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03D" lockStructure="1" lockWindows="1"/>
  <bookViews>
    <workbookView xWindow="0" yWindow="45" windowWidth="15960" windowHeight="11760" firstSheet="3" activeTab="3"/>
  </bookViews>
  <sheets>
    <sheet name="All EQ" sheetId="1" state="hidden" r:id="rId1"/>
    <sheet name="Removed Discont" sheetId="2" state="hidden" r:id="rId2"/>
    <sheet name="Updated Price" sheetId="3" state="hidden" r:id="rId3"/>
    <sheet name="2019 as of 04.01.2019" sheetId="4" r:id="rId4"/>
  </sheets>
  <definedNames>
    <definedName name="_xlnm._FilterDatabase" localSheetId="0" hidden="1">'All EQ'!$A$2:$Z$631</definedName>
    <definedName name="_xlnm._FilterDatabase" localSheetId="1" hidden="1">'Removed Discont'!$A$2:$AD$614</definedName>
    <definedName name="_xlnm._FilterDatabase" localSheetId="2" hidden="1">'Updated Price'!$A$3:$AF$613</definedName>
    <definedName name="_xlnm.Print_Titles" localSheetId="3">'2019 as of 04.01.2019'!$1:$3</definedName>
  </definedNames>
  <calcPr calcId="145621"/>
</workbook>
</file>

<file path=xl/calcChain.xml><?xml version="1.0" encoding="utf-8"?>
<calcChain xmlns="http://schemas.openxmlformats.org/spreadsheetml/2006/main">
  <c r="AL576" i="3" l="1"/>
  <c r="AM576" i="3"/>
  <c r="AH605" i="3"/>
  <c r="AH604" i="3"/>
  <c r="AL604" i="3"/>
  <c r="AM604" i="3"/>
  <c r="AH589" i="3"/>
  <c r="AL589" i="3"/>
  <c r="AM589" i="3"/>
  <c r="AH588" i="3"/>
  <c r="AL588" i="3"/>
  <c r="AM588" i="3"/>
  <c r="AH587" i="3"/>
  <c r="AL587" i="3"/>
  <c r="AM587" i="3"/>
  <c r="AH586" i="3"/>
  <c r="AL586" i="3"/>
  <c r="AM586" i="3"/>
  <c r="AJ586" i="3"/>
  <c r="AH585" i="3"/>
  <c r="AL585" i="3"/>
  <c r="AM585" i="3"/>
  <c r="AJ585" i="3"/>
  <c r="AP585" i="3"/>
  <c r="AQ585" i="3"/>
  <c r="AI585" i="3"/>
  <c r="AN585" i="3"/>
  <c r="AO585" i="3"/>
  <c r="AH579" i="3"/>
  <c r="AL579" i="3"/>
  <c r="AM579" i="3"/>
  <c r="AH578" i="3"/>
  <c r="AL578" i="3"/>
  <c r="AM578" i="3"/>
  <c r="AH577" i="3"/>
  <c r="AH576" i="3"/>
  <c r="AJ576" i="3"/>
  <c r="AH575" i="3"/>
  <c r="AL575" i="3"/>
  <c r="AM575" i="3"/>
  <c r="AH574" i="3"/>
  <c r="AL574" i="3"/>
  <c r="AM574" i="3"/>
  <c r="AJ574" i="3"/>
  <c r="AP574" i="3"/>
  <c r="AQ574" i="3"/>
  <c r="AH570" i="3"/>
  <c r="AL570" i="3"/>
  <c r="AM570" i="3"/>
  <c r="AH537" i="3"/>
  <c r="AL537" i="3"/>
  <c r="AM537" i="3"/>
  <c r="AH536" i="3"/>
  <c r="AL536" i="3"/>
  <c r="AM536" i="3"/>
  <c r="AH535" i="3"/>
  <c r="AL535" i="3"/>
  <c r="AM535" i="3"/>
  <c r="AH534" i="3"/>
  <c r="AH533" i="3"/>
  <c r="AL533" i="3"/>
  <c r="AM533" i="3"/>
  <c r="AJ533" i="3"/>
  <c r="AH532" i="3"/>
  <c r="AL532" i="3"/>
  <c r="AM532" i="3"/>
  <c r="AH531" i="3"/>
  <c r="AL531" i="3"/>
  <c r="AM531" i="3"/>
  <c r="AJ531" i="3"/>
  <c r="AI531" i="3"/>
  <c r="AN531" i="3"/>
  <c r="AO531" i="3"/>
  <c r="AH530" i="3"/>
  <c r="AL530" i="3"/>
  <c r="AM530" i="3"/>
  <c r="AH529" i="3"/>
  <c r="AH528" i="3"/>
  <c r="AL528" i="3"/>
  <c r="AM528" i="3"/>
  <c r="AH527" i="3"/>
  <c r="AL527" i="3"/>
  <c r="AM527" i="3"/>
  <c r="AH526" i="3"/>
  <c r="AL526" i="3"/>
  <c r="AM526" i="3"/>
  <c r="AH511" i="3"/>
  <c r="AL511" i="3"/>
  <c r="AM511" i="3"/>
  <c r="AJ511" i="3"/>
  <c r="AP511" i="3"/>
  <c r="AQ511" i="3"/>
  <c r="AH496" i="3"/>
  <c r="AH481" i="3"/>
  <c r="AL481" i="3"/>
  <c r="AM481" i="3"/>
  <c r="AJ481" i="3"/>
  <c r="AH479" i="3"/>
  <c r="AL479" i="3"/>
  <c r="AM479" i="3"/>
  <c r="AH478" i="3"/>
  <c r="AL478" i="3"/>
  <c r="AM478" i="3"/>
  <c r="AH477" i="3"/>
  <c r="AH476" i="3"/>
  <c r="AL476" i="3"/>
  <c r="AM476" i="3"/>
  <c r="AJ476" i="3"/>
  <c r="AP476" i="3"/>
  <c r="AQ476" i="3"/>
  <c r="AI476" i="3"/>
  <c r="AN476" i="3"/>
  <c r="AO476" i="3"/>
  <c r="AH472" i="3"/>
  <c r="AL472" i="3"/>
  <c r="AM472" i="3"/>
  <c r="AH469" i="3"/>
  <c r="AL469" i="3"/>
  <c r="AM469" i="3"/>
  <c r="AH463" i="3"/>
  <c r="AL463" i="3"/>
  <c r="AM463" i="3"/>
  <c r="AJ463" i="3"/>
  <c r="AP463" i="3"/>
  <c r="AQ463" i="3"/>
  <c r="AH462" i="3"/>
  <c r="AL462" i="3"/>
  <c r="AM462" i="3"/>
  <c r="AH460" i="3"/>
  <c r="AL460" i="3"/>
  <c r="AM460" i="3"/>
  <c r="AH457" i="3"/>
  <c r="AL457" i="3"/>
  <c r="AM457" i="3"/>
  <c r="AH456" i="3"/>
  <c r="AL456" i="3"/>
  <c r="AM456" i="3"/>
  <c r="AH454" i="3"/>
  <c r="AH452" i="3"/>
  <c r="AL452" i="3"/>
  <c r="AM452" i="3"/>
  <c r="AH451" i="3"/>
  <c r="AL451" i="3"/>
  <c r="AM451" i="3"/>
  <c r="AH442" i="3"/>
  <c r="AL442" i="3"/>
  <c r="AM442" i="3"/>
  <c r="AH294" i="3"/>
  <c r="AL294" i="3"/>
  <c r="AM294" i="3"/>
  <c r="AJ294" i="3"/>
  <c r="AH293" i="3"/>
  <c r="AL293" i="3"/>
  <c r="AM293" i="3"/>
  <c r="AH292" i="3"/>
  <c r="AL292" i="3"/>
  <c r="AM292" i="3"/>
  <c r="AH291" i="3"/>
  <c r="AH290" i="3"/>
  <c r="AL290" i="3"/>
  <c r="AM290" i="3"/>
  <c r="AJ290" i="3"/>
  <c r="AP290" i="3"/>
  <c r="AQ290" i="3"/>
  <c r="AI290" i="3"/>
  <c r="AN290" i="3"/>
  <c r="AO290" i="3"/>
  <c r="AH287" i="3"/>
  <c r="AL287" i="3"/>
  <c r="AM287" i="3"/>
  <c r="AH274" i="3"/>
  <c r="AL274" i="3"/>
  <c r="AM274" i="3"/>
  <c r="AH267" i="3"/>
  <c r="AL267" i="3"/>
  <c r="AM267" i="3"/>
  <c r="AJ267" i="3"/>
  <c r="AP267" i="3"/>
  <c r="AQ267" i="3"/>
  <c r="AH266" i="3"/>
  <c r="AL266" i="3"/>
  <c r="AM266" i="3"/>
  <c r="AH265" i="3"/>
  <c r="AL265" i="3"/>
  <c r="AM265" i="3"/>
  <c r="AH264" i="3"/>
  <c r="AL264" i="3"/>
  <c r="AM264" i="3"/>
  <c r="AH188" i="3"/>
  <c r="AL188" i="3"/>
  <c r="AM188" i="3"/>
  <c r="AH157" i="3"/>
  <c r="AH156" i="3"/>
  <c r="AL156" i="3"/>
  <c r="AM156" i="3"/>
  <c r="AH138" i="3"/>
  <c r="AL138" i="3"/>
  <c r="AM138" i="3"/>
  <c r="AH121" i="3"/>
  <c r="AL121" i="3"/>
  <c r="AM121" i="3"/>
  <c r="AH120" i="3"/>
  <c r="AL120" i="3"/>
  <c r="AM120" i="3"/>
  <c r="AJ120" i="3"/>
  <c r="AH105" i="3"/>
  <c r="AL105" i="3"/>
  <c r="AM105" i="3"/>
  <c r="AH101" i="3"/>
  <c r="AL101" i="3"/>
  <c r="AM101" i="3"/>
  <c r="AH100" i="3"/>
  <c r="AH89" i="3"/>
  <c r="AL89" i="3"/>
  <c r="AM89" i="3"/>
  <c r="AJ89" i="3"/>
  <c r="AP89" i="3"/>
  <c r="AQ89" i="3"/>
  <c r="AI89" i="3"/>
  <c r="AN89" i="3"/>
  <c r="AO89" i="3"/>
  <c r="AH87" i="3"/>
  <c r="AL87" i="3"/>
  <c r="AM87" i="3"/>
  <c r="AH82" i="3"/>
  <c r="AL82" i="3"/>
  <c r="AM82" i="3"/>
  <c r="AH81" i="3"/>
  <c r="AL81" i="3"/>
  <c r="AM81" i="3"/>
  <c r="AJ81" i="3"/>
  <c r="AP81" i="3"/>
  <c r="AQ81" i="3"/>
  <c r="AH80" i="3"/>
  <c r="AL80" i="3"/>
  <c r="AM80" i="3"/>
  <c r="AH79" i="3"/>
  <c r="AL79" i="3"/>
  <c r="AM79" i="3"/>
  <c r="AH69" i="3"/>
  <c r="AL69" i="3"/>
  <c r="AM69" i="3"/>
  <c r="AH68" i="3"/>
  <c r="AL68" i="3"/>
  <c r="AM68" i="3"/>
  <c r="AH67" i="3"/>
  <c r="AH66" i="3"/>
  <c r="AL66" i="3"/>
  <c r="AM66" i="3"/>
  <c r="AH52" i="3"/>
  <c r="AL52" i="3"/>
  <c r="AM52" i="3"/>
  <c r="AH51" i="3"/>
  <c r="AL51" i="3"/>
  <c r="AM51" i="3"/>
  <c r="AH50" i="3"/>
  <c r="AL50" i="3"/>
  <c r="AM50" i="3"/>
  <c r="AJ50" i="3"/>
  <c r="AH39" i="3"/>
  <c r="AL39" i="3"/>
  <c r="AM39" i="3"/>
  <c r="AH35" i="3"/>
  <c r="AL35" i="3"/>
  <c r="AM35" i="3"/>
  <c r="AH17" i="3"/>
  <c r="AH14" i="3"/>
  <c r="AL14" i="3"/>
  <c r="AM14" i="3"/>
  <c r="AH8" i="3"/>
  <c r="AL8" i="3"/>
  <c r="AM8" i="3"/>
  <c r="AH5" i="3"/>
  <c r="AL5" i="3"/>
  <c r="AM5" i="3"/>
  <c r="AH6" i="3"/>
  <c r="AL6" i="3"/>
  <c r="AM6" i="3"/>
  <c r="AJ6" i="3"/>
  <c r="AI6" i="3"/>
  <c r="AN6" i="3"/>
  <c r="AO6" i="3"/>
  <c r="AH7" i="3"/>
  <c r="AL7" i="3"/>
  <c r="AM7" i="3"/>
  <c r="AH9" i="3"/>
  <c r="AL9" i="3"/>
  <c r="AM9" i="3"/>
  <c r="AH10" i="3"/>
  <c r="AL10" i="3"/>
  <c r="AM10" i="3"/>
  <c r="AH11" i="3"/>
  <c r="AL11" i="3"/>
  <c r="AM11" i="3"/>
  <c r="AH12" i="3"/>
  <c r="AH13" i="3"/>
  <c r="AL13" i="3"/>
  <c r="AM13" i="3"/>
  <c r="AH15" i="3"/>
  <c r="AL15" i="3"/>
  <c r="AM15" i="3"/>
  <c r="AH16" i="3"/>
  <c r="AL16" i="3"/>
  <c r="AM16" i="3"/>
  <c r="AH18" i="3"/>
  <c r="AL18" i="3"/>
  <c r="AM18" i="3"/>
  <c r="AJ18" i="3"/>
  <c r="AH19" i="3"/>
  <c r="AL19" i="3"/>
  <c r="AM19" i="3"/>
  <c r="AH20" i="3"/>
  <c r="AL20" i="3"/>
  <c r="AM20" i="3"/>
  <c r="AH21" i="3"/>
  <c r="AH22" i="3"/>
  <c r="AL22" i="3"/>
  <c r="AM22" i="3"/>
  <c r="AH23" i="3"/>
  <c r="AL23" i="3"/>
  <c r="AM23" i="3"/>
  <c r="AH24" i="3"/>
  <c r="AL24" i="3"/>
  <c r="AM24" i="3"/>
  <c r="AH25" i="3"/>
  <c r="AL25" i="3"/>
  <c r="AM25" i="3"/>
  <c r="AJ25" i="3"/>
  <c r="AP25" i="3"/>
  <c r="AQ25" i="3"/>
  <c r="AH26" i="3"/>
  <c r="AL26" i="3"/>
  <c r="AM26" i="3"/>
  <c r="AH27" i="3"/>
  <c r="AL27" i="3"/>
  <c r="AM27" i="3"/>
  <c r="AH28" i="3"/>
  <c r="AL28" i="3"/>
  <c r="AM28" i="3"/>
  <c r="AH29" i="3"/>
  <c r="AL29" i="3"/>
  <c r="AM29" i="3"/>
  <c r="AH30" i="3"/>
  <c r="AH31" i="3"/>
  <c r="AL31" i="3"/>
  <c r="AM31" i="3"/>
  <c r="AH32" i="3"/>
  <c r="AL32" i="3"/>
  <c r="AM32" i="3"/>
  <c r="AH33" i="3"/>
  <c r="AL33" i="3"/>
  <c r="AM33" i="3"/>
  <c r="AH34" i="3"/>
  <c r="AL34" i="3"/>
  <c r="AM34" i="3"/>
  <c r="AJ34" i="3"/>
  <c r="AH36" i="3"/>
  <c r="AL36" i="3"/>
  <c r="AM36" i="3"/>
  <c r="AH37" i="3"/>
  <c r="AL37" i="3"/>
  <c r="AM37" i="3"/>
  <c r="AH38" i="3"/>
  <c r="AH40" i="3"/>
  <c r="AL40" i="3"/>
  <c r="AM40" i="3"/>
  <c r="AJ40" i="3"/>
  <c r="AP40" i="3"/>
  <c r="AQ40" i="3"/>
  <c r="AI40" i="3"/>
  <c r="AN40" i="3"/>
  <c r="AO40" i="3"/>
  <c r="AH41" i="3"/>
  <c r="AL41" i="3"/>
  <c r="AM41" i="3"/>
  <c r="AH42" i="3"/>
  <c r="AL42" i="3"/>
  <c r="AM42" i="3"/>
  <c r="AH43" i="3"/>
  <c r="AL43" i="3"/>
  <c r="AM43" i="3"/>
  <c r="AJ43" i="3"/>
  <c r="AP43" i="3"/>
  <c r="AQ43" i="3"/>
  <c r="AH44" i="3"/>
  <c r="AL44" i="3"/>
  <c r="AM44" i="3"/>
  <c r="AH45" i="3"/>
  <c r="AL45" i="3"/>
  <c r="AM45" i="3"/>
  <c r="AH46" i="3"/>
  <c r="AL46" i="3"/>
  <c r="AM46" i="3"/>
  <c r="AH47" i="3"/>
  <c r="AL47" i="3"/>
  <c r="AM47" i="3"/>
  <c r="AJ47" i="3"/>
  <c r="AP47" i="3"/>
  <c r="AQ47" i="3"/>
  <c r="AH48" i="3"/>
  <c r="AH49" i="3"/>
  <c r="AL49" i="3"/>
  <c r="AM49" i="3"/>
  <c r="AH53" i="3"/>
  <c r="AL53" i="3"/>
  <c r="AM53" i="3"/>
  <c r="AH54" i="3"/>
  <c r="AL54" i="3"/>
  <c r="AM54" i="3"/>
  <c r="AH55" i="3"/>
  <c r="AL55" i="3"/>
  <c r="AM55" i="3"/>
  <c r="AJ55" i="3"/>
  <c r="AH56" i="3"/>
  <c r="AL56" i="3"/>
  <c r="AM56" i="3"/>
  <c r="AH57" i="3"/>
  <c r="AL57" i="3"/>
  <c r="AM57" i="3"/>
  <c r="AH58" i="3"/>
  <c r="AH59" i="3"/>
  <c r="AL59" i="3"/>
  <c r="AM59" i="3"/>
  <c r="AJ59" i="3"/>
  <c r="AP59" i="3"/>
  <c r="AQ59" i="3"/>
  <c r="AI59" i="3"/>
  <c r="AN59" i="3"/>
  <c r="AO59" i="3"/>
  <c r="AH60" i="3"/>
  <c r="AL60" i="3"/>
  <c r="AM60" i="3"/>
  <c r="AH61" i="3"/>
  <c r="AL61" i="3"/>
  <c r="AM61" i="3"/>
  <c r="AH62" i="3"/>
  <c r="AL62" i="3"/>
  <c r="AM62" i="3"/>
  <c r="AJ62" i="3"/>
  <c r="AP62" i="3"/>
  <c r="AQ62" i="3"/>
  <c r="AH63" i="3"/>
  <c r="AL63" i="3"/>
  <c r="AM63" i="3"/>
  <c r="AH64" i="3"/>
  <c r="AL64" i="3"/>
  <c r="AM64" i="3"/>
  <c r="AH65" i="3"/>
  <c r="AL65" i="3"/>
  <c r="AM65" i="3"/>
  <c r="AH70" i="3"/>
  <c r="AL70" i="3"/>
  <c r="AM70" i="3"/>
  <c r="AH71" i="3"/>
  <c r="AH72" i="3"/>
  <c r="AL72" i="3"/>
  <c r="AM72" i="3"/>
  <c r="AH73" i="3"/>
  <c r="AL73" i="3"/>
  <c r="AM73" i="3"/>
  <c r="AH74" i="3"/>
  <c r="AL74" i="3"/>
  <c r="AM74" i="3"/>
  <c r="AH75" i="3"/>
  <c r="AL75" i="3"/>
  <c r="AM75" i="3"/>
  <c r="AJ75" i="3"/>
  <c r="AH76" i="3"/>
  <c r="AL76" i="3"/>
  <c r="AM76" i="3"/>
  <c r="AH77" i="3"/>
  <c r="AL77" i="3"/>
  <c r="AM77" i="3"/>
  <c r="AH78" i="3"/>
  <c r="AH83" i="3"/>
  <c r="AL83" i="3"/>
  <c r="AM83" i="3"/>
  <c r="AJ83" i="3"/>
  <c r="AP83" i="3"/>
  <c r="AQ83" i="3"/>
  <c r="AI83" i="3"/>
  <c r="AN83" i="3"/>
  <c r="AO83" i="3"/>
  <c r="AH84" i="3"/>
  <c r="AL84" i="3"/>
  <c r="AM84" i="3"/>
  <c r="AH85" i="3"/>
  <c r="AL85" i="3"/>
  <c r="AM85" i="3"/>
  <c r="AH86" i="3"/>
  <c r="AL86" i="3"/>
  <c r="AM86" i="3"/>
  <c r="AJ86" i="3"/>
  <c r="AP86" i="3"/>
  <c r="AQ86" i="3"/>
  <c r="AH88" i="3"/>
  <c r="AL88" i="3"/>
  <c r="AM88" i="3"/>
  <c r="AH90" i="3"/>
  <c r="AL90" i="3"/>
  <c r="AM90" i="3"/>
  <c r="AH91" i="3"/>
  <c r="AL91" i="3"/>
  <c r="AM91" i="3"/>
  <c r="AH92" i="3"/>
  <c r="AL92" i="3"/>
  <c r="AM92" i="3"/>
  <c r="AJ92" i="3"/>
  <c r="AP92" i="3"/>
  <c r="AQ92" i="3"/>
  <c r="AH93" i="3"/>
  <c r="AH94" i="3"/>
  <c r="AL94" i="3"/>
  <c r="AM94" i="3"/>
  <c r="AH95" i="3"/>
  <c r="AL95" i="3"/>
  <c r="AM95" i="3"/>
  <c r="AH96" i="3"/>
  <c r="AL96" i="3"/>
  <c r="AM96" i="3"/>
  <c r="AH97" i="3"/>
  <c r="AL97" i="3"/>
  <c r="AM97" i="3"/>
  <c r="AJ97" i="3"/>
  <c r="AH98" i="3"/>
  <c r="AL98" i="3"/>
  <c r="AM98" i="3"/>
  <c r="AH99" i="3"/>
  <c r="AL99" i="3"/>
  <c r="AM99" i="3"/>
  <c r="AH102" i="3"/>
  <c r="AH103" i="3"/>
  <c r="AL103" i="3"/>
  <c r="AM103" i="3"/>
  <c r="AJ103" i="3"/>
  <c r="AP103" i="3"/>
  <c r="AQ103" i="3"/>
  <c r="AI103" i="3"/>
  <c r="AN103" i="3"/>
  <c r="AO103" i="3"/>
  <c r="AH104" i="3"/>
  <c r="AL104" i="3"/>
  <c r="AM104" i="3"/>
  <c r="AH106" i="3"/>
  <c r="AL106" i="3"/>
  <c r="AM106" i="3"/>
  <c r="AH107" i="3"/>
  <c r="AL107" i="3"/>
  <c r="AM107" i="3"/>
  <c r="AJ107" i="3"/>
  <c r="AP107" i="3"/>
  <c r="AQ107" i="3"/>
  <c r="AH108" i="3"/>
  <c r="AL108" i="3"/>
  <c r="AM108" i="3"/>
  <c r="AH109" i="3"/>
  <c r="AL109" i="3"/>
  <c r="AM109" i="3"/>
  <c r="AH110" i="3"/>
  <c r="AL110" i="3"/>
  <c r="AM110" i="3"/>
  <c r="AH111" i="3"/>
  <c r="AL111" i="3"/>
  <c r="AM111" i="3"/>
  <c r="AH112" i="3"/>
  <c r="AH113" i="3"/>
  <c r="AL113" i="3"/>
  <c r="AM113" i="3"/>
  <c r="AH114" i="3"/>
  <c r="AL114" i="3"/>
  <c r="AM114" i="3"/>
  <c r="AH115" i="3"/>
  <c r="AL115" i="3"/>
  <c r="AM115" i="3"/>
  <c r="AH116" i="3"/>
  <c r="AL116" i="3"/>
  <c r="AM116" i="3"/>
  <c r="AJ116" i="3"/>
  <c r="AH117" i="3"/>
  <c r="AL117" i="3"/>
  <c r="AM117" i="3"/>
  <c r="AH118" i="3"/>
  <c r="AL118" i="3"/>
  <c r="AM118" i="3"/>
  <c r="AH119" i="3"/>
  <c r="AH122" i="3"/>
  <c r="AL122" i="3"/>
  <c r="AM122" i="3"/>
  <c r="AJ122" i="3"/>
  <c r="AP122" i="3"/>
  <c r="AQ122" i="3"/>
  <c r="AI122" i="3"/>
  <c r="AN122" i="3"/>
  <c r="AO122" i="3"/>
  <c r="AH123" i="3"/>
  <c r="AL123" i="3"/>
  <c r="AM123" i="3"/>
  <c r="AH124" i="3"/>
  <c r="AL124" i="3"/>
  <c r="AM124" i="3"/>
  <c r="AH125" i="3"/>
  <c r="AL125" i="3"/>
  <c r="AM125" i="3"/>
  <c r="AJ125" i="3"/>
  <c r="AP125" i="3"/>
  <c r="AQ125" i="3"/>
  <c r="AH126" i="3"/>
  <c r="AL126" i="3"/>
  <c r="AM126" i="3"/>
  <c r="AH127" i="3"/>
  <c r="AL127" i="3"/>
  <c r="AM127" i="3"/>
  <c r="AH128" i="3"/>
  <c r="AL128" i="3"/>
  <c r="AM128" i="3"/>
  <c r="AH129" i="3"/>
  <c r="AL129" i="3"/>
  <c r="AM129" i="3"/>
  <c r="AH130" i="3"/>
  <c r="AH131" i="3"/>
  <c r="AL131" i="3"/>
  <c r="AM131" i="3"/>
  <c r="AH132" i="3"/>
  <c r="AL132" i="3"/>
  <c r="AM132" i="3"/>
  <c r="AH133" i="3"/>
  <c r="AL133" i="3"/>
  <c r="AM133" i="3"/>
  <c r="AH134" i="3"/>
  <c r="AL134" i="3"/>
  <c r="AM134" i="3"/>
  <c r="AJ134" i="3"/>
  <c r="AH135" i="3"/>
  <c r="AL135" i="3"/>
  <c r="AM135" i="3"/>
  <c r="AH136" i="3"/>
  <c r="AL136" i="3"/>
  <c r="AM136" i="3"/>
  <c r="AH137" i="3"/>
  <c r="AH139" i="3"/>
  <c r="AL139" i="3"/>
  <c r="AM139" i="3"/>
  <c r="AH140" i="3"/>
  <c r="AL140" i="3"/>
  <c r="AM140" i="3"/>
  <c r="AH141" i="3"/>
  <c r="AL141" i="3"/>
  <c r="AM141" i="3"/>
  <c r="AH142" i="3"/>
  <c r="AL142" i="3"/>
  <c r="AM142" i="3"/>
  <c r="AJ142" i="3"/>
  <c r="AP142" i="3"/>
  <c r="AQ142" i="3"/>
  <c r="AH143" i="3"/>
  <c r="AL143" i="3"/>
  <c r="AM143" i="3"/>
  <c r="AH144" i="3"/>
  <c r="AL144" i="3"/>
  <c r="AM144" i="3"/>
  <c r="AH145" i="3"/>
  <c r="AL145" i="3"/>
  <c r="AM145" i="3"/>
  <c r="AH146" i="3"/>
  <c r="AL146" i="3"/>
  <c r="AM146" i="3"/>
  <c r="AH147" i="3"/>
  <c r="AH148" i="3"/>
  <c r="AL148" i="3"/>
  <c r="AM148" i="3"/>
  <c r="AH149" i="3"/>
  <c r="AL149" i="3"/>
  <c r="AM149" i="3"/>
  <c r="AH150" i="3"/>
  <c r="AL150" i="3"/>
  <c r="AM150" i="3"/>
  <c r="AH151" i="3"/>
  <c r="AL151" i="3"/>
  <c r="AM151" i="3"/>
  <c r="AJ151" i="3"/>
  <c r="AH152" i="3"/>
  <c r="AL152" i="3"/>
  <c r="AM152" i="3"/>
  <c r="AH153" i="3"/>
  <c r="AL153" i="3"/>
  <c r="AM153" i="3"/>
  <c r="AH154" i="3"/>
  <c r="AH155" i="3"/>
  <c r="AL155" i="3"/>
  <c r="AM155" i="3"/>
  <c r="AJ155" i="3"/>
  <c r="AP155" i="3"/>
  <c r="AQ155" i="3"/>
  <c r="AI155" i="3"/>
  <c r="AN155" i="3"/>
  <c r="AO155" i="3"/>
  <c r="AH158" i="3"/>
  <c r="AL158" i="3"/>
  <c r="AM158" i="3"/>
  <c r="AH159" i="3"/>
  <c r="AL159" i="3"/>
  <c r="AM159" i="3"/>
  <c r="AH160" i="3"/>
  <c r="AL160" i="3"/>
  <c r="AM160" i="3"/>
  <c r="AJ160" i="3"/>
  <c r="AP160" i="3"/>
  <c r="AQ160" i="3"/>
  <c r="AH161" i="3"/>
  <c r="AL161" i="3"/>
  <c r="AM161" i="3"/>
  <c r="AH162" i="3"/>
  <c r="AL162" i="3"/>
  <c r="AM162" i="3"/>
  <c r="AH163" i="3"/>
  <c r="AL163" i="3"/>
  <c r="AM163" i="3"/>
  <c r="AH164" i="3"/>
  <c r="AL164" i="3"/>
  <c r="AM164" i="3"/>
  <c r="AH165" i="3"/>
  <c r="AH166" i="3"/>
  <c r="AL166" i="3"/>
  <c r="AM166" i="3"/>
  <c r="AH167" i="3"/>
  <c r="AL167" i="3"/>
  <c r="AM167" i="3"/>
  <c r="AH168" i="3"/>
  <c r="AL168" i="3"/>
  <c r="AM168" i="3"/>
  <c r="AH169" i="3"/>
  <c r="AL169" i="3"/>
  <c r="AM169" i="3"/>
  <c r="AJ169" i="3"/>
  <c r="AH170" i="3"/>
  <c r="AL170" i="3"/>
  <c r="AM170" i="3"/>
  <c r="AH171" i="3"/>
  <c r="AL171" i="3"/>
  <c r="AM171" i="3"/>
  <c r="AH172" i="3"/>
  <c r="AH173" i="3"/>
  <c r="AL173" i="3"/>
  <c r="AM173" i="3"/>
  <c r="AJ173" i="3"/>
  <c r="AP173" i="3"/>
  <c r="AQ173" i="3"/>
  <c r="AI173" i="3"/>
  <c r="AN173" i="3"/>
  <c r="AO173" i="3"/>
  <c r="AH174" i="3"/>
  <c r="AL174" i="3"/>
  <c r="AM174" i="3"/>
  <c r="AH175" i="3"/>
  <c r="AH176" i="3"/>
  <c r="AL176" i="3"/>
  <c r="AM176" i="3"/>
  <c r="AJ176" i="3"/>
  <c r="AH177" i="3"/>
  <c r="AL177" i="3"/>
  <c r="AM177" i="3"/>
  <c r="AH178" i="3"/>
  <c r="AL178" i="3"/>
  <c r="AM178" i="3"/>
  <c r="AH179" i="3"/>
  <c r="AH180" i="3"/>
  <c r="AL180" i="3"/>
  <c r="AM180" i="3"/>
  <c r="AJ180" i="3"/>
  <c r="AH181" i="3"/>
  <c r="AH182" i="3"/>
  <c r="AL182" i="3"/>
  <c r="AM182" i="3"/>
  <c r="AH183" i="3"/>
  <c r="AH184" i="3"/>
  <c r="AL184" i="3"/>
  <c r="AM184" i="3"/>
  <c r="AH185" i="3"/>
  <c r="AL185" i="3"/>
  <c r="AM185" i="3"/>
  <c r="AJ185" i="3"/>
  <c r="AH186" i="3"/>
  <c r="AL186" i="3"/>
  <c r="AM186" i="3"/>
  <c r="AH187" i="3"/>
  <c r="AH189" i="3"/>
  <c r="AH190" i="3"/>
  <c r="AL190" i="3"/>
  <c r="AM190" i="3"/>
  <c r="AJ190" i="3"/>
  <c r="AP190" i="3"/>
  <c r="AQ190" i="3"/>
  <c r="AI190" i="3"/>
  <c r="AN190" i="3"/>
  <c r="AO190" i="3"/>
  <c r="AH191" i="3"/>
  <c r="AL191" i="3"/>
  <c r="AM191" i="3"/>
  <c r="AH192" i="3"/>
  <c r="AH193" i="3"/>
  <c r="AL193" i="3"/>
  <c r="AM193" i="3"/>
  <c r="AJ193" i="3"/>
  <c r="AH194" i="3"/>
  <c r="AL194" i="3"/>
  <c r="AM194" i="3"/>
  <c r="AH195" i="3"/>
  <c r="AL195" i="3"/>
  <c r="AM195" i="3"/>
  <c r="AH196" i="3"/>
  <c r="AH197" i="3"/>
  <c r="AL197" i="3"/>
  <c r="AM197" i="3"/>
  <c r="AJ197" i="3"/>
  <c r="AH198" i="3"/>
  <c r="AH199" i="3"/>
  <c r="AL199" i="3"/>
  <c r="AM199" i="3"/>
  <c r="AH200" i="3"/>
  <c r="AH201" i="3"/>
  <c r="AL201" i="3"/>
  <c r="AM201" i="3"/>
  <c r="AH202" i="3"/>
  <c r="AL202" i="3"/>
  <c r="AM202" i="3"/>
  <c r="AJ202" i="3"/>
  <c r="AH203" i="3"/>
  <c r="AL203" i="3"/>
  <c r="AM203" i="3"/>
  <c r="AH204" i="3"/>
  <c r="AH205" i="3"/>
  <c r="AH206" i="3"/>
  <c r="AL206" i="3"/>
  <c r="AM206" i="3"/>
  <c r="AJ206" i="3"/>
  <c r="AP206" i="3"/>
  <c r="AQ206" i="3"/>
  <c r="AI206" i="3"/>
  <c r="AN206" i="3"/>
  <c r="AO206" i="3"/>
  <c r="AH207" i="3"/>
  <c r="AL207" i="3"/>
  <c r="AM207" i="3"/>
  <c r="AH208" i="3"/>
  <c r="AH209" i="3"/>
  <c r="AL209" i="3"/>
  <c r="AM209" i="3"/>
  <c r="AJ209" i="3"/>
  <c r="AH210" i="3"/>
  <c r="AL210" i="3"/>
  <c r="AM210" i="3"/>
  <c r="AH211" i="3"/>
  <c r="AL211" i="3"/>
  <c r="AM211" i="3"/>
  <c r="AH212" i="3"/>
  <c r="AH213" i="3"/>
  <c r="AL213" i="3"/>
  <c r="AM213" i="3"/>
  <c r="AJ213" i="3"/>
  <c r="AH214" i="3"/>
  <c r="AH215" i="3"/>
  <c r="AL215" i="3"/>
  <c r="AM215" i="3"/>
  <c r="AH216" i="3"/>
  <c r="AH217" i="3"/>
  <c r="AL217" i="3"/>
  <c r="AM217" i="3"/>
  <c r="AH218" i="3"/>
  <c r="AL218" i="3"/>
  <c r="AM218" i="3"/>
  <c r="AJ218" i="3"/>
  <c r="AH219" i="3"/>
  <c r="AL219" i="3"/>
  <c r="AM219" i="3"/>
  <c r="AH220" i="3"/>
  <c r="AH221" i="3"/>
  <c r="AH222" i="3"/>
  <c r="AL222" i="3"/>
  <c r="AM222" i="3"/>
  <c r="AH223" i="3"/>
  <c r="AL223" i="3"/>
  <c r="AM223" i="3"/>
  <c r="AH224" i="3"/>
  <c r="AH225" i="3"/>
  <c r="AL225" i="3"/>
  <c r="AM225" i="3"/>
  <c r="AJ225" i="3"/>
  <c r="AH226" i="3"/>
  <c r="AL226" i="3"/>
  <c r="AM226" i="3"/>
  <c r="AH227" i="3"/>
  <c r="AL227" i="3"/>
  <c r="AM227" i="3"/>
  <c r="AH228" i="3"/>
  <c r="AH229" i="3"/>
  <c r="AL229" i="3"/>
  <c r="AM229" i="3"/>
  <c r="AJ229" i="3"/>
  <c r="AH230" i="3"/>
  <c r="AH231" i="3"/>
  <c r="AL231" i="3"/>
  <c r="AM231" i="3"/>
  <c r="AH232" i="3"/>
  <c r="AH233" i="3"/>
  <c r="AL233" i="3"/>
  <c r="AM233" i="3"/>
  <c r="AH234" i="3"/>
  <c r="AL234" i="3"/>
  <c r="AM234" i="3"/>
  <c r="AJ234" i="3"/>
  <c r="AH235" i="3"/>
  <c r="AL235" i="3"/>
  <c r="AM235" i="3"/>
  <c r="AH236" i="3"/>
  <c r="AH237" i="3"/>
  <c r="AH238" i="3"/>
  <c r="AL238" i="3"/>
  <c r="AM238" i="3"/>
  <c r="AH239" i="3"/>
  <c r="AL239" i="3"/>
  <c r="AM239" i="3"/>
  <c r="AH240" i="3"/>
  <c r="AH241" i="3"/>
  <c r="AL241" i="3"/>
  <c r="AM241" i="3"/>
  <c r="AJ241" i="3"/>
  <c r="AH242" i="3"/>
  <c r="AL242" i="3"/>
  <c r="AM242" i="3"/>
  <c r="AH243" i="3"/>
  <c r="AL243" i="3"/>
  <c r="AM243" i="3"/>
  <c r="AH244" i="3"/>
  <c r="AH245" i="3"/>
  <c r="AL245" i="3"/>
  <c r="AM245" i="3"/>
  <c r="AJ245" i="3"/>
  <c r="AH246" i="3"/>
  <c r="AH247" i="3"/>
  <c r="AL247" i="3"/>
  <c r="AM247" i="3"/>
  <c r="AH248" i="3"/>
  <c r="AH249" i="3"/>
  <c r="AL249" i="3"/>
  <c r="AM249" i="3"/>
  <c r="AH250" i="3"/>
  <c r="AL250" i="3"/>
  <c r="AM250" i="3"/>
  <c r="AJ250" i="3"/>
  <c r="AH251" i="3"/>
  <c r="AL251" i="3"/>
  <c r="AM251" i="3"/>
  <c r="AH252" i="3"/>
  <c r="AH253" i="3"/>
  <c r="AH254" i="3"/>
  <c r="AL254" i="3"/>
  <c r="AM254" i="3"/>
  <c r="AH255" i="3"/>
  <c r="AL255" i="3"/>
  <c r="AM255" i="3"/>
  <c r="AH256" i="3"/>
  <c r="AH257" i="3"/>
  <c r="AL257" i="3"/>
  <c r="AM257" i="3"/>
  <c r="AJ257" i="3"/>
  <c r="AH258" i="3"/>
  <c r="AL258" i="3"/>
  <c r="AM258" i="3"/>
  <c r="AH259" i="3"/>
  <c r="AL259" i="3"/>
  <c r="AM259" i="3"/>
  <c r="AH260" i="3"/>
  <c r="AH261" i="3"/>
  <c r="AL261" i="3"/>
  <c r="AM261" i="3"/>
  <c r="AJ261" i="3"/>
  <c r="AH262" i="3"/>
  <c r="AH263" i="3"/>
  <c r="AL263" i="3"/>
  <c r="AM263" i="3"/>
  <c r="AH268" i="3"/>
  <c r="AH269" i="3"/>
  <c r="AL269" i="3"/>
  <c r="AM269" i="3"/>
  <c r="AH270" i="3"/>
  <c r="AL270" i="3"/>
  <c r="AM270" i="3"/>
  <c r="AJ270" i="3"/>
  <c r="AH271" i="3"/>
  <c r="AL271" i="3"/>
  <c r="AM271" i="3"/>
  <c r="AH272" i="3"/>
  <c r="AH273" i="3"/>
  <c r="AH275" i="3"/>
  <c r="AL275" i="3"/>
  <c r="AM275" i="3"/>
  <c r="AJ275" i="3"/>
  <c r="AP275" i="3"/>
  <c r="AQ275" i="3"/>
  <c r="AI275" i="3"/>
  <c r="AN275" i="3"/>
  <c r="AO275" i="3"/>
  <c r="AH276" i="3"/>
  <c r="AL276" i="3"/>
  <c r="AM276" i="3"/>
  <c r="AH277" i="3"/>
  <c r="AH278" i="3"/>
  <c r="AL278" i="3"/>
  <c r="AM278" i="3"/>
  <c r="AJ278" i="3"/>
  <c r="AH279" i="3"/>
  <c r="AL279" i="3"/>
  <c r="AM279" i="3"/>
  <c r="AH280" i="3"/>
  <c r="AL280" i="3"/>
  <c r="AM280" i="3"/>
  <c r="AH281" i="3"/>
  <c r="AH282" i="3"/>
  <c r="AL282" i="3"/>
  <c r="AM282" i="3"/>
  <c r="AJ282" i="3"/>
  <c r="AH283" i="3"/>
  <c r="AH284" i="3"/>
  <c r="AL284" i="3"/>
  <c r="AM284" i="3"/>
  <c r="AH285" i="3"/>
  <c r="AH286" i="3"/>
  <c r="AL286" i="3"/>
  <c r="AM286" i="3"/>
  <c r="AH288" i="3"/>
  <c r="AL288" i="3"/>
  <c r="AM288" i="3"/>
  <c r="AJ288" i="3"/>
  <c r="AH289" i="3"/>
  <c r="AL289" i="3"/>
  <c r="AM289" i="3"/>
  <c r="AH295" i="3"/>
  <c r="AH296" i="3"/>
  <c r="AH297" i="3"/>
  <c r="AL297" i="3"/>
  <c r="AM297" i="3"/>
  <c r="AJ297" i="3"/>
  <c r="AP297" i="3"/>
  <c r="AQ297" i="3"/>
  <c r="AI297" i="3"/>
  <c r="AN297" i="3"/>
  <c r="AO297" i="3"/>
  <c r="AH298" i="3"/>
  <c r="AL298" i="3"/>
  <c r="AM298" i="3"/>
  <c r="AH299" i="3"/>
  <c r="AH300" i="3"/>
  <c r="AL300" i="3"/>
  <c r="AM300" i="3"/>
  <c r="AJ300" i="3"/>
  <c r="AH301" i="3"/>
  <c r="AL301" i="3"/>
  <c r="AM301" i="3"/>
  <c r="AH302" i="3"/>
  <c r="AL302" i="3"/>
  <c r="AM302" i="3"/>
  <c r="AH303" i="3"/>
  <c r="AH304" i="3"/>
  <c r="AL304" i="3"/>
  <c r="AM304" i="3"/>
  <c r="AJ304" i="3"/>
  <c r="AH305" i="3"/>
  <c r="AH306" i="3"/>
  <c r="AL306" i="3"/>
  <c r="AM306" i="3"/>
  <c r="AH307" i="3"/>
  <c r="AH308" i="3"/>
  <c r="AL308" i="3"/>
  <c r="AM308" i="3"/>
  <c r="AH309" i="3"/>
  <c r="AL309" i="3"/>
  <c r="AM309" i="3"/>
  <c r="AJ309" i="3"/>
  <c r="AH310" i="3"/>
  <c r="AL310" i="3"/>
  <c r="AM310" i="3"/>
  <c r="AH311" i="3"/>
  <c r="AH312" i="3"/>
  <c r="AH313" i="3"/>
  <c r="AL313" i="3"/>
  <c r="AM313" i="3"/>
  <c r="AH314" i="3"/>
  <c r="AL314" i="3"/>
  <c r="AM314" i="3"/>
  <c r="AH315" i="3"/>
  <c r="AH316" i="3"/>
  <c r="AL316" i="3"/>
  <c r="AM316" i="3"/>
  <c r="AJ316" i="3"/>
  <c r="AH317" i="3"/>
  <c r="AL317" i="3"/>
  <c r="AM317" i="3"/>
  <c r="AH318" i="3"/>
  <c r="AL318" i="3"/>
  <c r="AM318" i="3"/>
  <c r="AH319" i="3"/>
  <c r="AH320" i="3"/>
  <c r="AL320" i="3"/>
  <c r="AM320" i="3"/>
  <c r="AJ320" i="3"/>
  <c r="AH321" i="3"/>
  <c r="AH322" i="3"/>
  <c r="AL322" i="3"/>
  <c r="AM322" i="3"/>
  <c r="AH323" i="3"/>
  <c r="AH324" i="3"/>
  <c r="AL324" i="3"/>
  <c r="AM324" i="3"/>
  <c r="AH325" i="3"/>
  <c r="AL325" i="3"/>
  <c r="AM325" i="3"/>
  <c r="AJ325" i="3"/>
  <c r="AH326" i="3"/>
  <c r="AL326" i="3"/>
  <c r="AM326" i="3"/>
  <c r="AH327" i="3"/>
  <c r="AL327" i="3"/>
  <c r="AM327" i="3"/>
  <c r="AJ327" i="3"/>
  <c r="AH328" i="3"/>
  <c r="AL328" i="3"/>
  <c r="AM328" i="3"/>
  <c r="AH329" i="3"/>
  <c r="AL329" i="3"/>
  <c r="AM329" i="3"/>
  <c r="AJ329" i="3"/>
  <c r="AH330" i="3"/>
  <c r="AH331" i="3"/>
  <c r="AL331" i="3"/>
  <c r="AM331" i="3"/>
  <c r="AJ331" i="3"/>
  <c r="AH332" i="3"/>
  <c r="AL332" i="3"/>
  <c r="AM332" i="3"/>
  <c r="AH333" i="3"/>
  <c r="AL333" i="3"/>
  <c r="AM333" i="3"/>
  <c r="AH334" i="3"/>
  <c r="AH335" i="3"/>
  <c r="AL335" i="3"/>
  <c r="AM335" i="3"/>
  <c r="AH336" i="3"/>
  <c r="AL336" i="3"/>
  <c r="AM336" i="3"/>
  <c r="AH337" i="3"/>
  <c r="AL337" i="3"/>
  <c r="AM337" i="3"/>
  <c r="AJ337" i="3"/>
  <c r="AP337" i="3"/>
  <c r="AQ337" i="3"/>
  <c r="AH338" i="3"/>
  <c r="AH339" i="3"/>
  <c r="AL339" i="3"/>
  <c r="AM339" i="3"/>
  <c r="AH340" i="3"/>
  <c r="AL340" i="3"/>
  <c r="AM340" i="3"/>
  <c r="AH341" i="3"/>
  <c r="AH342" i="3"/>
  <c r="AH343" i="3"/>
  <c r="AL343" i="3"/>
  <c r="AM343" i="3"/>
  <c r="AH344" i="3"/>
  <c r="AL344" i="3"/>
  <c r="AM344" i="3"/>
  <c r="AH345" i="3"/>
  <c r="AL345" i="3"/>
  <c r="AM345" i="3"/>
  <c r="AH346" i="3"/>
  <c r="AH347" i="3"/>
  <c r="AL347" i="3"/>
  <c r="AM347" i="3"/>
  <c r="AH348" i="3"/>
  <c r="AL348" i="3"/>
  <c r="AM348" i="3"/>
  <c r="AH349" i="3"/>
  <c r="AL349" i="3"/>
  <c r="AM349" i="3"/>
  <c r="AH350" i="3"/>
  <c r="AH351" i="3"/>
  <c r="AL351" i="3"/>
  <c r="AM351" i="3"/>
  <c r="AH352" i="3"/>
  <c r="AL352" i="3"/>
  <c r="AM352" i="3"/>
  <c r="AH353" i="3"/>
  <c r="AL353" i="3"/>
  <c r="AM353" i="3"/>
  <c r="AJ353" i="3"/>
  <c r="AP353" i="3"/>
  <c r="AQ353" i="3"/>
  <c r="AH354" i="3"/>
  <c r="AH355" i="3"/>
  <c r="AL355" i="3"/>
  <c r="AM355" i="3"/>
  <c r="AH356" i="3"/>
  <c r="AL356" i="3"/>
  <c r="AM356" i="3"/>
  <c r="AH357" i="3"/>
  <c r="AH358" i="3"/>
  <c r="AH359" i="3"/>
  <c r="AL359" i="3"/>
  <c r="AM359" i="3"/>
  <c r="AH360" i="3"/>
  <c r="AL360" i="3"/>
  <c r="AM360" i="3"/>
  <c r="AH361" i="3"/>
  <c r="AL361" i="3"/>
  <c r="AM361" i="3"/>
  <c r="AH362" i="3"/>
  <c r="AH363" i="3"/>
  <c r="AL363" i="3"/>
  <c r="AM363" i="3"/>
  <c r="AH364" i="3"/>
  <c r="AL364" i="3"/>
  <c r="AM364" i="3"/>
  <c r="AH365" i="3"/>
  <c r="AL365" i="3"/>
  <c r="AM365" i="3"/>
  <c r="AJ365" i="3"/>
  <c r="AP365" i="3"/>
  <c r="AQ365" i="3"/>
  <c r="AH366" i="3"/>
  <c r="AH367" i="3"/>
  <c r="AL367" i="3"/>
  <c r="AM367" i="3"/>
  <c r="AH368" i="3"/>
  <c r="AL368" i="3"/>
  <c r="AM368" i="3"/>
  <c r="AH369" i="3"/>
  <c r="AL369" i="3"/>
  <c r="AM369" i="3"/>
  <c r="AJ369" i="3"/>
  <c r="AP369" i="3"/>
  <c r="AQ369" i="3"/>
  <c r="AH370" i="3"/>
  <c r="AH371" i="3"/>
  <c r="AL371" i="3"/>
  <c r="AM371" i="3"/>
  <c r="AH372" i="3"/>
  <c r="AL372" i="3"/>
  <c r="AM372" i="3"/>
  <c r="AH373" i="3"/>
  <c r="AH374" i="3"/>
  <c r="AH375" i="3"/>
  <c r="AL375" i="3"/>
  <c r="AM375" i="3"/>
  <c r="AH376" i="3"/>
  <c r="AL376" i="3"/>
  <c r="AM376" i="3"/>
  <c r="AH377" i="3"/>
  <c r="AL377" i="3"/>
  <c r="AM377" i="3"/>
  <c r="AH378" i="3"/>
  <c r="AH379" i="3"/>
  <c r="AL379" i="3"/>
  <c r="AM379" i="3"/>
  <c r="AH380" i="3"/>
  <c r="AL380" i="3"/>
  <c r="AM380" i="3"/>
  <c r="AH381" i="3"/>
  <c r="AL381" i="3"/>
  <c r="AM381" i="3"/>
  <c r="AJ381" i="3"/>
  <c r="AP381" i="3"/>
  <c r="AQ381" i="3"/>
  <c r="AH382" i="3"/>
  <c r="AH383" i="3"/>
  <c r="AL383" i="3"/>
  <c r="AM383" i="3"/>
  <c r="AH384" i="3"/>
  <c r="AL384" i="3"/>
  <c r="AM384" i="3"/>
  <c r="AH385" i="3"/>
  <c r="AL385" i="3"/>
  <c r="AM385" i="3"/>
  <c r="AJ385" i="3"/>
  <c r="AP385" i="3"/>
  <c r="AQ385" i="3"/>
  <c r="AH386" i="3"/>
  <c r="AH387" i="3"/>
  <c r="AL387" i="3"/>
  <c r="AM387" i="3"/>
  <c r="AH388" i="3"/>
  <c r="AL388" i="3"/>
  <c r="AM388" i="3"/>
  <c r="AH389" i="3"/>
  <c r="AH390" i="3"/>
  <c r="AH391" i="3"/>
  <c r="AL391" i="3"/>
  <c r="AM391" i="3"/>
  <c r="AH392" i="3"/>
  <c r="AL392" i="3"/>
  <c r="AM392" i="3"/>
  <c r="AH393" i="3"/>
  <c r="AL393" i="3"/>
  <c r="AM393" i="3"/>
  <c r="AH394" i="3"/>
  <c r="AH395" i="3"/>
  <c r="AL395" i="3"/>
  <c r="AM395" i="3"/>
  <c r="AH396" i="3"/>
  <c r="AL396" i="3"/>
  <c r="AM396" i="3"/>
  <c r="AH397" i="3"/>
  <c r="AL397" i="3"/>
  <c r="AM397" i="3"/>
  <c r="AH398" i="3"/>
  <c r="AH399" i="3"/>
  <c r="AL399" i="3"/>
  <c r="AM399" i="3"/>
  <c r="AH400" i="3"/>
  <c r="AL400" i="3"/>
  <c r="AM400" i="3"/>
  <c r="AH401" i="3"/>
  <c r="AL401" i="3"/>
  <c r="AM401" i="3"/>
  <c r="AJ401" i="3"/>
  <c r="AP401" i="3"/>
  <c r="AQ401" i="3"/>
  <c r="AH402" i="3"/>
  <c r="AH403" i="3"/>
  <c r="AL403" i="3"/>
  <c r="AM403" i="3"/>
  <c r="AH404" i="3"/>
  <c r="AL404" i="3"/>
  <c r="AM404" i="3"/>
  <c r="AH405" i="3"/>
  <c r="AH406" i="3"/>
  <c r="AH407" i="3"/>
  <c r="AL407" i="3"/>
  <c r="AM407" i="3"/>
  <c r="AH408" i="3"/>
  <c r="AL408" i="3"/>
  <c r="AM408" i="3"/>
  <c r="AH409" i="3"/>
  <c r="AL409" i="3"/>
  <c r="AM409" i="3"/>
  <c r="AH410" i="3"/>
  <c r="AH411" i="3"/>
  <c r="AL411" i="3"/>
  <c r="AM411" i="3"/>
  <c r="AH412" i="3"/>
  <c r="AL412" i="3"/>
  <c r="AM412" i="3"/>
  <c r="AH413" i="3"/>
  <c r="AL413" i="3"/>
  <c r="AM413" i="3"/>
  <c r="AJ413" i="3"/>
  <c r="AP413" i="3"/>
  <c r="AQ413" i="3"/>
  <c r="AH414" i="3"/>
  <c r="AH415" i="3"/>
  <c r="AL415" i="3"/>
  <c r="AM415" i="3"/>
  <c r="AH416" i="3"/>
  <c r="AL416" i="3"/>
  <c r="AM416" i="3"/>
  <c r="AH417" i="3"/>
  <c r="AL417" i="3"/>
  <c r="AM417" i="3"/>
  <c r="AJ417" i="3"/>
  <c r="AP417" i="3"/>
  <c r="AQ417" i="3"/>
  <c r="AH418" i="3"/>
  <c r="AH419" i="3"/>
  <c r="AL419" i="3"/>
  <c r="AM419" i="3"/>
  <c r="AH420" i="3"/>
  <c r="AL420" i="3"/>
  <c r="AM420" i="3"/>
  <c r="AH421" i="3"/>
  <c r="AH422" i="3"/>
  <c r="AH423" i="3"/>
  <c r="AL423" i="3"/>
  <c r="AM423" i="3"/>
  <c r="AH424" i="3"/>
  <c r="AL424" i="3"/>
  <c r="AM424" i="3"/>
  <c r="AH425" i="3"/>
  <c r="AL425" i="3"/>
  <c r="AM425" i="3"/>
  <c r="AH426" i="3"/>
  <c r="AH427" i="3"/>
  <c r="AL427" i="3"/>
  <c r="AM427" i="3"/>
  <c r="AH428" i="3"/>
  <c r="AL428" i="3"/>
  <c r="AM428" i="3"/>
  <c r="AH429" i="3"/>
  <c r="AL429" i="3"/>
  <c r="AM429" i="3"/>
  <c r="AJ429" i="3"/>
  <c r="AP429" i="3"/>
  <c r="AQ429" i="3"/>
  <c r="AH430" i="3"/>
  <c r="AH431" i="3"/>
  <c r="AL431" i="3"/>
  <c r="AM431" i="3"/>
  <c r="AH432" i="3"/>
  <c r="AL432" i="3"/>
  <c r="AM432" i="3"/>
  <c r="AH433" i="3"/>
  <c r="AL433" i="3"/>
  <c r="AM433" i="3"/>
  <c r="AJ433" i="3"/>
  <c r="AP433" i="3"/>
  <c r="AQ433" i="3"/>
  <c r="AH434" i="3"/>
  <c r="AH435" i="3"/>
  <c r="AL435" i="3"/>
  <c r="AM435" i="3"/>
  <c r="AH436" i="3"/>
  <c r="AL436" i="3"/>
  <c r="AM436" i="3"/>
  <c r="AH437" i="3"/>
  <c r="AH438" i="3"/>
  <c r="AH439" i="3"/>
  <c r="AL439" i="3"/>
  <c r="AM439" i="3"/>
  <c r="AH440" i="3"/>
  <c r="AL440" i="3"/>
  <c r="AM440" i="3"/>
  <c r="AH441" i="3"/>
  <c r="AL441" i="3"/>
  <c r="AM441" i="3"/>
  <c r="AH443" i="3"/>
  <c r="AH444" i="3"/>
  <c r="AL444" i="3"/>
  <c r="AM444" i="3"/>
  <c r="AH445" i="3"/>
  <c r="AL445" i="3"/>
  <c r="AM445" i="3"/>
  <c r="AH446" i="3"/>
  <c r="AL446" i="3"/>
  <c r="AM446" i="3"/>
  <c r="AJ446" i="3"/>
  <c r="AP446" i="3"/>
  <c r="AQ446" i="3"/>
  <c r="AH447" i="3"/>
  <c r="AH448" i="3"/>
  <c r="AL448" i="3"/>
  <c r="AM448" i="3"/>
  <c r="AH449" i="3"/>
  <c r="AL449" i="3"/>
  <c r="AM449" i="3"/>
  <c r="AH450" i="3"/>
  <c r="AL450" i="3"/>
  <c r="AM450" i="3"/>
  <c r="AJ450" i="3"/>
  <c r="AP450" i="3"/>
  <c r="AQ450" i="3"/>
  <c r="AH453" i="3"/>
  <c r="AH455" i="3"/>
  <c r="AL455" i="3"/>
  <c r="AM455" i="3"/>
  <c r="AH458" i="3"/>
  <c r="AL458" i="3"/>
  <c r="AM458" i="3"/>
  <c r="AH459" i="3"/>
  <c r="AH461" i="3"/>
  <c r="AH464" i="3"/>
  <c r="AL464" i="3"/>
  <c r="AM464" i="3"/>
  <c r="AH465" i="3"/>
  <c r="AL465" i="3"/>
  <c r="AM465" i="3"/>
  <c r="AH466" i="3"/>
  <c r="AH467" i="3"/>
  <c r="AH468" i="3"/>
  <c r="AL468" i="3"/>
  <c r="AM468" i="3"/>
  <c r="AH470" i="3"/>
  <c r="AL470" i="3"/>
  <c r="AM470" i="3"/>
  <c r="AH471" i="3"/>
  <c r="AL471" i="3"/>
  <c r="AM471" i="3"/>
  <c r="AJ471" i="3"/>
  <c r="AP471" i="3"/>
  <c r="AQ471" i="3"/>
  <c r="AH473" i="3"/>
  <c r="AH474" i="3"/>
  <c r="AL474" i="3"/>
  <c r="AM474" i="3"/>
  <c r="AH475" i="3"/>
  <c r="AL475" i="3"/>
  <c r="AM475" i="3"/>
  <c r="AH480" i="3"/>
  <c r="AL480" i="3"/>
  <c r="AM480" i="3"/>
  <c r="AH482" i="3"/>
  <c r="AH483" i="3"/>
  <c r="AL483" i="3"/>
  <c r="AM483" i="3"/>
  <c r="AH484" i="3"/>
  <c r="AH485" i="3"/>
  <c r="AL485" i="3"/>
  <c r="AM485" i="3"/>
  <c r="AH486" i="3"/>
  <c r="AL486" i="3"/>
  <c r="AM486" i="3"/>
  <c r="AJ486" i="3"/>
  <c r="AP486" i="3"/>
  <c r="AQ486" i="3"/>
  <c r="AH487" i="3"/>
  <c r="AL487" i="3"/>
  <c r="AM487" i="3"/>
  <c r="AH488" i="3"/>
  <c r="AL488" i="3"/>
  <c r="AM488" i="3"/>
  <c r="AH489" i="3"/>
  <c r="AL489" i="3"/>
  <c r="AM489" i="3"/>
  <c r="AH490" i="3"/>
  <c r="AH491" i="3"/>
  <c r="AL491" i="3"/>
  <c r="AM491" i="3"/>
  <c r="AH492" i="3"/>
  <c r="AL492" i="3"/>
  <c r="AM492" i="3"/>
  <c r="AJ492" i="3"/>
  <c r="AP492" i="3"/>
  <c r="AQ492" i="3"/>
  <c r="AH493" i="3"/>
  <c r="AL493" i="3"/>
  <c r="AM493" i="3"/>
  <c r="AH494" i="3"/>
  <c r="AL494" i="3"/>
  <c r="AM494" i="3"/>
  <c r="AJ494" i="3"/>
  <c r="AP494" i="3"/>
  <c r="AQ494" i="3"/>
  <c r="AH495" i="3"/>
  <c r="AL495" i="3"/>
  <c r="AM495" i="3"/>
  <c r="AH497" i="3"/>
  <c r="AL497" i="3"/>
  <c r="AM497" i="3"/>
  <c r="AJ497" i="3"/>
  <c r="AP497" i="3"/>
  <c r="AQ497" i="3"/>
  <c r="AH498" i="3"/>
  <c r="AL498" i="3"/>
  <c r="AM498" i="3"/>
  <c r="AH499" i="3"/>
  <c r="AH500" i="3"/>
  <c r="AL500" i="3"/>
  <c r="AM500" i="3"/>
  <c r="AH501" i="3"/>
  <c r="AL501" i="3"/>
  <c r="AM501" i="3"/>
  <c r="AH502" i="3"/>
  <c r="AL502" i="3"/>
  <c r="AM502" i="3"/>
  <c r="AH503" i="3"/>
  <c r="AH504" i="3"/>
  <c r="AL504" i="3"/>
  <c r="AM504" i="3"/>
  <c r="AH505" i="3"/>
  <c r="AL505" i="3"/>
  <c r="AM505" i="3"/>
  <c r="AJ505" i="3"/>
  <c r="AP505" i="3"/>
  <c r="AQ505" i="3"/>
  <c r="AH506" i="3"/>
  <c r="AL506" i="3"/>
  <c r="AM506" i="3"/>
  <c r="AH507" i="3"/>
  <c r="AL507" i="3"/>
  <c r="AM507" i="3"/>
  <c r="AJ507" i="3"/>
  <c r="AP507" i="3"/>
  <c r="AQ507" i="3"/>
  <c r="AH508" i="3"/>
  <c r="AL508" i="3"/>
  <c r="AM508" i="3"/>
  <c r="AH509" i="3"/>
  <c r="AL509" i="3"/>
  <c r="AM509" i="3"/>
  <c r="AH510" i="3"/>
  <c r="AL510" i="3"/>
  <c r="AM510" i="3"/>
  <c r="AH512" i="3"/>
  <c r="AH513" i="3"/>
  <c r="AL513" i="3"/>
  <c r="AM513" i="3"/>
  <c r="AH514" i="3"/>
  <c r="AL514" i="3"/>
  <c r="AM514" i="3"/>
  <c r="AJ514" i="3"/>
  <c r="AP514" i="3"/>
  <c r="AQ514" i="3"/>
  <c r="AH515" i="3"/>
  <c r="AL515" i="3"/>
  <c r="AM515" i="3"/>
  <c r="AH516" i="3"/>
  <c r="AL516" i="3"/>
  <c r="AM516" i="3"/>
  <c r="AJ516" i="3"/>
  <c r="AP516" i="3"/>
  <c r="AQ516" i="3"/>
  <c r="AH517" i="3"/>
  <c r="AL517" i="3"/>
  <c r="AM517" i="3"/>
  <c r="AH518" i="3"/>
  <c r="AL518" i="3"/>
  <c r="AM518" i="3"/>
  <c r="AH519" i="3"/>
  <c r="AL519" i="3"/>
  <c r="AM519" i="3"/>
  <c r="AH520" i="3"/>
  <c r="AH521" i="3"/>
  <c r="AL521" i="3"/>
  <c r="AM521" i="3"/>
  <c r="AH522" i="3"/>
  <c r="AL522" i="3"/>
  <c r="AM522" i="3"/>
  <c r="AJ522" i="3"/>
  <c r="AP522" i="3"/>
  <c r="AQ522" i="3"/>
  <c r="AH523" i="3"/>
  <c r="AL523" i="3"/>
  <c r="AM523" i="3"/>
  <c r="AH524" i="3"/>
  <c r="AL524" i="3"/>
  <c r="AM524" i="3"/>
  <c r="AJ524" i="3"/>
  <c r="AP524" i="3"/>
  <c r="AQ524" i="3"/>
  <c r="AH525" i="3"/>
  <c r="AL525" i="3"/>
  <c r="AM525" i="3"/>
  <c r="AH538" i="3"/>
  <c r="AL538" i="3"/>
  <c r="AM538" i="3"/>
  <c r="AH539" i="3"/>
  <c r="AL539" i="3"/>
  <c r="AM539" i="3"/>
  <c r="AH540" i="3"/>
  <c r="AH541" i="3"/>
  <c r="AL541" i="3"/>
  <c r="AM541" i="3"/>
  <c r="AH542" i="3"/>
  <c r="AL542" i="3"/>
  <c r="AM542" i="3"/>
  <c r="AJ542" i="3"/>
  <c r="AP542" i="3"/>
  <c r="AQ542" i="3"/>
  <c r="AH543" i="3"/>
  <c r="AL543" i="3"/>
  <c r="AM543" i="3"/>
  <c r="AH544" i="3"/>
  <c r="AL544" i="3"/>
  <c r="AM544" i="3"/>
  <c r="AJ544" i="3"/>
  <c r="AP544" i="3"/>
  <c r="AQ544" i="3"/>
  <c r="AH545" i="3"/>
  <c r="AL545" i="3"/>
  <c r="AM545" i="3"/>
  <c r="AH546" i="3"/>
  <c r="AL546" i="3"/>
  <c r="AM546" i="3"/>
  <c r="AH547" i="3"/>
  <c r="AL547" i="3"/>
  <c r="AM547" i="3"/>
  <c r="AH548" i="3"/>
  <c r="AH549" i="3"/>
  <c r="AL549" i="3"/>
  <c r="AM549" i="3"/>
  <c r="AH550" i="3"/>
  <c r="AL550" i="3"/>
  <c r="AM550" i="3"/>
  <c r="AJ550" i="3"/>
  <c r="AP550" i="3"/>
  <c r="AQ550" i="3"/>
  <c r="AH551" i="3"/>
  <c r="AL551" i="3"/>
  <c r="AM551" i="3"/>
  <c r="AH552" i="3"/>
  <c r="AL552" i="3"/>
  <c r="AM552" i="3"/>
  <c r="AJ552" i="3"/>
  <c r="AP552" i="3"/>
  <c r="AQ552" i="3"/>
  <c r="AH553" i="3"/>
  <c r="AL553" i="3"/>
  <c r="AM553" i="3"/>
  <c r="AH554" i="3"/>
  <c r="AL554" i="3"/>
  <c r="AM554" i="3"/>
  <c r="AH555" i="3"/>
  <c r="AL555" i="3"/>
  <c r="AM555" i="3"/>
  <c r="AH556" i="3"/>
  <c r="AH557" i="3"/>
  <c r="AL557" i="3"/>
  <c r="AM557" i="3"/>
  <c r="AH558" i="3"/>
  <c r="AL558" i="3"/>
  <c r="AM558" i="3"/>
  <c r="AJ558" i="3"/>
  <c r="AP558" i="3"/>
  <c r="AQ558" i="3"/>
  <c r="AH559" i="3"/>
  <c r="AL559" i="3"/>
  <c r="AM559" i="3"/>
  <c r="AH560" i="3"/>
  <c r="AL560" i="3"/>
  <c r="AM560" i="3"/>
  <c r="AJ560" i="3"/>
  <c r="AP560" i="3"/>
  <c r="AQ560" i="3"/>
  <c r="AH561" i="3"/>
  <c r="AL561" i="3"/>
  <c r="AM561" i="3"/>
  <c r="AH562" i="3"/>
  <c r="AL562" i="3"/>
  <c r="AM562" i="3"/>
  <c r="AH563" i="3"/>
  <c r="AL563" i="3"/>
  <c r="AM563" i="3"/>
  <c r="AH564" i="3"/>
  <c r="AH565" i="3"/>
  <c r="AL565" i="3"/>
  <c r="AM565" i="3"/>
  <c r="AH566" i="3"/>
  <c r="AL566" i="3"/>
  <c r="AM566" i="3"/>
  <c r="AJ566" i="3"/>
  <c r="AP566" i="3"/>
  <c r="AQ566" i="3"/>
  <c r="AH567" i="3"/>
  <c r="AL567" i="3"/>
  <c r="AM567" i="3"/>
  <c r="AH568" i="3"/>
  <c r="AL568" i="3"/>
  <c r="AM568" i="3"/>
  <c r="AJ568" i="3"/>
  <c r="AP568" i="3"/>
  <c r="AQ568" i="3"/>
  <c r="AH569" i="3"/>
  <c r="AL569" i="3"/>
  <c r="AM569" i="3"/>
  <c r="AH571" i="3"/>
  <c r="AL571" i="3"/>
  <c r="AM571" i="3"/>
  <c r="AH572" i="3"/>
  <c r="AL572" i="3"/>
  <c r="AM572" i="3"/>
  <c r="AH573" i="3"/>
  <c r="AH580" i="3"/>
  <c r="AL580" i="3"/>
  <c r="AM580" i="3"/>
  <c r="AH581" i="3"/>
  <c r="AL581" i="3"/>
  <c r="AM581" i="3"/>
  <c r="AJ581" i="3"/>
  <c r="AP581" i="3"/>
  <c r="AQ581" i="3"/>
  <c r="AH582" i="3"/>
  <c r="AL582" i="3"/>
  <c r="AM582" i="3"/>
  <c r="AH583" i="3"/>
  <c r="AL583" i="3"/>
  <c r="AM583" i="3"/>
  <c r="AJ583" i="3"/>
  <c r="AP583" i="3"/>
  <c r="AQ583" i="3"/>
  <c r="AH584" i="3"/>
  <c r="AL584" i="3"/>
  <c r="AM584" i="3"/>
  <c r="AH590" i="3"/>
  <c r="AL590" i="3"/>
  <c r="AM590" i="3"/>
  <c r="AH591" i="3"/>
  <c r="AL591" i="3"/>
  <c r="AM591" i="3"/>
  <c r="AH592" i="3"/>
  <c r="AH593" i="3"/>
  <c r="AL593" i="3"/>
  <c r="AM593" i="3"/>
  <c r="AH594" i="3"/>
  <c r="AL594" i="3"/>
  <c r="AM594" i="3"/>
  <c r="AJ594" i="3"/>
  <c r="AP594" i="3"/>
  <c r="AQ594" i="3"/>
  <c r="AH595" i="3"/>
  <c r="AL595" i="3"/>
  <c r="AM595" i="3"/>
  <c r="AH596" i="3"/>
  <c r="AL596" i="3"/>
  <c r="AM596" i="3"/>
  <c r="AH597" i="3"/>
  <c r="AL597" i="3"/>
  <c r="AM597" i="3"/>
  <c r="AH598" i="3"/>
  <c r="AL598" i="3"/>
  <c r="AM598" i="3"/>
  <c r="AH599" i="3"/>
  <c r="AL599" i="3"/>
  <c r="AM599" i="3"/>
  <c r="AH600" i="3"/>
  <c r="AH601" i="3"/>
  <c r="AL601" i="3"/>
  <c r="AM601" i="3"/>
  <c r="AH602" i="3"/>
  <c r="AL602" i="3"/>
  <c r="AM602" i="3"/>
  <c r="AJ602" i="3"/>
  <c r="AP602" i="3"/>
  <c r="AQ602" i="3"/>
  <c r="AH603" i="3"/>
  <c r="AL603" i="3"/>
  <c r="AM603" i="3"/>
  <c r="AH606" i="3"/>
  <c r="AL606" i="3"/>
  <c r="AM606" i="3"/>
  <c r="AJ606" i="3"/>
  <c r="AP606" i="3"/>
  <c r="AQ606" i="3"/>
  <c r="AH607" i="3"/>
  <c r="AL607" i="3"/>
  <c r="AM607" i="3"/>
  <c r="AH608" i="3"/>
  <c r="AL608" i="3"/>
  <c r="AM608" i="3"/>
  <c r="AH609" i="3"/>
  <c r="AL609" i="3"/>
  <c r="AM609" i="3"/>
  <c r="AH610" i="3"/>
  <c r="AH611" i="3"/>
  <c r="AL611" i="3"/>
  <c r="AM611" i="3"/>
  <c r="AH612" i="3"/>
  <c r="AL612" i="3"/>
  <c r="AM612" i="3"/>
  <c r="AJ612" i="3"/>
  <c r="AP612" i="3"/>
  <c r="AQ612" i="3"/>
  <c r="AH613" i="3"/>
  <c r="AL613" i="3"/>
  <c r="AM613" i="3"/>
  <c r="AH4" i="3"/>
  <c r="AJ4" i="3"/>
  <c r="AI4" i="3"/>
  <c r="AD613" i="3"/>
  <c r="AB613" i="3"/>
  <c r="S613" i="3"/>
  <c r="T613" i="3"/>
  <c r="N613" i="3"/>
  <c r="O613" i="3"/>
  <c r="I613" i="3"/>
  <c r="J613" i="3"/>
  <c r="D613" i="3"/>
  <c r="AD612" i="3"/>
  <c r="AB612" i="3"/>
  <c r="S612" i="3"/>
  <c r="T612" i="3"/>
  <c r="N612" i="3"/>
  <c r="O612" i="3"/>
  <c r="I612" i="3"/>
  <c r="J612" i="3"/>
  <c r="D612" i="3"/>
  <c r="AD611" i="3"/>
  <c r="AB611" i="3"/>
  <c r="S611" i="3"/>
  <c r="T611" i="3"/>
  <c r="N611" i="3"/>
  <c r="O611" i="3"/>
  <c r="I611" i="3"/>
  <c r="J611" i="3"/>
  <c r="D611" i="3"/>
  <c r="AD610" i="3"/>
  <c r="AB610" i="3"/>
  <c r="S610" i="3"/>
  <c r="T610" i="3"/>
  <c r="N610" i="3"/>
  <c r="O610" i="3"/>
  <c r="I610" i="3"/>
  <c r="J610" i="3"/>
  <c r="D610" i="3"/>
  <c r="AD609" i="3"/>
  <c r="AB609" i="3"/>
  <c r="S609" i="3"/>
  <c r="T609" i="3"/>
  <c r="N609" i="3"/>
  <c r="O609" i="3"/>
  <c r="I609" i="3"/>
  <c r="J609" i="3"/>
  <c r="D609" i="3"/>
  <c r="AD608" i="3"/>
  <c r="AB608" i="3"/>
  <c r="S608" i="3"/>
  <c r="T608" i="3"/>
  <c r="N608" i="3"/>
  <c r="O608" i="3"/>
  <c r="I608" i="3"/>
  <c r="J608" i="3"/>
  <c r="D608" i="3"/>
  <c r="AD607" i="3"/>
  <c r="AB607" i="3"/>
  <c r="S607" i="3"/>
  <c r="T607" i="3"/>
  <c r="N607" i="3"/>
  <c r="O607" i="3"/>
  <c r="I607" i="3"/>
  <c r="J607" i="3"/>
  <c r="D607" i="3"/>
  <c r="AD606" i="3"/>
  <c r="AB606" i="3"/>
  <c r="S606" i="3"/>
  <c r="T606" i="3"/>
  <c r="N606" i="3"/>
  <c r="O606" i="3"/>
  <c r="I606" i="3"/>
  <c r="J606" i="3"/>
  <c r="D606" i="3"/>
  <c r="AD605" i="3"/>
  <c r="AB605" i="3"/>
  <c r="S605" i="3"/>
  <c r="T605" i="3"/>
  <c r="N605" i="3"/>
  <c r="O605" i="3"/>
  <c r="I605" i="3"/>
  <c r="J605" i="3"/>
  <c r="D605" i="3"/>
  <c r="AD604" i="3"/>
  <c r="AB604" i="3"/>
  <c r="S604" i="3"/>
  <c r="T604" i="3"/>
  <c r="N604" i="3"/>
  <c r="O604" i="3"/>
  <c r="I604" i="3"/>
  <c r="J604" i="3"/>
  <c r="D604" i="3"/>
  <c r="AD603" i="3"/>
  <c r="AB603" i="3"/>
  <c r="S603" i="3"/>
  <c r="T603" i="3"/>
  <c r="N603" i="3"/>
  <c r="O603" i="3"/>
  <c r="I603" i="3"/>
  <c r="J603" i="3"/>
  <c r="D603" i="3"/>
  <c r="AD602" i="3"/>
  <c r="AB602" i="3"/>
  <c r="S602" i="3"/>
  <c r="T602" i="3"/>
  <c r="N602" i="3"/>
  <c r="O602" i="3"/>
  <c r="I602" i="3"/>
  <c r="J602" i="3"/>
  <c r="D602" i="3"/>
  <c r="AD601" i="3"/>
  <c r="AB601" i="3"/>
  <c r="S601" i="3"/>
  <c r="T601" i="3"/>
  <c r="N601" i="3"/>
  <c r="O601" i="3"/>
  <c r="I601" i="3"/>
  <c r="J601" i="3"/>
  <c r="D601" i="3"/>
  <c r="AD600" i="3"/>
  <c r="AB600" i="3"/>
  <c r="S600" i="3"/>
  <c r="T600" i="3"/>
  <c r="N600" i="3"/>
  <c r="O600" i="3"/>
  <c r="I600" i="3"/>
  <c r="J600" i="3"/>
  <c r="D600" i="3"/>
  <c r="AD599" i="3"/>
  <c r="AB599" i="3"/>
  <c r="S599" i="3"/>
  <c r="T599" i="3"/>
  <c r="N599" i="3"/>
  <c r="O599" i="3"/>
  <c r="I599" i="3"/>
  <c r="J599" i="3"/>
  <c r="D599" i="3"/>
  <c r="AD598" i="3"/>
  <c r="AB598" i="3"/>
  <c r="S598" i="3"/>
  <c r="T598" i="3"/>
  <c r="N598" i="3"/>
  <c r="O598" i="3"/>
  <c r="I598" i="3"/>
  <c r="J598" i="3"/>
  <c r="D598" i="3"/>
  <c r="AD597" i="3"/>
  <c r="AB597" i="3"/>
  <c r="S597" i="3"/>
  <c r="T597" i="3"/>
  <c r="N597" i="3"/>
  <c r="O597" i="3"/>
  <c r="I597" i="3"/>
  <c r="J597" i="3"/>
  <c r="D597" i="3"/>
  <c r="AD596" i="3"/>
  <c r="AB596" i="3"/>
  <c r="S596" i="3"/>
  <c r="T596" i="3"/>
  <c r="N596" i="3"/>
  <c r="O596" i="3"/>
  <c r="I596" i="3"/>
  <c r="J596" i="3"/>
  <c r="D596" i="3"/>
  <c r="AD595" i="3"/>
  <c r="AB595" i="3"/>
  <c r="S595" i="3"/>
  <c r="T595" i="3"/>
  <c r="N595" i="3"/>
  <c r="O595" i="3"/>
  <c r="I595" i="3"/>
  <c r="J595" i="3"/>
  <c r="D595" i="3"/>
  <c r="AD594" i="3"/>
  <c r="AB594" i="3"/>
  <c r="S594" i="3"/>
  <c r="T594" i="3"/>
  <c r="N594" i="3"/>
  <c r="O594" i="3"/>
  <c r="I594" i="3"/>
  <c r="J594" i="3"/>
  <c r="D594" i="3"/>
  <c r="AD593" i="3"/>
  <c r="AB593" i="3"/>
  <c r="S593" i="3"/>
  <c r="T593" i="3"/>
  <c r="N593" i="3"/>
  <c r="O593" i="3"/>
  <c r="I593" i="3"/>
  <c r="J593" i="3"/>
  <c r="D593" i="3"/>
  <c r="AD592" i="3"/>
  <c r="AB592" i="3"/>
  <c r="S592" i="3"/>
  <c r="T592" i="3"/>
  <c r="N592" i="3"/>
  <c r="O592" i="3"/>
  <c r="I592" i="3"/>
  <c r="J592" i="3"/>
  <c r="D592" i="3"/>
  <c r="AD591" i="3"/>
  <c r="AB591" i="3"/>
  <c r="S591" i="3"/>
  <c r="T591" i="3"/>
  <c r="N591" i="3"/>
  <c r="O591" i="3"/>
  <c r="I591" i="3"/>
  <c r="J591" i="3"/>
  <c r="D591" i="3"/>
  <c r="AD590" i="3"/>
  <c r="AB590" i="3"/>
  <c r="S590" i="3"/>
  <c r="T590" i="3"/>
  <c r="N590" i="3"/>
  <c r="O590" i="3"/>
  <c r="I590" i="3"/>
  <c r="J590" i="3"/>
  <c r="D590" i="3"/>
  <c r="AD589" i="3"/>
  <c r="AB589" i="3"/>
  <c r="S589" i="3"/>
  <c r="T589" i="3"/>
  <c r="N589" i="3"/>
  <c r="O589" i="3"/>
  <c r="I589" i="3"/>
  <c r="J589" i="3"/>
  <c r="D589" i="3"/>
  <c r="AD588" i="3"/>
  <c r="AB588" i="3"/>
  <c r="S588" i="3"/>
  <c r="T588" i="3"/>
  <c r="N588" i="3"/>
  <c r="O588" i="3"/>
  <c r="I588" i="3"/>
  <c r="J588" i="3"/>
  <c r="D588" i="3"/>
  <c r="AD587" i="3"/>
  <c r="AB587" i="3"/>
  <c r="S587" i="3"/>
  <c r="T587" i="3"/>
  <c r="N587" i="3"/>
  <c r="O587" i="3"/>
  <c r="I587" i="3"/>
  <c r="J587" i="3"/>
  <c r="D587" i="3"/>
  <c r="AD586" i="3"/>
  <c r="AB586" i="3"/>
  <c r="S586" i="3"/>
  <c r="T586" i="3"/>
  <c r="N586" i="3"/>
  <c r="O586" i="3"/>
  <c r="I586" i="3"/>
  <c r="J586" i="3"/>
  <c r="D586" i="3"/>
  <c r="AD585" i="3"/>
  <c r="AB585" i="3"/>
  <c r="S585" i="3"/>
  <c r="T585" i="3"/>
  <c r="N585" i="3"/>
  <c r="O585" i="3"/>
  <c r="I585" i="3"/>
  <c r="J585" i="3"/>
  <c r="D585" i="3"/>
  <c r="AD584" i="3"/>
  <c r="AB584" i="3"/>
  <c r="S584" i="3"/>
  <c r="T584" i="3"/>
  <c r="N584" i="3"/>
  <c r="O584" i="3"/>
  <c r="I584" i="3"/>
  <c r="J584" i="3"/>
  <c r="D584" i="3"/>
  <c r="AD583" i="3"/>
  <c r="AB583" i="3"/>
  <c r="S583" i="3"/>
  <c r="T583" i="3"/>
  <c r="N583" i="3"/>
  <c r="O583" i="3"/>
  <c r="I583" i="3"/>
  <c r="J583" i="3"/>
  <c r="D583" i="3"/>
  <c r="AD582" i="3"/>
  <c r="AB582" i="3"/>
  <c r="S582" i="3"/>
  <c r="T582" i="3"/>
  <c r="N582" i="3"/>
  <c r="O582" i="3"/>
  <c r="I582" i="3"/>
  <c r="J582" i="3"/>
  <c r="D582" i="3"/>
  <c r="AD581" i="3"/>
  <c r="AB581" i="3"/>
  <c r="S581" i="3"/>
  <c r="T581" i="3"/>
  <c r="N581" i="3"/>
  <c r="O581" i="3"/>
  <c r="I581" i="3"/>
  <c r="J581" i="3"/>
  <c r="D581" i="3"/>
  <c r="AD580" i="3"/>
  <c r="AB580" i="3"/>
  <c r="S580" i="3"/>
  <c r="T580" i="3"/>
  <c r="N580" i="3"/>
  <c r="O580" i="3"/>
  <c r="I580" i="3"/>
  <c r="J580" i="3"/>
  <c r="D580" i="3"/>
  <c r="AD579" i="3"/>
  <c r="AB579" i="3"/>
  <c r="S579" i="3"/>
  <c r="T579" i="3"/>
  <c r="N579" i="3"/>
  <c r="O579" i="3"/>
  <c r="I579" i="3"/>
  <c r="J579" i="3"/>
  <c r="D579" i="3"/>
  <c r="AD578" i="3"/>
  <c r="AB578" i="3"/>
  <c r="S578" i="3"/>
  <c r="T578" i="3"/>
  <c r="N578" i="3"/>
  <c r="O578" i="3"/>
  <c r="I578" i="3"/>
  <c r="J578" i="3"/>
  <c r="D578" i="3"/>
  <c r="AD577" i="3"/>
  <c r="AB577" i="3"/>
  <c r="S577" i="3"/>
  <c r="T577" i="3"/>
  <c r="N577" i="3"/>
  <c r="O577" i="3"/>
  <c r="I577" i="3"/>
  <c r="J577" i="3"/>
  <c r="D577" i="3"/>
  <c r="AD576" i="3"/>
  <c r="AB576" i="3"/>
  <c r="S576" i="3"/>
  <c r="T576" i="3"/>
  <c r="N576" i="3"/>
  <c r="O576" i="3"/>
  <c r="I576" i="3"/>
  <c r="J576" i="3"/>
  <c r="D576" i="3"/>
  <c r="AD575" i="3"/>
  <c r="AB575" i="3"/>
  <c r="S575" i="3"/>
  <c r="T575" i="3"/>
  <c r="N575" i="3"/>
  <c r="O575" i="3"/>
  <c r="I575" i="3"/>
  <c r="J575" i="3"/>
  <c r="D575" i="3"/>
  <c r="AD574" i="3"/>
  <c r="AB574" i="3"/>
  <c r="S574" i="3"/>
  <c r="T574" i="3"/>
  <c r="N574" i="3"/>
  <c r="O574" i="3"/>
  <c r="I574" i="3"/>
  <c r="J574" i="3"/>
  <c r="D574" i="3"/>
  <c r="AD573" i="3"/>
  <c r="AB573" i="3"/>
  <c r="S573" i="3"/>
  <c r="T573" i="3"/>
  <c r="N573" i="3"/>
  <c r="O573" i="3"/>
  <c r="I573" i="3"/>
  <c r="J573" i="3"/>
  <c r="D573" i="3"/>
  <c r="AD572" i="3"/>
  <c r="AB572" i="3"/>
  <c r="S572" i="3"/>
  <c r="T572" i="3"/>
  <c r="N572" i="3"/>
  <c r="O572" i="3"/>
  <c r="I572" i="3"/>
  <c r="J572" i="3"/>
  <c r="D572" i="3"/>
  <c r="AD571" i="3"/>
  <c r="AB571" i="3"/>
  <c r="S571" i="3"/>
  <c r="T571" i="3"/>
  <c r="N571" i="3"/>
  <c r="O571" i="3"/>
  <c r="I571" i="3"/>
  <c r="J571" i="3"/>
  <c r="D571" i="3"/>
  <c r="AD570" i="3"/>
  <c r="AB570" i="3"/>
  <c r="S570" i="3"/>
  <c r="T570" i="3"/>
  <c r="N570" i="3"/>
  <c r="O570" i="3"/>
  <c r="I570" i="3"/>
  <c r="J570" i="3"/>
  <c r="D570" i="3"/>
  <c r="AD569" i="3"/>
  <c r="AB569" i="3"/>
  <c r="S569" i="3"/>
  <c r="T569" i="3"/>
  <c r="N569" i="3"/>
  <c r="O569" i="3"/>
  <c r="I569" i="3"/>
  <c r="J569" i="3"/>
  <c r="D569" i="3"/>
  <c r="AD568" i="3"/>
  <c r="AB568" i="3"/>
  <c r="S568" i="3"/>
  <c r="T568" i="3"/>
  <c r="N568" i="3"/>
  <c r="O568" i="3"/>
  <c r="I568" i="3"/>
  <c r="J568" i="3"/>
  <c r="D568" i="3"/>
  <c r="AD567" i="3"/>
  <c r="AB567" i="3"/>
  <c r="S567" i="3"/>
  <c r="T567" i="3"/>
  <c r="N567" i="3"/>
  <c r="O567" i="3"/>
  <c r="I567" i="3"/>
  <c r="J567" i="3"/>
  <c r="D567" i="3"/>
  <c r="AD566" i="3"/>
  <c r="AB566" i="3"/>
  <c r="S566" i="3"/>
  <c r="T566" i="3"/>
  <c r="N566" i="3"/>
  <c r="O566" i="3"/>
  <c r="I566" i="3"/>
  <c r="J566" i="3"/>
  <c r="D566" i="3"/>
  <c r="AD565" i="3"/>
  <c r="AB565" i="3"/>
  <c r="S565" i="3"/>
  <c r="T565" i="3"/>
  <c r="N565" i="3"/>
  <c r="O565" i="3"/>
  <c r="I565" i="3"/>
  <c r="J565" i="3"/>
  <c r="D565" i="3"/>
  <c r="AD564" i="3"/>
  <c r="AB564" i="3"/>
  <c r="S564" i="3"/>
  <c r="T564" i="3"/>
  <c r="N564" i="3"/>
  <c r="O564" i="3"/>
  <c r="I564" i="3"/>
  <c r="J564" i="3"/>
  <c r="D564" i="3"/>
  <c r="AD563" i="3"/>
  <c r="AB563" i="3"/>
  <c r="S563" i="3"/>
  <c r="T563" i="3"/>
  <c r="N563" i="3"/>
  <c r="O563" i="3"/>
  <c r="I563" i="3"/>
  <c r="J563" i="3"/>
  <c r="D563" i="3"/>
  <c r="AD562" i="3"/>
  <c r="AB562" i="3"/>
  <c r="S562" i="3"/>
  <c r="T562" i="3"/>
  <c r="N562" i="3"/>
  <c r="O562" i="3"/>
  <c r="I562" i="3"/>
  <c r="J562" i="3"/>
  <c r="D562" i="3"/>
  <c r="AD561" i="3"/>
  <c r="AB561" i="3"/>
  <c r="S561" i="3"/>
  <c r="T561" i="3"/>
  <c r="N561" i="3"/>
  <c r="O561" i="3"/>
  <c r="I561" i="3"/>
  <c r="J561" i="3"/>
  <c r="D561" i="3"/>
  <c r="AD560" i="3"/>
  <c r="AB560" i="3"/>
  <c r="S560" i="3"/>
  <c r="T560" i="3"/>
  <c r="N560" i="3"/>
  <c r="O560" i="3"/>
  <c r="I560" i="3"/>
  <c r="J560" i="3"/>
  <c r="D560" i="3"/>
  <c r="AD559" i="3"/>
  <c r="AB559" i="3"/>
  <c r="S559" i="3"/>
  <c r="T559" i="3"/>
  <c r="N559" i="3"/>
  <c r="O559" i="3"/>
  <c r="I559" i="3"/>
  <c r="J559" i="3"/>
  <c r="D559" i="3"/>
  <c r="AD558" i="3"/>
  <c r="AB558" i="3"/>
  <c r="S558" i="3"/>
  <c r="T558" i="3"/>
  <c r="N558" i="3"/>
  <c r="O558" i="3"/>
  <c r="I558" i="3"/>
  <c r="J558" i="3"/>
  <c r="D558" i="3"/>
  <c r="AD557" i="3"/>
  <c r="AB557" i="3"/>
  <c r="S557" i="3"/>
  <c r="T557" i="3"/>
  <c r="N557" i="3"/>
  <c r="O557" i="3"/>
  <c r="I557" i="3"/>
  <c r="J557" i="3"/>
  <c r="D557" i="3"/>
  <c r="AD556" i="3"/>
  <c r="AB556" i="3"/>
  <c r="S556" i="3"/>
  <c r="T556" i="3"/>
  <c r="N556" i="3"/>
  <c r="O556" i="3"/>
  <c r="I556" i="3"/>
  <c r="J556" i="3"/>
  <c r="D556" i="3"/>
  <c r="AD555" i="3"/>
  <c r="AB555" i="3"/>
  <c r="S555" i="3"/>
  <c r="T555" i="3"/>
  <c r="N555" i="3"/>
  <c r="O555" i="3"/>
  <c r="I555" i="3"/>
  <c r="J555" i="3"/>
  <c r="D555" i="3"/>
  <c r="AD554" i="3"/>
  <c r="AB554" i="3"/>
  <c r="S554" i="3"/>
  <c r="T554" i="3"/>
  <c r="N554" i="3"/>
  <c r="O554" i="3"/>
  <c r="I554" i="3"/>
  <c r="J554" i="3"/>
  <c r="D554" i="3"/>
  <c r="AD553" i="3"/>
  <c r="AB553" i="3"/>
  <c r="S553" i="3"/>
  <c r="T553" i="3"/>
  <c r="N553" i="3"/>
  <c r="O553" i="3"/>
  <c r="I553" i="3"/>
  <c r="J553" i="3"/>
  <c r="D553" i="3"/>
  <c r="AD552" i="3"/>
  <c r="AB552" i="3"/>
  <c r="S552" i="3"/>
  <c r="T552" i="3"/>
  <c r="N552" i="3"/>
  <c r="O552" i="3"/>
  <c r="I552" i="3"/>
  <c r="J552" i="3"/>
  <c r="D552" i="3"/>
  <c r="AD551" i="3"/>
  <c r="AB551" i="3"/>
  <c r="S551" i="3"/>
  <c r="T551" i="3"/>
  <c r="N551" i="3"/>
  <c r="O551" i="3"/>
  <c r="I551" i="3"/>
  <c r="J551" i="3"/>
  <c r="D551" i="3"/>
  <c r="AD550" i="3"/>
  <c r="AB550" i="3"/>
  <c r="S550" i="3"/>
  <c r="T550" i="3"/>
  <c r="N550" i="3"/>
  <c r="O550" i="3"/>
  <c r="I550" i="3"/>
  <c r="J550" i="3"/>
  <c r="D550" i="3"/>
  <c r="AD549" i="3"/>
  <c r="AB549" i="3"/>
  <c r="S549" i="3"/>
  <c r="T549" i="3"/>
  <c r="N549" i="3"/>
  <c r="O549" i="3"/>
  <c r="I549" i="3"/>
  <c r="J549" i="3"/>
  <c r="D549" i="3"/>
  <c r="AD548" i="3"/>
  <c r="AB548" i="3"/>
  <c r="S548" i="3"/>
  <c r="T548" i="3"/>
  <c r="N548" i="3"/>
  <c r="O548" i="3"/>
  <c r="I548" i="3"/>
  <c r="J548" i="3"/>
  <c r="D548" i="3"/>
  <c r="AD547" i="3"/>
  <c r="AB547" i="3"/>
  <c r="S547" i="3"/>
  <c r="T547" i="3"/>
  <c r="N547" i="3"/>
  <c r="O547" i="3"/>
  <c r="I547" i="3"/>
  <c r="J547" i="3"/>
  <c r="D547" i="3"/>
  <c r="AD546" i="3"/>
  <c r="AB546" i="3"/>
  <c r="S546" i="3"/>
  <c r="T546" i="3"/>
  <c r="N546" i="3"/>
  <c r="O546" i="3"/>
  <c r="I546" i="3"/>
  <c r="J546" i="3"/>
  <c r="D546" i="3"/>
  <c r="AD545" i="3"/>
  <c r="AB545" i="3"/>
  <c r="S545" i="3"/>
  <c r="T545" i="3"/>
  <c r="N545" i="3"/>
  <c r="O545" i="3"/>
  <c r="I545" i="3"/>
  <c r="J545" i="3"/>
  <c r="D545" i="3"/>
  <c r="AD544" i="3"/>
  <c r="AB544" i="3"/>
  <c r="S544" i="3"/>
  <c r="T544" i="3"/>
  <c r="N544" i="3"/>
  <c r="O544" i="3"/>
  <c r="I544" i="3"/>
  <c r="J544" i="3"/>
  <c r="D544" i="3"/>
  <c r="AD543" i="3"/>
  <c r="AB543" i="3"/>
  <c r="S543" i="3"/>
  <c r="T543" i="3"/>
  <c r="N543" i="3"/>
  <c r="O543" i="3"/>
  <c r="I543" i="3"/>
  <c r="J543" i="3"/>
  <c r="D543" i="3"/>
  <c r="AD542" i="3"/>
  <c r="AB542" i="3"/>
  <c r="S542" i="3"/>
  <c r="T542" i="3"/>
  <c r="N542" i="3"/>
  <c r="O542" i="3"/>
  <c r="I542" i="3"/>
  <c r="J542" i="3"/>
  <c r="D542" i="3"/>
  <c r="AD541" i="3"/>
  <c r="AB541" i="3"/>
  <c r="S541" i="3"/>
  <c r="T541" i="3"/>
  <c r="N541" i="3"/>
  <c r="O541" i="3"/>
  <c r="I541" i="3"/>
  <c r="J541" i="3"/>
  <c r="D541" i="3"/>
  <c r="AD540" i="3"/>
  <c r="AB540" i="3"/>
  <c r="S540" i="3"/>
  <c r="T540" i="3"/>
  <c r="N540" i="3"/>
  <c r="O540" i="3"/>
  <c r="I540" i="3"/>
  <c r="J540" i="3"/>
  <c r="D540" i="3"/>
  <c r="AD539" i="3"/>
  <c r="AB539" i="3"/>
  <c r="S539" i="3"/>
  <c r="T539" i="3"/>
  <c r="N539" i="3"/>
  <c r="O539" i="3"/>
  <c r="I539" i="3"/>
  <c r="J539" i="3"/>
  <c r="D539" i="3"/>
  <c r="AD538" i="3"/>
  <c r="AB538" i="3"/>
  <c r="S538" i="3"/>
  <c r="T538" i="3"/>
  <c r="N538" i="3"/>
  <c r="O538" i="3"/>
  <c r="I538" i="3"/>
  <c r="J538" i="3"/>
  <c r="D538" i="3"/>
  <c r="AD537" i="3"/>
  <c r="AB537" i="3"/>
  <c r="S537" i="3"/>
  <c r="T537" i="3"/>
  <c r="N537" i="3"/>
  <c r="O537" i="3"/>
  <c r="I537" i="3"/>
  <c r="J537" i="3"/>
  <c r="D537" i="3"/>
  <c r="AD536" i="3"/>
  <c r="AB536" i="3"/>
  <c r="S536" i="3"/>
  <c r="T536" i="3"/>
  <c r="N536" i="3"/>
  <c r="O536" i="3"/>
  <c r="I536" i="3"/>
  <c r="J536" i="3"/>
  <c r="D536" i="3"/>
  <c r="AD535" i="3"/>
  <c r="AB535" i="3"/>
  <c r="S535" i="3"/>
  <c r="T535" i="3"/>
  <c r="N535" i="3"/>
  <c r="O535" i="3"/>
  <c r="I535" i="3"/>
  <c r="J535" i="3"/>
  <c r="D535" i="3"/>
  <c r="AD534" i="3"/>
  <c r="AB534" i="3"/>
  <c r="S534" i="3"/>
  <c r="T534" i="3"/>
  <c r="N534" i="3"/>
  <c r="O534" i="3"/>
  <c r="I534" i="3"/>
  <c r="J534" i="3"/>
  <c r="D534" i="3"/>
  <c r="AD533" i="3"/>
  <c r="AB533" i="3"/>
  <c r="S533" i="3"/>
  <c r="T533" i="3"/>
  <c r="N533" i="3"/>
  <c r="O533" i="3"/>
  <c r="I533" i="3"/>
  <c r="J533" i="3"/>
  <c r="D533" i="3"/>
  <c r="AD532" i="3"/>
  <c r="AB532" i="3"/>
  <c r="S532" i="3"/>
  <c r="T532" i="3"/>
  <c r="N532" i="3"/>
  <c r="O532" i="3"/>
  <c r="I532" i="3"/>
  <c r="J532" i="3"/>
  <c r="D532" i="3"/>
  <c r="AD531" i="3"/>
  <c r="AB531" i="3"/>
  <c r="S531" i="3"/>
  <c r="T531" i="3"/>
  <c r="N531" i="3"/>
  <c r="O531" i="3"/>
  <c r="I531" i="3"/>
  <c r="J531" i="3"/>
  <c r="D531" i="3"/>
  <c r="AD530" i="3"/>
  <c r="AB530" i="3"/>
  <c r="S530" i="3"/>
  <c r="T530" i="3"/>
  <c r="N530" i="3"/>
  <c r="O530" i="3"/>
  <c r="I530" i="3"/>
  <c r="J530" i="3"/>
  <c r="D530" i="3"/>
  <c r="AD529" i="3"/>
  <c r="AB529" i="3"/>
  <c r="S529" i="3"/>
  <c r="T529" i="3"/>
  <c r="N529" i="3"/>
  <c r="O529" i="3"/>
  <c r="I529" i="3"/>
  <c r="J529" i="3"/>
  <c r="D529" i="3"/>
  <c r="AD528" i="3"/>
  <c r="AB528" i="3"/>
  <c r="S528" i="3"/>
  <c r="T528" i="3"/>
  <c r="N528" i="3"/>
  <c r="O528" i="3"/>
  <c r="I528" i="3"/>
  <c r="J528" i="3"/>
  <c r="D528" i="3"/>
  <c r="AD527" i="3"/>
  <c r="AB527" i="3"/>
  <c r="S527" i="3"/>
  <c r="T527" i="3"/>
  <c r="N527" i="3"/>
  <c r="O527" i="3"/>
  <c r="I527" i="3"/>
  <c r="J527" i="3"/>
  <c r="D527" i="3"/>
  <c r="AD526" i="3"/>
  <c r="AB526" i="3"/>
  <c r="S526" i="3"/>
  <c r="T526" i="3"/>
  <c r="N526" i="3"/>
  <c r="O526" i="3"/>
  <c r="I526" i="3"/>
  <c r="J526" i="3"/>
  <c r="D526" i="3"/>
  <c r="AD525" i="3"/>
  <c r="AB525" i="3"/>
  <c r="S525" i="3"/>
  <c r="T525" i="3"/>
  <c r="N525" i="3"/>
  <c r="O525" i="3"/>
  <c r="I525" i="3"/>
  <c r="J525" i="3"/>
  <c r="D525" i="3"/>
  <c r="AD524" i="3"/>
  <c r="AB524" i="3"/>
  <c r="S524" i="3"/>
  <c r="T524" i="3"/>
  <c r="N524" i="3"/>
  <c r="O524" i="3"/>
  <c r="I524" i="3"/>
  <c r="J524" i="3"/>
  <c r="D524" i="3"/>
  <c r="AD523" i="3"/>
  <c r="AB523" i="3"/>
  <c r="S523" i="3"/>
  <c r="T523" i="3"/>
  <c r="N523" i="3"/>
  <c r="O523" i="3"/>
  <c r="I523" i="3"/>
  <c r="J523" i="3"/>
  <c r="D523" i="3"/>
  <c r="AD522" i="3"/>
  <c r="AB522" i="3"/>
  <c r="S522" i="3"/>
  <c r="T522" i="3"/>
  <c r="N522" i="3"/>
  <c r="O522" i="3"/>
  <c r="I522" i="3"/>
  <c r="J522" i="3"/>
  <c r="D522" i="3"/>
  <c r="AD521" i="3"/>
  <c r="AB521" i="3"/>
  <c r="S521" i="3"/>
  <c r="T521" i="3"/>
  <c r="N521" i="3"/>
  <c r="O521" i="3"/>
  <c r="I521" i="3"/>
  <c r="J521" i="3"/>
  <c r="D521" i="3"/>
  <c r="AD520" i="3"/>
  <c r="AB520" i="3"/>
  <c r="S520" i="3"/>
  <c r="T520" i="3"/>
  <c r="N520" i="3"/>
  <c r="O520" i="3"/>
  <c r="I520" i="3"/>
  <c r="J520" i="3"/>
  <c r="D520" i="3"/>
  <c r="AD519" i="3"/>
  <c r="AB519" i="3"/>
  <c r="S519" i="3"/>
  <c r="T519" i="3"/>
  <c r="N519" i="3"/>
  <c r="O519" i="3"/>
  <c r="I519" i="3"/>
  <c r="J519" i="3"/>
  <c r="D519" i="3"/>
  <c r="AD518" i="3"/>
  <c r="AB518" i="3"/>
  <c r="S518" i="3"/>
  <c r="T518" i="3"/>
  <c r="N518" i="3"/>
  <c r="O518" i="3"/>
  <c r="I518" i="3"/>
  <c r="J518" i="3"/>
  <c r="D518" i="3"/>
  <c r="AD517" i="3"/>
  <c r="AB517" i="3"/>
  <c r="S517" i="3"/>
  <c r="T517" i="3"/>
  <c r="N517" i="3"/>
  <c r="O517" i="3"/>
  <c r="I517" i="3"/>
  <c r="J517" i="3"/>
  <c r="D517" i="3"/>
  <c r="AD516" i="3"/>
  <c r="AB516" i="3"/>
  <c r="S516" i="3"/>
  <c r="T516" i="3"/>
  <c r="N516" i="3"/>
  <c r="O516" i="3"/>
  <c r="I516" i="3"/>
  <c r="J516" i="3"/>
  <c r="D516" i="3"/>
  <c r="AD515" i="3"/>
  <c r="AB515" i="3"/>
  <c r="S515" i="3"/>
  <c r="T515" i="3"/>
  <c r="N515" i="3"/>
  <c r="O515" i="3"/>
  <c r="I515" i="3"/>
  <c r="J515" i="3"/>
  <c r="D515" i="3"/>
  <c r="AD514" i="3"/>
  <c r="AB514" i="3"/>
  <c r="S514" i="3"/>
  <c r="T514" i="3"/>
  <c r="N514" i="3"/>
  <c r="O514" i="3"/>
  <c r="I514" i="3"/>
  <c r="J514" i="3"/>
  <c r="D514" i="3"/>
  <c r="AD513" i="3"/>
  <c r="AB513" i="3"/>
  <c r="S513" i="3"/>
  <c r="T513" i="3"/>
  <c r="N513" i="3"/>
  <c r="O513" i="3"/>
  <c r="I513" i="3"/>
  <c r="J513" i="3"/>
  <c r="D513" i="3"/>
  <c r="AD512" i="3"/>
  <c r="AB512" i="3"/>
  <c r="S512" i="3"/>
  <c r="T512" i="3"/>
  <c r="N512" i="3"/>
  <c r="O512" i="3"/>
  <c r="I512" i="3"/>
  <c r="J512" i="3"/>
  <c r="D512" i="3"/>
  <c r="AD511" i="3"/>
  <c r="AB511" i="3"/>
  <c r="S511" i="3"/>
  <c r="T511" i="3"/>
  <c r="N511" i="3"/>
  <c r="O511" i="3"/>
  <c r="I511" i="3"/>
  <c r="J511" i="3"/>
  <c r="D511" i="3"/>
  <c r="AD510" i="3"/>
  <c r="AB510" i="3"/>
  <c r="S510" i="3"/>
  <c r="T510" i="3"/>
  <c r="N510" i="3"/>
  <c r="O510" i="3"/>
  <c r="I510" i="3"/>
  <c r="J510" i="3"/>
  <c r="D510" i="3"/>
  <c r="AD509" i="3"/>
  <c r="AB509" i="3"/>
  <c r="S509" i="3"/>
  <c r="T509" i="3"/>
  <c r="N509" i="3"/>
  <c r="O509" i="3"/>
  <c r="I509" i="3"/>
  <c r="J509" i="3"/>
  <c r="D509" i="3"/>
  <c r="AD508" i="3"/>
  <c r="AB508" i="3"/>
  <c r="S508" i="3"/>
  <c r="T508" i="3"/>
  <c r="N508" i="3"/>
  <c r="O508" i="3"/>
  <c r="I508" i="3"/>
  <c r="J508" i="3"/>
  <c r="D508" i="3"/>
  <c r="AD507" i="3"/>
  <c r="AB507" i="3"/>
  <c r="S507" i="3"/>
  <c r="T507" i="3"/>
  <c r="N507" i="3"/>
  <c r="O507" i="3"/>
  <c r="I507" i="3"/>
  <c r="J507" i="3"/>
  <c r="D507" i="3"/>
  <c r="AD506" i="3"/>
  <c r="AB506" i="3"/>
  <c r="S506" i="3"/>
  <c r="T506" i="3"/>
  <c r="N506" i="3"/>
  <c r="O506" i="3"/>
  <c r="I506" i="3"/>
  <c r="J506" i="3"/>
  <c r="D506" i="3"/>
  <c r="AD505" i="3"/>
  <c r="AB505" i="3"/>
  <c r="S505" i="3"/>
  <c r="T505" i="3"/>
  <c r="N505" i="3"/>
  <c r="O505" i="3"/>
  <c r="I505" i="3"/>
  <c r="J505" i="3"/>
  <c r="D505" i="3"/>
  <c r="AD504" i="3"/>
  <c r="AB504" i="3"/>
  <c r="S504" i="3"/>
  <c r="T504" i="3"/>
  <c r="N504" i="3"/>
  <c r="O504" i="3"/>
  <c r="I504" i="3"/>
  <c r="J504" i="3"/>
  <c r="D504" i="3"/>
  <c r="AD503" i="3"/>
  <c r="AB503" i="3"/>
  <c r="S503" i="3"/>
  <c r="T503" i="3"/>
  <c r="N503" i="3"/>
  <c r="O503" i="3"/>
  <c r="I503" i="3"/>
  <c r="J503" i="3"/>
  <c r="D503" i="3"/>
  <c r="AD502" i="3"/>
  <c r="AB502" i="3"/>
  <c r="S502" i="3"/>
  <c r="T502" i="3"/>
  <c r="N502" i="3"/>
  <c r="O502" i="3"/>
  <c r="I502" i="3"/>
  <c r="J502" i="3"/>
  <c r="D502" i="3"/>
  <c r="AD501" i="3"/>
  <c r="AB501" i="3"/>
  <c r="S501" i="3"/>
  <c r="T501" i="3"/>
  <c r="N501" i="3"/>
  <c r="O501" i="3"/>
  <c r="I501" i="3"/>
  <c r="J501" i="3"/>
  <c r="D501" i="3"/>
  <c r="AD500" i="3"/>
  <c r="AB500" i="3"/>
  <c r="S500" i="3"/>
  <c r="T500" i="3"/>
  <c r="N500" i="3"/>
  <c r="O500" i="3"/>
  <c r="I500" i="3"/>
  <c r="J500" i="3"/>
  <c r="D500" i="3"/>
  <c r="AD499" i="3"/>
  <c r="AB499" i="3"/>
  <c r="S499" i="3"/>
  <c r="T499" i="3"/>
  <c r="N499" i="3"/>
  <c r="O499" i="3"/>
  <c r="I499" i="3"/>
  <c r="J499" i="3"/>
  <c r="D499" i="3"/>
  <c r="AD498" i="3"/>
  <c r="AB498" i="3"/>
  <c r="S498" i="3"/>
  <c r="T498" i="3"/>
  <c r="N498" i="3"/>
  <c r="O498" i="3"/>
  <c r="I498" i="3"/>
  <c r="J498" i="3"/>
  <c r="D498" i="3"/>
  <c r="AD497" i="3"/>
  <c r="AB497" i="3"/>
  <c r="S497" i="3"/>
  <c r="T497" i="3"/>
  <c r="N497" i="3"/>
  <c r="O497" i="3"/>
  <c r="I497" i="3"/>
  <c r="J497" i="3"/>
  <c r="D497" i="3"/>
  <c r="AD496" i="3"/>
  <c r="AB496" i="3"/>
  <c r="S496" i="3"/>
  <c r="T496" i="3"/>
  <c r="N496" i="3"/>
  <c r="O496" i="3"/>
  <c r="I496" i="3"/>
  <c r="J496" i="3"/>
  <c r="D496" i="3"/>
  <c r="AD495" i="3"/>
  <c r="AB495" i="3"/>
  <c r="S495" i="3"/>
  <c r="T495" i="3"/>
  <c r="N495" i="3"/>
  <c r="O495" i="3"/>
  <c r="I495" i="3"/>
  <c r="J495" i="3"/>
  <c r="D495" i="3"/>
  <c r="AD494" i="3"/>
  <c r="AB494" i="3"/>
  <c r="S494" i="3"/>
  <c r="T494" i="3"/>
  <c r="N494" i="3"/>
  <c r="O494" i="3"/>
  <c r="I494" i="3"/>
  <c r="J494" i="3"/>
  <c r="D494" i="3"/>
  <c r="AD493" i="3"/>
  <c r="AB493" i="3"/>
  <c r="S493" i="3"/>
  <c r="T493" i="3"/>
  <c r="N493" i="3"/>
  <c r="O493" i="3"/>
  <c r="I493" i="3"/>
  <c r="J493" i="3"/>
  <c r="D493" i="3"/>
  <c r="AD492" i="3"/>
  <c r="AB492" i="3"/>
  <c r="S492" i="3"/>
  <c r="T492" i="3"/>
  <c r="N492" i="3"/>
  <c r="O492" i="3"/>
  <c r="I492" i="3"/>
  <c r="J492" i="3"/>
  <c r="D492" i="3"/>
  <c r="AD491" i="3"/>
  <c r="AB491" i="3"/>
  <c r="S491" i="3"/>
  <c r="T491" i="3"/>
  <c r="N491" i="3"/>
  <c r="O491" i="3"/>
  <c r="I491" i="3"/>
  <c r="J491" i="3"/>
  <c r="D491" i="3"/>
  <c r="AD490" i="3"/>
  <c r="AB490" i="3"/>
  <c r="S490" i="3"/>
  <c r="T490" i="3"/>
  <c r="N490" i="3"/>
  <c r="O490" i="3"/>
  <c r="I490" i="3"/>
  <c r="J490" i="3"/>
  <c r="D490" i="3"/>
  <c r="AD489" i="3"/>
  <c r="AB489" i="3"/>
  <c r="S489" i="3"/>
  <c r="T489" i="3"/>
  <c r="N489" i="3"/>
  <c r="O489" i="3"/>
  <c r="I489" i="3"/>
  <c r="J489" i="3"/>
  <c r="D489" i="3"/>
  <c r="AD488" i="3"/>
  <c r="AB488" i="3"/>
  <c r="S488" i="3"/>
  <c r="T488" i="3"/>
  <c r="N488" i="3"/>
  <c r="O488" i="3"/>
  <c r="I488" i="3"/>
  <c r="J488" i="3"/>
  <c r="D488" i="3"/>
  <c r="AD487" i="3"/>
  <c r="AB487" i="3"/>
  <c r="S487" i="3"/>
  <c r="T487" i="3"/>
  <c r="N487" i="3"/>
  <c r="O487" i="3"/>
  <c r="I487" i="3"/>
  <c r="J487" i="3"/>
  <c r="D487" i="3"/>
  <c r="AD486" i="3"/>
  <c r="AB486" i="3"/>
  <c r="S486" i="3"/>
  <c r="T486" i="3"/>
  <c r="N486" i="3"/>
  <c r="O486" i="3"/>
  <c r="I486" i="3"/>
  <c r="J486" i="3"/>
  <c r="D486" i="3"/>
  <c r="AD485" i="3"/>
  <c r="AB485" i="3"/>
  <c r="S485" i="3"/>
  <c r="T485" i="3"/>
  <c r="N485" i="3"/>
  <c r="O485" i="3"/>
  <c r="I485" i="3"/>
  <c r="J485" i="3"/>
  <c r="D485" i="3"/>
  <c r="AD484" i="3"/>
  <c r="AB484" i="3"/>
  <c r="S484" i="3"/>
  <c r="T484" i="3"/>
  <c r="N484" i="3"/>
  <c r="O484" i="3"/>
  <c r="I484" i="3"/>
  <c r="J484" i="3"/>
  <c r="D484" i="3"/>
  <c r="AD483" i="3"/>
  <c r="AB483" i="3"/>
  <c r="S483" i="3"/>
  <c r="T483" i="3"/>
  <c r="N483" i="3"/>
  <c r="O483" i="3"/>
  <c r="I483" i="3"/>
  <c r="J483" i="3"/>
  <c r="D483" i="3"/>
  <c r="AD482" i="3"/>
  <c r="AB482" i="3"/>
  <c r="S482" i="3"/>
  <c r="T482" i="3"/>
  <c r="N482" i="3"/>
  <c r="O482" i="3"/>
  <c r="I482" i="3"/>
  <c r="J482" i="3"/>
  <c r="D482" i="3"/>
  <c r="AD481" i="3"/>
  <c r="AB481" i="3"/>
  <c r="S481" i="3"/>
  <c r="T481" i="3"/>
  <c r="N481" i="3"/>
  <c r="O481" i="3"/>
  <c r="I481" i="3"/>
  <c r="J481" i="3"/>
  <c r="D481" i="3"/>
  <c r="AD480" i="3"/>
  <c r="AB480" i="3"/>
  <c r="S480" i="3"/>
  <c r="T480" i="3"/>
  <c r="N480" i="3"/>
  <c r="O480" i="3"/>
  <c r="I480" i="3"/>
  <c r="J480" i="3"/>
  <c r="D480" i="3"/>
  <c r="AD479" i="3"/>
  <c r="AB479" i="3"/>
  <c r="S479" i="3"/>
  <c r="T479" i="3"/>
  <c r="N479" i="3"/>
  <c r="O479" i="3"/>
  <c r="I479" i="3"/>
  <c r="J479" i="3"/>
  <c r="D479" i="3"/>
  <c r="AD478" i="3"/>
  <c r="AB478" i="3"/>
  <c r="S478" i="3"/>
  <c r="T478" i="3"/>
  <c r="N478" i="3"/>
  <c r="O478" i="3"/>
  <c r="I478" i="3"/>
  <c r="J478" i="3"/>
  <c r="D478" i="3"/>
  <c r="AD477" i="3"/>
  <c r="AB477" i="3"/>
  <c r="S477" i="3"/>
  <c r="T477" i="3"/>
  <c r="N477" i="3"/>
  <c r="O477" i="3"/>
  <c r="I477" i="3"/>
  <c r="J477" i="3"/>
  <c r="D477" i="3"/>
  <c r="AD476" i="3"/>
  <c r="AB476" i="3"/>
  <c r="S476" i="3"/>
  <c r="T476" i="3"/>
  <c r="N476" i="3"/>
  <c r="O476" i="3"/>
  <c r="I476" i="3"/>
  <c r="J476" i="3"/>
  <c r="D476" i="3"/>
  <c r="AD475" i="3"/>
  <c r="AB475" i="3"/>
  <c r="S475" i="3"/>
  <c r="T475" i="3"/>
  <c r="N475" i="3"/>
  <c r="O475" i="3"/>
  <c r="I475" i="3"/>
  <c r="J475" i="3"/>
  <c r="D475" i="3"/>
  <c r="AD474" i="3"/>
  <c r="AB474" i="3"/>
  <c r="S474" i="3"/>
  <c r="T474" i="3"/>
  <c r="N474" i="3"/>
  <c r="O474" i="3"/>
  <c r="I474" i="3"/>
  <c r="J474" i="3"/>
  <c r="D474" i="3"/>
  <c r="AD473" i="3"/>
  <c r="AB473" i="3"/>
  <c r="S473" i="3"/>
  <c r="T473" i="3"/>
  <c r="N473" i="3"/>
  <c r="O473" i="3"/>
  <c r="I473" i="3"/>
  <c r="J473" i="3"/>
  <c r="D473" i="3"/>
  <c r="AD472" i="3"/>
  <c r="AB472" i="3"/>
  <c r="S472" i="3"/>
  <c r="T472" i="3"/>
  <c r="N472" i="3"/>
  <c r="O472" i="3"/>
  <c r="I472" i="3"/>
  <c r="J472" i="3"/>
  <c r="D472" i="3"/>
  <c r="AD471" i="3"/>
  <c r="AB471" i="3"/>
  <c r="S471" i="3"/>
  <c r="T471" i="3"/>
  <c r="N471" i="3"/>
  <c r="O471" i="3"/>
  <c r="I471" i="3"/>
  <c r="J471" i="3"/>
  <c r="D471" i="3"/>
  <c r="AD470" i="3"/>
  <c r="AB470" i="3"/>
  <c r="S470" i="3"/>
  <c r="T470" i="3"/>
  <c r="N470" i="3"/>
  <c r="O470" i="3"/>
  <c r="I470" i="3"/>
  <c r="J470" i="3"/>
  <c r="D470" i="3"/>
  <c r="AD469" i="3"/>
  <c r="AB469" i="3"/>
  <c r="S469" i="3"/>
  <c r="T469" i="3"/>
  <c r="N469" i="3"/>
  <c r="O469" i="3"/>
  <c r="I469" i="3"/>
  <c r="J469" i="3"/>
  <c r="D469" i="3"/>
  <c r="AD468" i="3"/>
  <c r="AB468" i="3"/>
  <c r="S468" i="3"/>
  <c r="T468" i="3"/>
  <c r="N468" i="3"/>
  <c r="O468" i="3"/>
  <c r="I468" i="3"/>
  <c r="J468" i="3"/>
  <c r="D468" i="3"/>
  <c r="AD467" i="3"/>
  <c r="AB467" i="3"/>
  <c r="S467" i="3"/>
  <c r="T467" i="3"/>
  <c r="N467" i="3"/>
  <c r="O467" i="3"/>
  <c r="I467" i="3"/>
  <c r="J467" i="3"/>
  <c r="D467" i="3"/>
  <c r="AD466" i="3"/>
  <c r="AB466" i="3"/>
  <c r="S466" i="3"/>
  <c r="T466" i="3"/>
  <c r="N466" i="3"/>
  <c r="O466" i="3"/>
  <c r="I466" i="3"/>
  <c r="J466" i="3"/>
  <c r="D466" i="3"/>
  <c r="AD465" i="3"/>
  <c r="AB465" i="3"/>
  <c r="S465" i="3"/>
  <c r="T465" i="3"/>
  <c r="N465" i="3"/>
  <c r="O465" i="3"/>
  <c r="I465" i="3"/>
  <c r="J465" i="3"/>
  <c r="D465" i="3"/>
  <c r="AD464" i="3"/>
  <c r="AB464" i="3"/>
  <c r="S464" i="3"/>
  <c r="T464" i="3"/>
  <c r="N464" i="3"/>
  <c r="O464" i="3"/>
  <c r="I464" i="3"/>
  <c r="J464" i="3"/>
  <c r="D464" i="3"/>
  <c r="AD463" i="3"/>
  <c r="AB463" i="3"/>
  <c r="S463" i="3"/>
  <c r="T463" i="3"/>
  <c r="N463" i="3"/>
  <c r="O463" i="3"/>
  <c r="I463" i="3"/>
  <c r="J463" i="3"/>
  <c r="D463" i="3"/>
  <c r="AD462" i="3"/>
  <c r="AB462" i="3"/>
  <c r="S462" i="3"/>
  <c r="T462" i="3"/>
  <c r="N462" i="3"/>
  <c r="O462" i="3"/>
  <c r="I462" i="3"/>
  <c r="J462" i="3"/>
  <c r="D462" i="3"/>
  <c r="AD461" i="3"/>
  <c r="AB461" i="3"/>
  <c r="S461" i="3"/>
  <c r="T461" i="3"/>
  <c r="N461" i="3"/>
  <c r="O461" i="3"/>
  <c r="I461" i="3"/>
  <c r="J461" i="3"/>
  <c r="D461" i="3"/>
  <c r="AD460" i="3"/>
  <c r="AB460" i="3"/>
  <c r="S460" i="3"/>
  <c r="T460" i="3"/>
  <c r="N460" i="3"/>
  <c r="O460" i="3"/>
  <c r="I460" i="3"/>
  <c r="J460" i="3"/>
  <c r="D460" i="3"/>
  <c r="AD459" i="3"/>
  <c r="AB459" i="3"/>
  <c r="S459" i="3"/>
  <c r="T459" i="3"/>
  <c r="N459" i="3"/>
  <c r="O459" i="3"/>
  <c r="I459" i="3"/>
  <c r="J459" i="3"/>
  <c r="D459" i="3"/>
  <c r="AD458" i="3"/>
  <c r="AB458" i="3"/>
  <c r="S458" i="3"/>
  <c r="T458" i="3"/>
  <c r="N458" i="3"/>
  <c r="O458" i="3"/>
  <c r="I458" i="3"/>
  <c r="J458" i="3"/>
  <c r="D458" i="3"/>
  <c r="AD457" i="3"/>
  <c r="AB457" i="3"/>
  <c r="S457" i="3"/>
  <c r="T457" i="3"/>
  <c r="N457" i="3"/>
  <c r="O457" i="3"/>
  <c r="I457" i="3"/>
  <c r="J457" i="3"/>
  <c r="D457" i="3"/>
  <c r="AD456" i="3"/>
  <c r="AB456" i="3"/>
  <c r="S456" i="3"/>
  <c r="T456" i="3"/>
  <c r="N456" i="3"/>
  <c r="O456" i="3"/>
  <c r="I456" i="3"/>
  <c r="J456" i="3"/>
  <c r="D456" i="3"/>
  <c r="AD455" i="3"/>
  <c r="AB455" i="3"/>
  <c r="S455" i="3"/>
  <c r="T455" i="3"/>
  <c r="N455" i="3"/>
  <c r="O455" i="3"/>
  <c r="I455" i="3"/>
  <c r="J455" i="3"/>
  <c r="D455" i="3"/>
  <c r="AD454" i="3"/>
  <c r="AB454" i="3"/>
  <c r="S454" i="3"/>
  <c r="T454" i="3"/>
  <c r="N454" i="3"/>
  <c r="O454" i="3"/>
  <c r="I454" i="3"/>
  <c r="J454" i="3"/>
  <c r="D454" i="3"/>
  <c r="AD453" i="3"/>
  <c r="AB453" i="3"/>
  <c r="S453" i="3"/>
  <c r="T453" i="3"/>
  <c r="N453" i="3"/>
  <c r="O453" i="3"/>
  <c r="I453" i="3"/>
  <c r="J453" i="3"/>
  <c r="D453" i="3"/>
  <c r="AD452" i="3"/>
  <c r="AB452" i="3"/>
  <c r="S452" i="3"/>
  <c r="T452" i="3"/>
  <c r="N452" i="3"/>
  <c r="O452" i="3"/>
  <c r="I452" i="3"/>
  <c r="J452" i="3"/>
  <c r="D452" i="3"/>
  <c r="AD451" i="3"/>
  <c r="AB451" i="3"/>
  <c r="S451" i="3"/>
  <c r="T451" i="3"/>
  <c r="N451" i="3"/>
  <c r="O451" i="3"/>
  <c r="I451" i="3"/>
  <c r="J451" i="3"/>
  <c r="D451" i="3"/>
  <c r="AD450" i="3"/>
  <c r="AB450" i="3"/>
  <c r="S450" i="3"/>
  <c r="T450" i="3"/>
  <c r="N450" i="3"/>
  <c r="O450" i="3"/>
  <c r="I450" i="3"/>
  <c r="J450" i="3"/>
  <c r="D450" i="3"/>
  <c r="AD449" i="3"/>
  <c r="AB449" i="3"/>
  <c r="S449" i="3"/>
  <c r="T449" i="3"/>
  <c r="N449" i="3"/>
  <c r="O449" i="3"/>
  <c r="I449" i="3"/>
  <c r="J449" i="3"/>
  <c r="D449" i="3"/>
  <c r="AD448" i="3"/>
  <c r="AB448" i="3"/>
  <c r="S448" i="3"/>
  <c r="T448" i="3"/>
  <c r="N448" i="3"/>
  <c r="O448" i="3"/>
  <c r="I448" i="3"/>
  <c r="J448" i="3"/>
  <c r="D448" i="3"/>
  <c r="AD447" i="3"/>
  <c r="AB447" i="3"/>
  <c r="S447" i="3"/>
  <c r="T447" i="3"/>
  <c r="N447" i="3"/>
  <c r="O447" i="3"/>
  <c r="I447" i="3"/>
  <c r="J447" i="3"/>
  <c r="D447" i="3"/>
  <c r="AD446" i="3"/>
  <c r="AB446" i="3"/>
  <c r="S446" i="3"/>
  <c r="T446" i="3"/>
  <c r="N446" i="3"/>
  <c r="O446" i="3"/>
  <c r="I446" i="3"/>
  <c r="J446" i="3"/>
  <c r="D446" i="3"/>
  <c r="AD445" i="3"/>
  <c r="AB445" i="3"/>
  <c r="S445" i="3"/>
  <c r="T445" i="3"/>
  <c r="N445" i="3"/>
  <c r="O445" i="3"/>
  <c r="I445" i="3"/>
  <c r="J445" i="3"/>
  <c r="D445" i="3"/>
  <c r="AD444" i="3"/>
  <c r="AB444" i="3"/>
  <c r="S444" i="3"/>
  <c r="T444" i="3"/>
  <c r="N444" i="3"/>
  <c r="O444" i="3"/>
  <c r="I444" i="3"/>
  <c r="J444" i="3"/>
  <c r="D444" i="3"/>
  <c r="AD443" i="3"/>
  <c r="AB443" i="3"/>
  <c r="S443" i="3"/>
  <c r="T443" i="3"/>
  <c r="N443" i="3"/>
  <c r="O443" i="3"/>
  <c r="I443" i="3"/>
  <c r="J443" i="3"/>
  <c r="D443" i="3"/>
  <c r="AD442" i="3"/>
  <c r="AB442" i="3"/>
  <c r="S442" i="3"/>
  <c r="T442" i="3"/>
  <c r="N442" i="3"/>
  <c r="O442" i="3"/>
  <c r="I442" i="3"/>
  <c r="J442" i="3"/>
  <c r="D442" i="3"/>
  <c r="AD441" i="3"/>
  <c r="AB441" i="3"/>
  <c r="S441" i="3"/>
  <c r="T441" i="3"/>
  <c r="N441" i="3"/>
  <c r="O441" i="3"/>
  <c r="I441" i="3"/>
  <c r="J441" i="3"/>
  <c r="D441" i="3"/>
  <c r="AD440" i="3"/>
  <c r="AB440" i="3"/>
  <c r="S440" i="3"/>
  <c r="T440" i="3"/>
  <c r="N440" i="3"/>
  <c r="O440" i="3"/>
  <c r="I440" i="3"/>
  <c r="J440" i="3"/>
  <c r="D440" i="3"/>
  <c r="AD439" i="3"/>
  <c r="AB439" i="3"/>
  <c r="S439" i="3"/>
  <c r="T439" i="3"/>
  <c r="N439" i="3"/>
  <c r="O439" i="3"/>
  <c r="I439" i="3"/>
  <c r="J439" i="3"/>
  <c r="D439" i="3"/>
  <c r="AD438" i="3"/>
  <c r="AB438" i="3"/>
  <c r="S438" i="3"/>
  <c r="T438" i="3"/>
  <c r="N438" i="3"/>
  <c r="O438" i="3"/>
  <c r="I438" i="3"/>
  <c r="J438" i="3"/>
  <c r="D438" i="3"/>
  <c r="AD437" i="3"/>
  <c r="AB437" i="3"/>
  <c r="S437" i="3"/>
  <c r="T437" i="3"/>
  <c r="N437" i="3"/>
  <c r="O437" i="3"/>
  <c r="I437" i="3"/>
  <c r="J437" i="3"/>
  <c r="D437" i="3"/>
  <c r="AD436" i="3"/>
  <c r="AB436" i="3"/>
  <c r="S436" i="3"/>
  <c r="T436" i="3"/>
  <c r="N436" i="3"/>
  <c r="O436" i="3"/>
  <c r="I436" i="3"/>
  <c r="J436" i="3"/>
  <c r="D436" i="3"/>
  <c r="AD435" i="3"/>
  <c r="AB435" i="3"/>
  <c r="S435" i="3"/>
  <c r="T435" i="3"/>
  <c r="N435" i="3"/>
  <c r="O435" i="3"/>
  <c r="I435" i="3"/>
  <c r="J435" i="3"/>
  <c r="D435" i="3"/>
  <c r="AD434" i="3"/>
  <c r="AB434" i="3"/>
  <c r="S434" i="3"/>
  <c r="T434" i="3"/>
  <c r="N434" i="3"/>
  <c r="O434" i="3"/>
  <c r="I434" i="3"/>
  <c r="J434" i="3"/>
  <c r="D434" i="3"/>
  <c r="AD433" i="3"/>
  <c r="AB433" i="3"/>
  <c r="S433" i="3"/>
  <c r="T433" i="3"/>
  <c r="N433" i="3"/>
  <c r="O433" i="3"/>
  <c r="I433" i="3"/>
  <c r="J433" i="3"/>
  <c r="D433" i="3"/>
  <c r="AD432" i="3"/>
  <c r="AB432" i="3"/>
  <c r="S432" i="3"/>
  <c r="T432" i="3"/>
  <c r="N432" i="3"/>
  <c r="O432" i="3"/>
  <c r="I432" i="3"/>
  <c r="J432" i="3"/>
  <c r="D432" i="3"/>
  <c r="AD431" i="3"/>
  <c r="AB431" i="3"/>
  <c r="S431" i="3"/>
  <c r="T431" i="3"/>
  <c r="N431" i="3"/>
  <c r="O431" i="3"/>
  <c r="I431" i="3"/>
  <c r="J431" i="3"/>
  <c r="D431" i="3"/>
  <c r="AD430" i="3"/>
  <c r="AB430" i="3"/>
  <c r="S430" i="3"/>
  <c r="T430" i="3"/>
  <c r="N430" i="3"/>
  <c r="O430" i="3"/>
  <c r="I430" i="3"/>
  <c r="J430" i="3"/>
  <c r="D430" i="3"/>
  <c r="AD429" i="3"/>
  <c r="AB429" i="3"/>
  <c r="S429" i="3"/>
  <c r="T429" i="3"/>
  <c r="N429" i="3"/>
  <c r="O429" i="3"/>
  <c r="I429" i="3"/>
  <c r="J429" i="3"/>
  <c r="D429" i="3"/>
  <c r="AD428" i="3"/>
  <c r="AB428" i="3"/>
  <c r="S428" i="3"/>
  <c r="T428" i="3"/>
  <c r="N428" i="3"/>
  <c r="O428" i="3"/>
  <c r="I428" i="3"/>
  <c r="J428" i="3"/>
  <c r="D428" i="3"/>
  <c r="AD427" i="3"/>
  <c r="AB427" i="3"/>
  <c r="S427" i="3"/>
  <c r="T427" i="3"/>
  <c r="N427" i="3"/>
  <c r="O427" i="3"/>
  <c r="I427" i="3"/>
  <c r="J427" i="3"/>
  <c r="D427" i="3"/>
  <c r="AD426" i="3"/>
  <c r="AB426" i="3"/>
  <c r="S426" i="3"/>
  <c r="T426" i="3"/>
  <c r="N426" i="3"/>
  <c r="O426" i="3"/>
  <c r="I426" i="3"/>
  <c r="J426" i="3"/>
  <c r="D426" i="3"/>
  <c r="AD425" i="3"/>
  <c r="AB425" i="3"/>
  <c r="S425" i="3"/>
  <c r="T425" i="3"/>
  <c r="N425" i="3"/>
  <c r="O425" i="3"/>
  <c r="I425" i="3"/>
  <c r="J425" i="3"/>
  <c r="D425" i="3"/>
  <c r="AD424" i="3"/>
  <c r="AB424" i="3"/>
  <c r="S424" i="3"/>
  <c r="T424" i="3"/>
  <c r="N424" i="3"/>
  <c r="O424" i="3"/>
  <c r="I424" i="3"/>
  <c r="J424" i="3"/>
  <c r="D424" i="3"/>
  <c r="AD423" i="3"/>
  <c r="AB423" i="3"/>
  <c r="S423" i="3"/>
  <c r="T423" i="3"/>
  <c r="N423" i="3"/>
  <c r="O423" i="3"/>
  <c r="I423" i="3"/>
  <c r="J423" i="3"/>
  <c r="D423" i="3"/>
  <c r="AD422" i="3"/>
  <c r="AB422" i="3"/>
  <c r="S422" i="3"/>
  <c r="T422" i="3"/>
  <c r="N422" i="3"/>
  <c r="O422" i="3"/>
  <c r="I422" i="3"/>
  <c r="J422" i="3"/>
  <c r="D422" i="3"/>
  <c r="AD421" i="3"/>
  <c r="AB421" i="3"/>
  <c r="S421" i="3"/>
  <c r="T421" i="3"/>
  <c r="N421" i="3"/>
  <c r="O421" i="3"/>
  <c r="I421" i="3"/>
  <c r="J421" i="3"/>
  <c r="D421" i="3"/>
  <c r="AD420" i="3"/>
  <c r="AB420" i="3"/>
  <c r="S420" i="3"/>
  <c r="T420" i="3"/>
  <c r="N420" i="3"/>
  <c r="O420" i="3"/>
  <c r="I420" i="3"/>
  <c r="J420" i="3"/>
  <c r="D420" i="3"/>
  <c r="AD419" i="3"/>
  <c r="AB419" i="3"/>
  <c r="S419" i="3"/>
  <c r="T419" i="3"/>
  <c r="N419" i="3"/>
  <c r="O419" i="3"/>
  <c r="I419" i="3"/>
  <c r="J419" i="3"/>
  <c r="D419" i="3"/>
  <c r="AD418" i="3"/>
  <c r="AB418" i="3"/>
  <c r="S418" i="3"/>
  <c r="T418" i="3"/>
  <c r="N418" i="3"/>
  <c r="O418" i="3"/>
  <c r="I418" i="3"/>
  <c r="J418" i="3"/>
  <c r="D418" i="3"/>
  <c r="AD417" i="3"/>
  <c r="AB417" i="3"/>
  <c r="S417" i="3"/>
  <c r="T417" i="3"/>
  <c r="N417" i="3"/>
  <c r="O417" i="3"/>
  <c r="I417" i="3"/>
  <c r="J417" i="3"/>
  <c r="D417" i="3"/>
  <c r="AD416" i="3"/>
  <c r="AB416" i="3"/>
  <c r="S416" i="3"/>
  <c r="T416" i="3"/>
  <c r="N416" i="3"/>
  <c r="O416" i="3"/>
  <c r="I416" i="3"/>
  <c r="J416" i="3"/>
  <c r="D416" i="3"/>
  <c r="AD415" i="3"/>
  <c r="AB415" i="3"/>
  <c r="S415" i="3"/>
  <c r="T415" i="3"/>
  <c r="N415" i="3"/>
  <c r="O415" i="3"/>
  <c r="I415" i="3"/>
  <c r="J415" i="3"/>
  <c r="D415" i="3"/>
  <c r="AD414" i="3"/>
  <c r="AB414" i="3"/>
  <c r="S414" i="3"/>
  <c r="T414" i="3"/>
  <c r="N414" i="3"/>
  <c r="O414" i="3"/>
  <c r="I414" i="3"/>
  <c r="J414" i="3"/>
  <c r="D414" i="3"/>
  <c r="AD413" i="3"/>
  <c r="AB413" i="3"/>
  <c r="S413" i="3"/>
  <c r="T413" i="3"/>
  <c r="N413" i="3"/>
  <c r="O413" i="3"/>
  <c r="I413" i="3"/>
  <c r="J413" i="3"/>
  <c r="D413" i="3"/>
  <c r="AD412" i="3"/>
  <c r="AB412" i="3"/>
  <c r="S412" i="3"/>
  <c r="T412" i="3"/>
  <c r="N412" i="3"/>
  <c r="O412" i="3"/>
  <c r="I412" i="3"/>
  <c r="J412" i="3"/>
  <c r="D412" i="3"/>
  <c r="AD411" i="3"/>
  <c r="AB411" i="3"/>
  <c r="S411" i="3"/>
  <c r="T411" i="3"/>
  <c r="N411" i="3"/>
  <c r="O411" i="3"/>
  <c r="I411" i="3"/>
  <c r="J411" i="3"/>
  <c r="D411" i="3"/>
  <c r="AD410" i="3"/>
  <c r="AB410" i="3"/>
  <c r="S410" i="3"/>
  <c r="T410" i="3"/>
  <c r="N410" i="3"/>
  <c r="O410" i="3"/>
  <c r="I410" i="3"/>
  <c r="J410" i="3"/>
  <c r="D410" i="3"/>
  <c r="AD409" i="3"/>
  <c r="AB409" i="3"/>
  <c r="S409" i="3"/>
  <c r="T409" i="3"/>
  <c r="N409" i="3"/>
  <c r="O409" i="3"/>
  <c r="I409" i="3"/>
  <c r="J409" i="3"/>
  <c r="D409" i="3"/>
  <c r="AD408" i="3"/>
  <c r="AB408" i="3"/>
  <c r="S408" i="3"/>
  <c r="T408" i="3"/>
  <c r="N408" i="3"/>
  <c r="O408" i="3"/>
  <c r="I408" i="3"/>
  <c r="J408" i="3"/>
  <c r="D408" i="3"/>
  <c r="AD407" i="3"/>
  <c r="AB407" i="3"/>
  <c r="S407" i="3"/>
  <c r="T407" i="3"/>
  <c r="N407" i="3"/>
  <c r="O407" i="3"/>
  <c r="I407" i="3"/>
  <c r="J407" i="3"/>
  <c r="D407" i="3"/>
  <c r="AD406" i="3"/>
  <c r="AB406" i="3"/>
  <c r="S406" i="3"/>
  <c r="T406" i="3"/>
  <c r="N406" i="3"/>
  <c r="O406" i="3"/>
  <c r="I406" i="3"/>
  <c r="J406" i="3"/>
  <c r="D406" i="3"/>
  <c r="AD405" i="3"/>
  <c r="AB405" i="3"/>
  <c r="S405" i="3"/>
  <c r="T405" i="3"/>
  <c r="N405" i="3"/>
  <c r="O405" i="3"/>
  <c r="I405" i="3"/>
  <c r="J405" i="3"/>
  <c r="D405" i="3"/>
  <c r="AD404" i="3"/>
  <c r="AB404" i="3"/>
  <c r="S404" i="3"/>
  <c r="T404" i="3"/>
  <c r="N404" i="3"/>
  <c r="O404" i="3"/>
  <c r="I404" i="3"/>
  <c r="J404" i="3"/>
  <c r="D404" i="3"/>
  <c r="AD403" i="3"/>
  <c r="AB403" i="3"/>
  <c r="S403" i="3"/>
  <c r="T403" i="3"/>
  <c r="N403" i="3"/>
  <c r="O403" i="3"/>
  <c r="I403" i="3"/>
  <c r="J403" i="3"/>
  <c r="D403" i="3"/>
  <c r="AD402" i="3"/>
  <c r="AB402" i="3"/>
  <c r="S402" i="3"/>
  <c r="T402" i="3"/>
  <c r="N402" i="3"/>
  <c r="O402" i="3"/>
  <c r="I402" i="3"/>
  <c r="J402" i="3"/>
  <c r="D402" i="3"/>
  <c r="AD401" i="3"/>
  <c r="AB401" i="3"/>
  <c r="S401" i="3"/>
  <c r="T401" i="3"/>
  <c r="N401" i="3"/>
  <c r="O401" i="3"/>
  <c r="I401" i="3"/>
  <c r="J401" i="3"/>
  <c r="D401" i="3"/>
  <c r="AD400" i="3"/>
  <c r="AB400" i="3"/>
  <c r="S400" i="3"/>
  <c r="T400" i="3"/>
  <c r="N400" i="3"/>
  <c r="O400" i="3"/>
  <c r="I400" i="3"/>
  <c r="J400" i="3"/>
  <c r="D400" i="3"/>
  <c r="AD399" i="3"/>
  <c r="AB399" i="3"/>
  <c r="S399" i="3"/>
  <c r="T399" i="3"/>
  <c r="N399" i="3"/>
  <c r="O399" i="3"/>
  <c r="I399" i="3"/>
  <c r="J399" i="3"/>
  <c r="D399" i="3"/>
  <c r="AD398" i="3"/>
  <c r="AB398" i="3"/>
  <c r="S398" i="3"/>
  <c r="T398" i="3"/>
  <c r="N398" i="3"/>
  <c r="O398" i="3"/>
  <c r="I398" i="3"/>
  <c r="J398" i="3"/>
  <c r="D398" i="3"/>
  <c r="AD397" i="3"/>
  <c r="AB397" i="3"/>
  <c r="S397" i="3"/>
  <c r="T397" i="3"/>
  <c r="N397" i="3"/>
  <c r="O397" i="3"/>
  <c r="I397" i="3"/>
  <c r="J397" i="3"/>
  <c r="D397" i="3"/>
  <c r="AD396" i="3"/>
  <c r="AB396" i="3"/>
  <c r="S396" i="3"/>
  <c r="T396" i="3"/>
  <c r="N396" i="3"/>
  <c r="O396" i="3"/>
  <c r="I396" i="3"/>
  <c r="J396" i="3"/>
  <c r="D396" i="3"/>
  <c r="AD395" i="3"/>
  <c r="AB395" i="3"/>
  <c r="S395" i="3"/>
  <c r="T395" i="3"/>
  <c r="N395" i="3"/>
  <c r="O395" i="3"/>
  <c r="I395" i="3"/>
  <c r="J395" i="3"/>
  <c r="D395" i="3"/>
  <c r="AD394" i="3"/>
  <c r="AB394" i="3"/>
  <c r="S394" i="3"/>
  <c r="T394" i="3"/>
  <c r="N394" i="3"/>
  <c r="O394" i="3"/>
  <c r="I394" i="3"/>
  <c r="J394" i="3"/>
  <c r="D394" i="3"/>
  <c r="AD393" i="3"/>
  <c r="AB393" i="3"/>
  <c r="S393" i="3"/>
  <c r="T393" i="3"/>
  <c r="N393" i="3"/>
  <c r="O393" i="3"/>
  <c r="I393" i="3"/>
  <c r="J393" i="3"/>
  <c r="D393" i="3"/>
  <c r="AD392" i="3"/>
  <c r="AB392" i="3"/>
  <c r="S392" i="3"/>
  <c r="T392" i="3"/>
  <c r="N392" i="3"/>
  <c r="O392" i="3"/>
  <c r="I392" i="3"/>
  <c r="J392" i="3"/>
  <c r="D392" i="3"/>
  <c r="AD391" i="3"/>
  <c r="AB391" i="3"/>
  <c r="S391" i="3"/>
  <c r="T391" i="3"/>
  <c r="N391" i="3"/>
  <c r="O391" i="3"/>
  <c r="I391" i="3"/>
  <c r="J391" i="3"/>
  <c r="D391" i="3"/>
  <c r="AD390" i="3"/>
  <c r="AB390" i="3"/>
  <c r="S390" i="3"/>
  <c r="T390" i="3"/>
  <c r="N390" i="3"/>
  <c r="O390" i="3"/>
  <c r="I390" i="3"/>
  <c r="J390" i="3"/>
  <c r="D390" i="3"/>
  <c r="AD389" i="3"/>
  <c r="AB389" i="3"/>
  <c r="S389" i="3"/>
  <c r="T389" i="3"/>
  <c r="N389" i="3"/>
  <c r="O389" i="3"/>
  <c r="I389" i="3"/>
  <c r="J389" i="3"/>
  <c r="D389" i="3"/>
  <c r="AD388" i="3"/>
  <c r="AB388" i="3"/>
  <c r="S388" i="3"/>
  <c r="T388" i="3"/>
  <c r="N388" i="3"/>
  <c r="O388" i="3"/>
  <c r="I388" i="3"/>
  <c r="J388" i="3"/>
  <c r="D388" i="3"/>
  <c r="AD387" i="3"/>
  <c r="AB387" i="3"/>
  <c r="S387" i="3"/>
  <c r="T387" i="3"/>
  <c r="N387" i="3"/>
  <c r="O387" i="3"/>
  <c r="I387" i="3"/>
  <c r="J387" i="3"/>
  <c r="D387" i="3"/>
  <c r="AD386" i="3"/>
  <c r="AB386" i="3"/>
  <c r="S386" i="3"/>
  <c r="T386" i="3"/>
  <c r="N386" i="3"/>
  <c r="O386" i="3"/>
  <c r="I386" i="3"/>
  <c r="J386" i="3"/>
  <c r="D386" i="3"/>
  <c r="AD385" i="3"/>
  <c r="AB385" i="3"/>
  <c r="S385" i="3"/>
  <c r="T385" i="3"/>
  <c r="N385" i="3"/>
  <c r="O385" i="3"/>
  <c r="I385" i="3"/>
  <c r="J385" i="3"/>
  <c r="D385" i="3"/>
  <c r="AD384" i="3"/>
  <c r="AB384" i="3"/>
  <c r="S384" i="3"/>
  <c r="T384" i="3"/>
  <c r="N384" i="3"/>
  <c r="O384" i="3"/>
  <c r="I384" i="3"/>
  <c r="J384" i="3"/>
  <c r="D384" i="3"/>
  <c r="AD383" i="3"/>
  <c r="AB383" i="3"/>
  <c r="S383" i="3"/>
  <c r="T383" i="3"/>
  <c r="N383" i="3"/>
  <c r="O383" i="3"/>
  <c r="I383" i="3"/>
  <c r="J383" i="3"/>
  <c r="D383" i="3"/>
  <c r="AD382" i="3"/>
  <c r="AB382" i="3"/>
  <c r="S382" i="3"/>
  <c r="T382" i="3"/>
  <c r="N382" i="3"/>
  <c r="O382" i="3"/>
  <c r="I382" i="3"/>
  <c r="J382" i="3"/>
  <c r="D382" i="3"/>
  <c r="AD381" i="3"/>
  <c r="AB381" i="3"/>
  <c r="S381" i="3"/>
  <c r="T381" i="3"/>
  <c r="N381" i="3"/>
  <c r="O381" i="3"/>
  <c r="I381" i="3"/>
  <c r="J381" i="3"/>
  <c r="D381" i="3"/>
  <c r="AD380" i="3"/>
  <c r="AB380" i="3"/>
  <c r="S380" i="3"/>
  <c r="T380" i="3"/>
  <c r="N380" i="3"/>
  <c r="O380" i="3"/>
  <c r="I380" i="3"/>
  <c r="J380" i="3"/>
  <c r="D380" i="3"/>
  <c r="AD379" i="3"/>
  <c r="AB379" i="3"/>
  <c r="S379" i="3"/>
  <c r="T379" i="3"/>
  <c r="N379" i="3"/>
  <c r="O379" i="3"/>
  <c r="I379" i="3"/>
  <c r="J379" i="3"/>
  <c r="D379" i="3"/>
  <c r="AD378" i="3"/>
  <c r="AB378" i="3"/>
  <c r="S378" i="3"/>
  <c r="T378" i="3"/>
  <c r="N378" i="3"/>
  <c r="O378" i="3"/>
  <c r="I378" i="3"/>
  <c r="J378" i="3"/>
  <c r="D378" i="3"/>
  <c r="AD377" i="3"/>
  <c r="AB377" i="3"/>
  <c r="S377" i="3"/>
  <c r="T377" i="3"/>
  <c r="N377" i="3"/>
  <c r="O377" i="3"/>
  <c r="I377" i="3"/>
  <c r="J377" i="3"/>
  <c r="D377" i="3"/>
  <c r="AD376" i="3"/>
  <c r="AB376" i="3"/>
  <c r="S376" i="3"/>
  <c r="T376" i="3"/>
  <c r="N376" i="3"/>
  <c r="O376" i="3"/>
  <c r="I376" i="3"/>
  <c r="J376" i="3"/>
  <c r="D376" i="3"/>
  <c r="AD375" i="3"/>
  <c r="AB375" i="3"/>
  <c r="S375" i="3"/>
  <c r="T375" i="3"/>
  <c r="N375" i="3"/>
  <c r="O375" i="3"/>
  <c r="I375" i="3"/>
  <c r="J375" i="3"/>
  <c r="D375" i="3"/>
  <c r="AD374" i="3"/>
  <c r="AB374" i="3"/>
  <c r="S374" i="3"/>
  <c r="T374" i="3"/>
  <c r="N374" i="3"/>
  <c r="O374" i="3"/>
  <c r="I374" i="3"/>
  <c r="J374" i="3"/>
  <c r="D374" i="3"/>
  <c r="AD373" i="3"/>
  <c r="AB373" i="3"/>
  <c r="S373" i="3"/>
  <c r="T373" i="3"/>
  <c r="N373" i="3"/>
  <c r="O373" i="3"/>
  <c r="I373" i="3"/>
  <c r="J373" i="3"/>
  <c r="D373" i="3"/>
  <c r="AD372" i="3"/>
  <c r="AB372" i="3"/>
  <c r="S372" i="3"/>
  <c r="T372" i="3"/>
  <c r="N372" i="3"/>
  <c r="O372" i="3"/>
  <c r="I372" i="3"/>
  <c r="J372" i="3"/>
  <c r="D372" i="3"/>
  <c r="AD371" i="3"/>
  <c r="AB371" i="3"/>
  <c r="S371" i="3"/>
  <c r="T371" i="3"/>
  <c r="N371" i="3"/>
  <c r="O371" i="3"/>
  <c r="I371" i="3"/>
  <c r="J371" i="3"/>
  <c r="D371" i="3"/>
  <c r="AD370" i="3"/>
  <c r="AB370" i="3"/>
  <c r="S370" i="3"/>
  <c r="T370" i="3"/>
  <c r="N370" i="3"/>
  <c r="O370" i="3"/>
  <c r="I370" i="3"/>
  <c r="J370" i="3"/>
  <c r="D370" i="3"/>
  <c r="AD369" i="3"/>
  <c r="AB369" i="3"/>
  <c r="S369" i="3"/>
  <c r="T369" i="3"/>
  <c r="N369" i="3"/>
  <c r="O369" i="3"/>
  <c r="I369" i="3"/>
  <c r="J369" i="3"/>
  <c r="D369" i="3"/>
  <c r="AD368" i="3"/>
  <c r="AB368" i="3"/>
  <c r="S368" i="3"/>
  <c r="T368" i="3"/>
  <c r="N368" i="3"/>
  <c r="O368" i="3"/>
  <c r="I368" i="3"/>
  <c r="J368" i="3"/>
  <c r="D368" i="3"/>
  <c r="AD367" i="3"/>
  <c r="AB367" i="3"/>
  <c r="S367" i="3"/>
  <c r="T367" i="3"/>
  <c r="N367" i="3"/>
  <c r="O367" i="3"/>
  <c r="I367" i="3"/>
  <c r="J367" i="3"/>
  <c r="D367" i="3"/>
  <c r="AD366" i="3"/>
  <c r="AB366" i="3"/>
  <c r="S366" i="3"/>
  <c r="T366" i="3"/>
  <c r="N366" i="3"/>
  <c r="O366" i="3"/>
  <c r="I366" i="3"/>
  <c r="J366" i="3"/>
  <c r="D366" i="3"/>
  <c r="AD365" i="3"/>
  <c r="AB365" i="3"/>
  <c r="S365" i="3"/>
  <c r="T365" i="3"/>
  <c r="N365" i="3"/>
  <c r="O365" i="3"/>
  <c r="I365" i="3"/>
  <c r="J365" i="3"/>
  <c r="D365" i="3"/>
  <c r="AD364" i="3"/>
  <c r="AB364" i="3"/>
  <c r="S364" i="3"/>
  <c r="T364" i="3"/>
  <c r="N364" i="3"/>
  <c r="O364" i="3"/>
  <c r="I364" i="3"/>
  <c r="J364" i="3"/>
  <c r="D364" i="3"/>
  <c r="AD363" i="3"/>
  <c r="AB363" i="3"/>
  <c r="S363" i="3"/>
  <c r="T363" i="3"/>
  <c r="N363" i="3"/>
  <c r="O363" i="3"/>
  <c r="I363" i="3"/>
  <c r="J363" i="3"/>
  <c r="D363" i="3"/>
  <c r="AD362" i="3"/>
  <c r="AB362" i="3"/>
  <c r="S362" i="3"/>
  <c r="T362" i="3"/>
  <c r="N362" i="3"/>
  <c r="O362" i="3"/>
  <c r="I362" i="3"/>
  <c r="J362" i="3"/>
  <c r="D362" i="3"/>
  <c r="AD361" i="3"/>
  <c r="AB361" i="3"/>
  <c r="S361" i="3"/>
  <c r="T361" i="3"/>
  <c r="N361" i="3"/>
  <c r="O361" i="3"/>
  <c r="I361" i="3"/>
  <c r="J361" i="3"/>
  <c r="D361" i="3"/>
  <c r="AD360" i="3"/>
  <c r="AB360" i="3"/>
  <c r="S360" i="3"/>
  <c r="T360" i="3"/>
  <c r="N360" i="3"/>
  <c r="O360" i="3"/>
  <c r="I360" i="3"/>
  <c r="J360" i="3"/>
  <c r="D360" i="3"/>
  <c r="AD359" i="3"/>
  <c r="AB359" i="3"/>
  <c r="S359" i="3"/>
  <c r="T359" i="3"/>
  <c r="N359" i="3"/>
  <c r="O359" i="3"/>
  <c r="I359" i="3"/>
  <c r="J359" i="3"/>
  <c r="D359" i="3"/>
  <c r="AD358" i="3"/>
  <c r="AB358" i="3"/>
  <c r="S358" i="3"/>
  <c r="T358" i="3"/>
  <c r="N358" i="3"/>
  <c r="O358" i="3"/>
  <c r="I358" i="3"/>
  <c r="J358" i="3"/>
  <c r="D358" i="3"/>
  <c r="AD357" i="3"/>
  <c r="AB357" i="3"/>
  <c r="S357" i="3"/>
  <c r="T357" i="3"/>
  <c r="N357" i="3"/>
  <c r="O357" i="3"/>
  <c r="I357" i="3"/>
  <c r="J357" i="3"/>
  <c r="D357" i="3"/>
  <c r="AD356" i="3"/>
  <c r="AB356" i="3"/>
  <c r="S356" i="3"/>
  <c r="T356" i="3"/>
  <c r="N356" i="3"/>
  <c r="O356" i="3"/>
  <c r="I356" i="3"/>
  <c r="J356" i="3"/>
  <c r="D356" i="3"/>
  <c r="AD355" i="3"/>
  <c r="AB355" i="3"/>
  <c r="S355" i="3"/>
  <c r="T355" i="3"/>
  <c r="N355" i="3"/>
  <c r="O355" i="3"/>
  <c r="I355" i="3"/>
  <c r="J355" i="3"/>
  <c r="D355" i="3"/>
  <c r="AD354" i="3"/>
  <c r="AB354" i="3"/>
  <c r="S354" i="3"/>
  <c r="T354" i="3"/>
  <c r="N354" i="3"/>
  <c r="O354" i="3"/>
  <c r="I354" i="3"/>
  <c r="J354" i="3"/>
  <c r="D354" i="3"/>
  <c r="AD353" i="3"/>
  <c r="AB353" i="3"/>
  <c r="S353" i="3"/>
  <c r="T353" i="3"/>
  <c r="N353" i="3"/>
  <c r="O353" i="3"/>
  <c r="I353" i="3"/>
  <c r="J353" i="3"/>
  <c r="D353" i="3"/>
  <c r="AD352" i="3"/>
  <c r="AB352" i="3"/>
  <c r="S352" i="3"/>
  <c r="T352" i="3"/>
  <c r="N352" i="3"/>
  <c r="O352" i="3"/>
  <c r="I352" i="3"/>
  <c r="J352" i="3"/>
  <c r="D352" i="3"/>
  <c r="AD351" i="3"/>
  <c r="AB351" i="3"/>
  <c r="S351" i="3"/>
  <c r="T351" i="3"/>
  <c r="N351" i="3"/>
  <c r="O351" i="3"/>
  <c r="I351" i="3"/>
  <c r="J351" i="3"/>
  <c r="D351" i="3"/>
  <c r="AD350" i="3"/>
  <c r="AB350" i="3"/>
  <c r="S350" i="3"/>
  <c r="T350" i="3"/>
  <c r="N350" i="3"/>
  <c r="O350" i="3"/>
  <c r="I350" i="3"/>
  <c r="J350" i="3"/>
  <c r="D350" i="3"/>
  <c r="AD349" i="3"/>
  <c r="AB349" i="3"/>
  <c r="S349" i="3"/>
  <c r="T349" i="3"/>
  <c r="N349" i="3"/>
  <c r="O349" i="3"/>
  <c r="I349" i="3"/>
  <c r="J349" i="3"/>
  <c r="D349" i="3"/>
  <c r="AD348" i="3"/>
  <c r="AB348" i="3"/>
  <c r="S348" i="3"/>
  <c r="T348" i="3"/>
  <c r="N348" i="3"/>
  <c r="O348" i="3"/>
  <c r="I348" i="3"/>
  <c r="J348" i="3"/>
  <c r="D348" i="3"/>
  <c r="AD347" i="3"/>
  <c r="AB347" i="3"/>
  <c r="S347" i="3"/>
  <c r="T347" i="3"/>
  <c r="N347" i="3"/>
  <c r="O347" i="3"/>
  <c r="I347" i="3"/>
  <c r="J347" i="3"/>
  <c r="D347" i="3"/>
  <c r="AD346" i="3"/>
  <c r="AB346" i="3"/>
  <c r="S346" i="3"/>
  <c r="T346" i="3"/>
  <c r="N346" i="3"/>
  <c r="O346" i="3"/>
  <c r="I346" i="3"/>
  <c r="J346" i="3"/>
  <c r="D346" i="3"/>
  <c r="AD345" i="3"/>
  <c r="AB345" i="3"/>
  <c r="S345" i="3"/>
  <c r="T345" i="3"/>
  <c r="N345" i="3"/>
  <c r="O345" i="3"/>
  <c r="I345" i="3"/>
  <c r="J345" i="3"/>
  <c r="D345" i="3"/>
  <c r="AD344" i="3"/>
  <c r="AB344" i="3"/>
  <c r="S344" i="3"/>
  <c r="T344" i="3"/>
  <c r="N344" i="3"/>
  <c r="O344" i="3"/>
  <c r="I344" i="3"/>
  <c r="J344" i="3"/>
  <c r="D344" i="3"/>
  <c r="AD343" i="3"/>
  <c r="AB343" i="3"/>
  <c r="S343" i="3"/>
  <c r="T343" i="3"/>
  <c r="N343" i="3"/>
  <c r="O343" i="3"/>
  <c r="I343" i="3"/>
  <c r="J343" i="3"/>
  <c r="D343" i="3"/>
  <c r="AD342" i="3"/>
  <c r="AB342" i="3"/>
  <c r="S342" i="3"/>
  <c r="T342" i="3"/>
  <c r="N342" i="3"/>
  <c r="O342" i="3"/>
  <c r="I342" i="3"/>
  <c r="J342" i="3"/>
  <c r="D342" i="3"/>
  <c r="AD341" i="3"/>
  <c r="AB341" i="3"/>
  <c r="S341" i="3"/>
  <c r="T341" i="3"/>
  <c r="N341" i="3"/>
  <c r="O341" i="3"/>
  <c r="I341" i="3"/>
  <c r="J341" i="3"/>
  <c r="D341" i="3"/>
  <c r="AD340" i="3"/>
  <c r="AB340" i="3"/>
  <c r="S340" i="3"/>
  <c r="T340" i="3"/>
  <c r="N340" i="3"/>
  <c r="O340" i="3"/>
  <c r="I340" i="3"/>
  <c r="J340" i="3"/>
  <c r="D340" i="3"/>
  <c r="AD339" i="3"/>
  <c r="AB339" i="3"/>
  <c r="S339" i="3"/>
  <c r="T339" i="3"/>
  <c r="N339" i="3"/>
  <c r="O339" i="3"/>
  <c r="I339" i="3"/>
  <c r="J339" i="3"/>
  <c r="D339" i="3"/>
  <c r="AD338" i="3"/>
  <c r="AB338" i="3"/>
  <c r="S338" i="3"/>
  <c r="T338" i="3"/>
  <c r="N338" i="3"/>
  <c r="O338" i="3"/>
  <c r="I338" i="3"/>
  <c r="J338" i="3"/>
  <c r="D338" i="3"/>
  <c r="AD337" i="3"/>
  <c r="AB337" i="3"/>
  <c r="S337" i="3"/>
  <c r="T337" i="3"/>
  <c r="N337" i="3"/>
  <c r="O337" i="3"/>
  <c r="I337" i="3"/>
  <c r="J337" i="3"/>
  <c r="D337" i="3"/>
  <c r="AD336" i="3"/>
  <c r="AB336" i="3"/>
  <c r="S336" i="3"/>
  <c r="T336" i="3"/>
  <c r="N336" i="3"/>
  <c r="O336" i="3"/>
  <c r="I336" i="3"/>
  <c r="J336" i="3"/>
  <c r="D336" i="3"/>
  <c r="AD335" i="3"/>
  <c r="AB335" i="3"/>
  <c r="S335" i="3"/>
  <c r="T335" i="3"/>
  <c r="N335" i="3"/>
  <c r="O335" i="3"/>
  <c r="I335" i="3"/>
  <c r="J335" i="3"/>
  <c r="D335" i="3"/>
  <c r="AD334" i="3"/>
  <c r="AB334" i="3"/>
  <c r="S334" i="3"/>
  <c r="T334" i="3"/>
  <c r="N334" i="3"/>
  <c r="O334" i="3"/>
  <c r="I334" i="3"/>
  <c r="J334" i="3"/>
  <c r="D334" i="3"/>
  <c r="AD333" i="3"/>
  <c r="AB333" i="3"/>
  <c r="S333" i="3"/>
  <c r="T333" i="3"/>
  <c r="N333" i="3"/>
  <c r="O333" i="3"/>
  <c r="I333" i="3"/>
  <c r="J333" i="3"/>
  <c r="D333" i="3"/>
  <c r="AD332" i="3"/>
  <c r="AB332" i="3"/>
  <c r="S332" i="3"/>
  <c r="T332" i="3"/>
  <c r="N332" i="3"/>
  <c r="O332" i="3"/>
  <c r="I332" i="3"/>
  <c r="J332" i="3"/>
  <c r="D332" i="3"/>
  <c r="AD331" i="3"/>
  <c r="AB331" i="3"/>
  <c r="S331" i="3"/>
  <c r="T331" i="3"/>
  <c r="N331" i="3"/>
  <c r="O331" i="3"/>
  <c r="I331" i="3"/>
  <c r="J331" i="3"/>
  <c r="D331" i="3"/>
  <c r="AD330" i="3"/>
  <c r="AB330" i="3"/>
  <c r="S330" i="3"/>
  <c r="T330" i="3"/>
  <c r="N330" i="3"/>
  <c r="O330" i="3"/>
  <c r="I330" i="3"/>
  <c r="J330" i="3"/>
  <c r="D330" i="3"/>
  <c r="AD329" i="3"/>
  <c r="AB329" i="3"/>
  <c r="S329" i="3"/>
  <c r="T329" i="3"/>
  <c r="N329" i="3"/>
  <c r="O329" i="3"/>
  <c r="I329" i="3"/>
  <c r="J329" i="3"/>
  <c r="D329" i="3"/>
  <c r="AD328" i="3"/>
  <c r="AB328" i="3"/>
  <c r="S328" i="3"/>
  <c r="T328" i="3"/>
  <c r="N328" i="3"/>
  <c r="O328" i="3"/>
  <c r="I328" i="3"/>
  <c r="J328" i="3"/>
  <c r="D328" i="3"/>
  <c r="AD327" i="3"/>
  <c r="AB327" i="3"/>
  <c r="S327" i="3"/>
  <c r="T327" i="3"/>
  <c r="N327" i="3"/>
  <c r="O327" i="3"/>
  <c r="I327" i="3"/>
  <c r="J327" i="3"/>
  <c r="D327" i="3"/>
  <c r="AD326" i="3"/>
  <c r="AB326" i="3"/>
  <c r="S326" i="3"/>
  <c r="T326" i="3"/>
  <c r="N326" i="3"/>
  <c r="O326" i="3"/>
  <c r="I326" i="3"/>
  <c r="J326" i="3"/>
  <c r="D326" i="3"/>
  <c r="AD325" i="3"/>
  <c r="AB325" i="3"/>
  <c r="S325" i="3"/>
  <c r="T325" i="3"/>
  <c r="N325" i="3"/>
  <c r="O325" i="3"/>
  <c r="I325" i="3"/>
  <c r="J325" i="3"/>
  <c r="D325" i="3"/>
  <c r="AD324" i="3"/>
  <c r="AB324" i="3"/>
  <c r="S324" i="3"/>
  <c r="T324" i="3"/>
  <c r="N324" i="3"/>
  <c r="O324" i="3"/>
  <c r="I324" i="3"/>
  <c r="J324" i="3"/>
  <c r="D324" i="3"/>
  <c r="AD323" i="3"/>
  <c r="AB323" i="3"/>
  <c r="S323" i="3"/>
  <c r="T323" i="3"/>
  <c r="N323" i="3"/>
  <c r="O323" i="3"/>
  <c r="I323" i="3"/>
  <c r="J323" i="3"/>
  <c r="D323" i="3"/>
  <c r="AD322" i="3"/>
  <c r="AB322" i="3"/>
  <c r="S322" i="3"/>
  <c r="T322" i="3"/>
  <c r="N322" i="3"/>
  <c r="O322" i="3"/>
  <c r="I322" i="3"/>
  <c r="J322" i="3"/>
  <c r="D322" i="3"/>
  <c r="AD321" i="3"/>
  <c r="AB321" i="3"/>
  <c r="S321" i="3"/>
  <c r="T321" i="3"/>
  <c r="N321" i="3"/>
  <c r="O321" i="3"/>
  <c r="I321" i="3"/>
  <c r="J321" i="3"/>
  <c r="D321" i="3"/>
  <c r="AD320" i="3"/>
  <c r="AB320" i="3"/>
  <c r="S320" i="3"/>
  <c r="T320" i="3"/>
  <c r="N320" i="3"/>
  <c r="O320" i="3"/>
  <c r="I320" i="3"/>
  <c r="J320" i="3"/>
  <c r="D320" i="3"/>
  <c r="AD319" i="3"/>
  <c r="AB319" i="3"/>
  <c r="S319" i="3"/>
  <c r="T319" i="3"/>
  <c r="N319" i="3"/>
  <c r="O319" i="3"/>
  <c r="I319" i="3"/>
  <c r="J319" i="3"/>
  <c r="D319" i="3"/>
  <c r="AD318" i="3"/>
  <c r="AB318" i="3"/>
  <c r="S318" i="3"/>
  <c r="T318" i="3"/>
  <c r="N318" i="3"/>
  <c r="O318" i="3"/>
  <c r="I318" i="3"/>
  <c r="J318" i="3"/>
  <c r="D318" i="3"/>
  <c r="AD317" i="3"/>
  <c r="AB317" i="3"/>
  <c r="S317" i="3"/>
  <c r="T317" i="3"/>
  <c r="N317" i="3"/>
  <c r="O317" i="3"/>
  <c r="I317" i="3"/>
  <c r="J317" i="3"/>
  <c r="D317" i="3"/>
  <c r="AD316" i="3"/>
  <c r="AB316" i="3"/>
  <c r="S316" i="3"/>
  <c r="T316" i="3"/>
  <c r="N316" i="3"/>
  <c r="O316" i="3"/>
  <c r="I316" i="3"/>
  <c r="J316" i="3"/>
  <c r="D316" i="3"/>
  <c r="AD315" i="3"/>
  <c r="AB315" i="3"/>
  <c r="S315" i="3"/>
  <c r="T315" i="3"/>
  <c r="N315" i="3"/>
  <c r="O315" i="3"/>
  <c r="I315" i="3"/>
  <c r="J315" i="3"/>
  <c r="D315" i="3"/>
  <c r="AD314" i="3"/>
  <c r="AB314" i="3"/>
  <c r="S314" i="3"/>
  <c r="T314" i="3"/>
  <c r="N314" i="3"/>
  <c r="O314" i="3"/>
  <c r="I314" i="3"/>
  <c r="J314" i="3"/>
  <c r="D314" i="3"/>
  <c r="AD313" i="3"/>
  <c r="AB313" i="3"/>
  <c r="S313" i="3"/>
  <c r="T313" i="3"/>
  <c r="N313" i="3"/>
  <c r="O313" i="3"/>
  <c r="I313" i="3"/>
  <c r="J313" i="3"/>
  <c r="D313" i="3"/>
  <c r="AD312" i="3"/>
  <c r="AB312" i="3"/>
  <c r="S312" i="3"/>
  <c r="T312" i="3"/>
  <c r="N312" i="3"/>
  <c r="O312" i="3"/>
  <c r="I312" i="3"/>
  <c r="J312" i="3"/>
  <c r="D312" i="3"/>
  <c r="AD311" i="3"/>
  <c r="AB311" i="3"/>
  <c r="S311" i="3"/>
  <c r="T311" i="3"/>
  <c r="N311" i="3"/>
  <c r="O311" i="3"/>
  <c r="I311" i="3"/>
  <c r="J311" i="3"/>
  <c r="D311" i="3"/>
  <c r="AD310" i="3"/>
  <c r="AB310" i="3"/>
  <c r="S310" i="3"/>
  <c r="T310" i="3"/>
  <c r="N310" i="3"/>
  <c r="O310" i="3"/>
  <c r="I310" i="3"/>
  <c r="J310" i="3"/>
  <c r="D310" i="3"/>
  <c r="AD309" i="3"/>
  <c r="AB309" i="3"/>
  <c r="S309" i="3"/>
  <c r="T309" i="3"/>
  <c r="N309" i="3"/>
  <c r="O309" i="3"/>
  <c r="I309" i="3"/>
  <c r="J309" i="3"/>
  <c r="D309" i="3"/>
  <c r="AD308" i="3"/>
  <c r="AB308" i="3"/>
  <c r="S308" i="3"/>
  <c r="T308" i="3"/>
  <c r="N308" i="3"/>
  <c r="O308" i="3"/>
  <c r="I308" i="3"/>
  <c r="J308" i="3"/>
  <c r="D308" i="3"/>
  <c r="AD307" i="3"/>
  <c r="AB307" i="3"/>
  <c r="S307" i="3"/>
  <c r="T307" i="3"/>
  <c r="N307" i="3"/>
  <c r="O307" i="3"/>
  <c r="I307" i="3"/>
  <c r="J307" i="3"/>
  <c r="D307" i="3"/>
  <c r="AD306" i="3"/>
  <c r="AB306" i="3"/>
  <c r="S306" i="3"/>
  <c r="T306" i="3"/>
  <c r="N306" i="3"/>
  <c r="O306" i="3"/>
  <c r="I306" i="3"/>
  <c r="J306" i="3"/>
  <c r="D306" i="3"/>
  <c r="AD305" i="3"/>
  <c r="AB305" i="3"/>
  <c r="S305" i="3"/>
  <c r="T305" i="3"/>
  <c r="N305" i="3"/>
  <c r="O305" i="3"/>
  <c r="I305" i="3"/>
  <c r="J305" i="3"/>
  <c r="D305" i="3"/>
  <c r="AD304" i="3"/>
  <c r="AB304" i="3"/>
  <c r="S304" i="3"/>
  <c r="T304" i="3"/>
  <c r="N304" i="3"/>
  <c r="O304" i="3"/>
  <c r="I304" i="3"/>
  <c r="J304" i="3"/>
  <c r="D304" i="3"/>
  <c r="AD303" i="3"/>
  <c r="AB303" i="3"/>
  <c r="S303" i="3"/>
  <c r="T303" i="3"/>
  <c r="N303" i="3"/>
  <c r="O303" i="3"/>
  <c r="I303" i="3"/>
  <c r="J303" i="3"/>
  <c r="D303" i="3"/>
  <c r="AD302" i="3"/>
  <c r="AB302" i="3"/>
  <c r="S302" i="3"/>
  <c r="T302" i="3"/>
  <c r="N302" i="3"/>
  <c r="O302" i="3"/>
  <c r="I302" i="3"/>
  <c r="J302" i="3"/>
  <c r="D302" i="3"/>
  <c r="AD301" i="3"/>
  <c r="AB301" i="3"/>
  <c r="S301" i="3"/>
  <c r="T301" i="3"/>
  <c r="N301" i="3"/>
  <c r="O301" i="3"/>
  <c r="I301" i="3"/>
  <c r="J301" i="3"/>
  <c r="D301" i="3"/>
  <c r="AD300" i="3"/>
  <c r="AB300" i="3"/>
  <c r="S300" i="3"/>
  <c r="T300" i="3"/>
  <c r="N300" i="3"/>
  <c r="O300" i="3"/>
  <c r="I300" i="3"/>
  <c r="J300" i="3"/>
  <c r="D300" i="3"/>
  <c r="AD299" i="3"/>
  <c r="AB299" i="3"/>
  <c r="S299" i="3"/>
  <c r="T299" i="3"/>
  <c r="N299" i="3"/>
  <c r="O299" i="3"/>
  <c r="I299" i="3"/>
  <c r="J299" i="3"/>
  <c r="D299" i="3"/>
  <c r="AD298" i="3"/>
  <c r="AB298" i="3"/>
  <c r="S298" i="3"/>
  <c r="T298" i="3"/>
  <c r="N298" i="3"/>
  <c r="O298" i="3"/>
  <c r="I298" i="3"/>
  <c r="J298" i="3"/>
  <c r="D298" i="3"/>
  <c r="AD297" i="3"/>
  <c r="AB297" i="3"/>
  <c r="S297" i="3"/>
  <c r="T297" i="3"/>
  <c r="N297" i="3"/>
  <c r="O297" i="3"/>
  <c r="I297" i="3"/>
  <c r="J297" i="3"/>
  <c r="D297" i="3"/>
  <c r="AD296" i="3"/>
  <c r="AB296" i="3"/>
  <c r="S296" i="3"/>
  <c r="T296" i="3"/>
  <c r="N296" i="3"/>
  <c r="O296" i="3"/>
  <c r="I296" i="3"/>
  <c r="J296" i="3"/>
  <c r="D296" i="3"/>
  <c r="AD295" i="3"/>
  <c r="AB295" i="3"/>
  <c r="S295" i="3"/>
  <c r="T295" i="3"/>
  <c r="N295" i="3"/>
  <c r="O295" i="3"/>
  <c r="I295" i="3"/>
  <c r="J295" i="3"/>
  <c r="D295" i="3"/>
  <c r="AD294" i="3"/>
  <c r="AB294" i="3"/>
  <c r="S294" i="3"/>
  <c r="T294" i="3"/>
  <c r="N294" i="3"/>
  <c r="O294" i="3"/>
  <c r="I294" i="3"/>
  <c r="J294" i="3"/>
  <c r="D294" i="3"/>
  <c r="AD293" i="3"/>
  <c r="AB293" i="3"/>
  <c r="S293" i="3"/>
  <c r="T293" i="3"/>
  <c r="N293" i="3"/>
  <c r="O293" i="3"/>
  <c r="I293" i="3"/>
  <c r="J293" i="3"/>
  <c r="D293" i="3"/>
  <c r="AD292" i="3"/>
  <c r="AB292" i="3"/>
  <c r="S292" i="3"/>
  <c r="T292" i="3"/>
  <c r="N292" i="3"/>
  <c r="O292" i="3"/>
  <c r="I292" i="3"/>
  <c r="J292" i="3"/>
  <c r="D292" i="3"/>
  <c r="AD291" i="3"/>
  <c r="AB291" i="3"/>
  <c r="S291" i="3"/>
  <c r="T291" i="3"/>
  <c r="N291" i="3"/>
  <c r="O291" i="3"/>
  <c r="I291" i="3"/>
  <c r="J291" i="3"/>
  <c r="D291" i="3"/>
  <c r="AD290" i="3"/>
  <c r="AB290" i="3"/>
  <c r="S290" i="3"/>
  <c r="T290" i="3"/>
  <c r="N290" i="3"/>
  <c r="O290" i="3"/>
  <c r="I290" i="3"/>
  <c r="J290" i="3"/>
  <c r="D290" i="3"/>
  <c r="AD289" i="3"/>
  <c r="AB289" i="3"/>
  <c r="S289" i="3"/>
  <c r="T289" i="3"/>
  <c r="N289" i="3"/>
  <c r="O289" i="3"/>
  <c r="I289" i="3"/>
  <c r="J289" i="3"/>
  <c r="D289" i="3"/>
  <c r="AD288" i="3"/>
  <c r="AB288" i="3"/>
  <c r="S288" i="3"/>
  <c r="T288" i="3"/>
  <c r="N288" i="3"/>
  <c r="O288" i="3"/>
  <c r="I288" i="3"/>
  <c r="J288" i="3"/>
  <c r="D288" i="3"/>
  <c r="AD287" i="3"/>
  <c r="AB287" i="3"/>
  <c r="S287" i="3"/>
  <c r="T287" i="3"/>
  <c r="N287" i="3"/>
  <c r="O287" i="3"/>
  <c r="I287" i="3"/>
  <c r="J287" i="3"/>
  <c r="D287" i="3"/>
  <c r="AD286" i="3"/>
  <c r="AB286" i="3"/>
  <c r="S286" i="3"/>
  <c r="T286" i="3"/>
  <c r="N286" i="3"/>
  <c r="O286" i="3"/>
  <c r="I286" i="3"/>
  <c r="J286" i="3"/>
  <c r="D286" i="3"/>
  <c r="AD285" i="3"/>
  <c r="AB285" i="3"/>
  <c r="S285" i="3"/>
  <c r="T285" i="3"/>
  <c r="N285" i="3"/>
  <c r="O285" i="3"/>
  <c r="I285" i="3"/>
  <c r="J285" i="3"/>
  <c r="D285" i="3"/>
  <c r="AD284" i="3"/>
  <c r="AB284" i="3"/>
  <c r="S284" i="3"/>
  <c r="T284" i="3"/>
  <c r="N284" i="3"/>
  <c r="O284" i="3"/>
  <c r="I284" i="3"/>
  <c r="J284" i="3"/>
  <c r="D284" i="3"/>
  <c r="AD283" i="3"/>
  <c r="AB283" i="3"/>
  <c r="S283" i="3"/>
  <c r="T283" i="3"/>
  <c r="N283" i="3"/>
  <c r="O283" i="3"/>
  <c r="I283" i="3"/>
  <c r="J283" i="3"/>
  <c r="D283" i="3"/>
  <c r="AD282" i="3"/>
  <c r="AB282" i="3"/>
  <c r="S282" i="3"/>
  <c r="T282" i="3"/>
  <c r="N282" i="3"/>
  <c r="O282" i="3"/>
  <c r="I282" i="3"/>
  <c r="J282" i="3"/>
  <c r="D282" i="3"/>
  <c r="AD281" i="3"/>
  <c r="AB281" i="3"/>
  <c r="S281" i="3"/>
  <c r="T281" i="3"/>
  <c r="N281" i="3"/>
  <c r="O281" i="3"/>
  <c r="I281" i="3"/>
  <c r="J281" i="3"/>
  <c r="D281" i="3"/>
  <c r="AD280" i="3"/>
  <c r="AB280" i="3"/>
  <c r="S280" i="3"/>
  <c r="T280" i="3"/>
  <c r="N280" i="3"/>
  <c r="O280" i="3"/>
  <c r="I280" i="3"/>
  <c r="J280" i="3"/>
  <c r="D280" i="3"/>
  <c r="AD279" i="3"/>
  <c r="AB279" i="3"/>
  <c r="S279" i="3"/>
  <c r="T279" i="3"/>
  <c r="N279" i="3"/>
  <c r="O279" i="3"/>
  <c r="I279" i="3"/>
  <c r="J279" i="3"/>
  <c r="D279" i="3"/>
  <c r="AD278" i="3"/>
  <c r="AB278" i="3"/>
  <c r="S278" i="3"/>
  <c r="T278" i="3"/>
  <c r="N278" i="3"/>
  <c r="O278" i="3"/>
  <c r="I278" i="3"/>
  <c r="J278" i="3"/>
  <c r="D278" i="3"/>
  <c r="AD277" i="3"/>
  <c r="AB277" i="3"/>
  <c r="S277" i="3"/>
  <c r="T277" i="3"/>
  <c r="N277" i="3"/>
  <c r="O277" i="3"/>
  <c r="I277" i="3"/>
  <c r="J277" i="3"/>
  <c r="D277" i="3"/>
  <c r="AD276" i="3"/>
  <c r="AB276" i="3"/>
  <c r="S276" i="3"/>
  <c r="T276" i="3"/>
  <c r="N276" i="3"/>
  <c r="O276" i="3"/>
  <c r="I276" i="3"/>
  <c r="J276" i="3"/>
  <c r="D276" i="3"/>
  <c r="AD275" i="3"/>
  <c r="AB275" i="3"/>
  <c r="S275" i="3"/>
  <c r="T275" i="3"/>
  <c r="N275" i="3"/>
  <c r="O275" i="3"/>
  <c r="I275" i="3"/>
  <c r="J275" i="3"/>
  <c r="D275" i="3"/>
  <c r="AD274" i="3"/>
  <c r="AB274" i="3"/>
  <c r="S274" i="3"/>
  <c r="T274" i="3"/>
  <c r="N274" i="3"/>
  <c r="O274" i="3"/>
  <c r="I274" i="3"/>
  <c r="J274" i="3"/>
  <c r="D274" i="3"/>
  <c r="AD273" i="3"/>
  <c r="AB273" i="3"/>
  <c r="S273" i="3"/>
  <c r="T273" i="3"/>
  <c r="N273" i="3"/>
  <c r="O273" i="3"/>
  <c r="I273" i="3"/>
  <c r="J273" i="3"/>
  <c r="D273" i="3"/>
  <c r="AD272" i="3"/>
  <c r="AB272" i="3"/>
  <c r="S272" i="3"/>
  <c r="T272" i="3"/>
  <c r="N272" i="3"/>
  <c r="O272" i="3"/>
  <c r="I272" i="3"/>
  <c r="J272" i="3"/>
  <c r="D272" i="3"/>
  <c r="AD271" i="3"/>
  <c r="AB271" i="3"/>
  <c r="S271" i="3"/>
  <c r="T271" i="3"/>
  <c r="N271" i="3"/>
  <c r="O271" i="3"/>
  <c r="I271" i="3"/>
  <c r="J271" i="3"/>
  <c r="D271" i="3"/>
  <c r="AD270" i="3"/>
  <c r="AB270" i="3"/>
  <c r="S270" i="3"/>
  <c r="T270" i="3"/>
  <c r="N270" i="3"/>
  <c r="O270" i="3"/>
  <c r="I270" i="3"/>
  <c r="J270" i="3"/>
  <c r="D270" i="3"/>
  <c r="AD269" i="3"/>
  <c r="AB269" i="3"/>
  <c r="S269" i="3"/>
  <c r="T269" i="3"/>
  <c r="N269" i="3"/>
  <c r="O269" i="3"/>
  <c r="I269" i="3"/>
  <c r="J269" i="3"/>
  <c r="D269" i="3"/>
  <c r="AD268" i="3"/>
  <c r="AB268" i="3"/>
  <c r="S268" i="3"/>
  <c r="T268" i="3"/>
  <c r="N268" i="3"/>
  <c r="O268" i="3"/>
  <c r="I268" i="3"/>
  <c r="J268" i="3"/>
  <c r="D268" i="3"/>
  <c r="AD267" i="3"/>
  <c r="AB267" i="3"/>
  <c r="S267" i="3"/>
  <c r="T267" i="3"/>
  <c r="N267" i="3"/>
  <c r="O267" i="3"/>
  <c r="I267" i="3"/>
  <c r="J267" i="3"/>
  <c r="D267" i="3"/>
  <c r="AD266" i="3"/>
  <c r="AB266" i="3"/>
  <c r="S266" i="3"/>
  <c r="T266" i="3"/>
  <c r="N266" i="3"/>
  <c r="O266" i="3"/>
  <c r="I266" i="3"/>
  <c r="J266" i="3"/>
  <c r="D266" i="3"/>
  <c r="AD265" i="3"/>
  <c r="AB265" i="3"/>
  <c r="S265" i="3"/>
  <c r="T265" i="3"/>
  <c r="N265" i="3"/>
  <c r="O265" i="3"/>
  <c r="I265" i="3"/>
  <c r="J265" i="3"/>
  <c r="D265" i="3"/>
  <c r="AD264" i="3"/>
  <c r="AB264" i="3"/>
  <c r="S264" i="3"/>
  <c r="T264" i="3"/>
  <c r="N264" i="3"/>
  <c r="O264" i="3"/>
  <c r="I264" i="3"/>
  <c r="J264" i="3"/>
  <c r="D264" i="3"/>
  <c r="AD263" i="3"/>
  <c r="AB263" i="3"/>
  <c r="S263" i="3"/>
  <c r="T263" i="3"/>
  <c r="N263" i="3"/>
  <c r="O263" i="3"/>
  <c r="I263" i="3"/>
  <c r="J263" i="3"/>
  <c r="D263" i="3"/>
  <c r="AD262" i="3"/>
  <c r="AB262" i="3"/>
  <c r="S262" i="3"/>
  <c r="T262" i="3"/>
  <c r="N262" i="3"/>
  <c r="O262" i="3"/>
  <c r="I262" i="3"/>
  <c r="J262" i="3"/>
  <c r="D262" i="3"/>
  <c r="AD261" i="3"/>
  <c r="AB261" i="3"/>
  <c r="S261" i="3"/>
  <c r="T261" i="3"/>
  <c r="N261" i="3"/>
  <c r="O261" i="3"/>
  <c r="I261" i="3"/>
  <c r="J261" i="3"/>
  <c r="D261" i="3"/>
  <c r="AD260" i="3"/>
  <c r="AB260" i="3"/>
  <c r="S260" i="3"/>
  <c r="T260" i="3"/>
  <c r="N260" i="3"/>
  <c r="O260" i="3"/>
  <c r="I260" i="3"/>
  <c r="J260" i="3"/>
  <c r="D260" i="3"/>
  <c r="AD259" i="3"/>
  <c r="AB259" i="3"/>
  <c r="S259" i="3"/>
  <c r="T259" i="3"/>
  <c r="N259" i="3"/>
  <c r="O259" i="3"/>
  <c r="I259" i="3"/>
  <c r="J259" i="3"/>
  <c r="D259" i="3"/>
  <c r="AD258" i="3"/>
  <c r="AB258" i="3"/>
  <c r="S258" i="3"/>
  <c r="T258" i="3"/>
  <c r="N258" i="3"/>
  <c r="O258" i="3"/>
  <c r="I258" i="3"/>
  <c r="J258" i="3"/>
  <c r="D258" i="3"/>
  <c r="AD257" i="3"/>
  <c r="AB257" i="3"/>
  <c r="S257" i="3"/>
  <c r="T257" i="3"/>
  <c r="N257" i="3"/>
  <c r="O257" i="3"/>
  <c r="I257" i="3"/>
  <c r="J257" i="3"/>
  <c r="D257" i="3"/>
  <c r="AD256" i="3"/>
  <c r="AB256" i="3"/>
  <c r="S256" i="3"/>
  <c r="T256" i="3"/>
  <c r="N256" i="3"/>
  <c r="O256" i="3"/>
  <c r="I256" i="3"/>
  <c r="J256" i="3"/>
  <c r="D256" i="3"/>
  <c r="AD255" i="3"/>
  <c r="AB255" i="3"/>
  <c r="S255" i="3"/>
  <c r="T255" i="3"/>
  <c r="N255" i="3"/>
  <c r="O255" i="3"/>
  <c r="I255" i="3"/>
  <c r="J255" i="3"/>
  <c r="D255" i="3"/>
  <c r="AD254" i="3"/>
  <c r="AB254" i="3"/>
  <c r="S254" i="3"/>
  <c r="T254" i="3"/>
  <c r="N254" i="3"/>
  <c r="O254" i="3"/>
  <c r="I254" i="3"/>
  <c r="J254" i="3"/>
  <c r="D254" i="3"/>
  <c r="AD253" i="3"/>
  <c r="AB253" i="3"/>
  <c r="S253" i="3"/>
  <c r="T253" i="3"/>
  <c r="N253" i="3"/>
  <c r="O253" i="3"/>
  <c r="I253" i="3"/>
  <c r="J253" i="3"/>
  <c r="D253" i="3"/>
  <c r="AD252" i="3"/>
  <c r="AB252" i="3"/>
  <c r="S252" i="3"/>
  <c r="T252" i="3"/>
  <c r="N252" i="3"/>
  <c r="O252" i="3"/>
  <c r="I252" i="3"/>
  <c r="J252" i="3"/>
  <c r="D252" i="3"/>
  <c r="AD251" i="3"/>
  <c r="AB251" i="3"/>
  <c r="S251" i="3"/>
  <c r="T251" i="3"/>
  <c r="N251" i="3"/>
  <c r="O251" i="3"/>
  <c r="I251" i="3"/>
  <c r="J251" i="3"/>
  <c r="D251" i="3"/>
  <c r="AD250" i="3"/>
  <c r="AB250" i="3"/>
  <c r="S250" i="3"/>
  <c r="T250" i="3"/>
  <c r="N250" i="3"/>
  <c r="O250" i="3"/>
  <c r="I250" i="3"/>
  <c r="J250" i="3"/>
  <c r="D250" i="3"/>
  <c r="AD249" i="3"/>
  <c r="AB249" i="3"/>
  <c r="S249" i="3"/>
  <c r="T249" i="3"/>
  <c r="N249" i="3"/>
  <c r="O249" i="3"/>
  <c r="I249" i="3"/>
  <c r="J249" i="3"/>
  <c r="D249" i="3"/>
  <c r="AD248" i="3"/>
  <c r="AB248" i="3"/>
  <c r="S248" i="3"/>
  <c r="T248" i="3"/>
  <c r="N248" i="3"/>
  <c r="O248" i="3"/>
  <c r="I248" i="3"/>
  <c r="J248" i="3"/>
  <c r="D248" i="3"/>
  <c r="AD247" i="3"/>
  <c r="AB247" i="3"/>
  <c r="S247" i="3"/>
  <c r="T247" i="3"/>
  <c r="N247" i="3"/>
  <c r="O247" i="3"/>
  <c r="I247" i="3"/>
  <c r="J247" i="3"/>
  <c r="D247" i="3"/>
  <c r="AD246" i="3"/>
  <c r="AB246" i="3"/>
  <c r="S246" i="3"/>
  <c r="T246" i="3"/>
  <c r="N246" i="3"/>
  <c r="O246" i="3"/>
  <c r="I246" i="3"/>
  <c r="J246" i="3"/>
  <c r="D246" i="3"/>
  <c r="AD245" i="3"/>
  <c r="AB245" i="3"/>
  <c r="S245" i="3"/>
  <c r="T245" i="3"/>
  <c r="N245" i="3"/>
  <c r="O245" i="3"/>
  <c r="I245" i="3"/>
  <c r="J245" i="3"/>
  <c r="D245" i="3"/>
  <c r="AD244" i="3"/>
  <c r="AB244" i="3"/>
  <c r="S244" i="3"/>
  <c r="T244" i="3"/>
  <c r="N244" i="3"/>
  <c r="O244" i="3"/>
  <c r="I244" i="3"/>
  <c r="J244" i="3"/>
  <c r="D244" i="3"/>
  <c r="AD243" i="3"/>
  <c r="AB243" i="3"/>
  <c r="S243" i="3"/>
  <c r="T243" i="3"/>
  <c r="N243" i="3"/>
  <c r="O243" i="3"/>
  <c r="I243" i="3"/>
  <c r="J243" i="3"/>
  <c r="D243" i="3"/>
  <c r="AD242" i="3"/>
  <c r="AB242" i="3"/>
  <c r="S242" i="3"/>
  <c r="T242" i="3"/>
  <c r="N242" i="3"/>
  <c r="O242" i="3"/>
  <c r="I242" i="3"/>
  <c r="J242" i="3"/>
  <c r="D242" i="3"/>
  <c r="AD241" i="3"/>
  <c r="AB241" i="3"/>
  <c r="S241" i="3"/>
  <c r="T241" i="3"/>
  <c r="N241" i="3"/>
  <c r="O241" i="3"/>
  <c r="I241" i="3"/>
  <c r="J241" i="3"/>
  <c r="D241" i="3"/>
  <c r="AD240" i="3"/>
  <c r="AB240" i="3"/>
  <c r="S240" i="3"/>
  <c r="T240" i="3"/>
  <c r="N240" i="3"/>
  <c r="O240" i="3"/>
  <c r="I240" i="3"/>
  <c r="J240" i="3"/>
  <c r="D240" i="3"/>
  <c r="AD239" i="3"/>
  <c r="AB239" i="3"/>
  <c r="S239" i="3"/>
  <c r="T239" i="3"/>
  <c r="N239" i="3"/>
  <c r="O239" i="3"/>
  <c r="I239" i="3"/>
  <c r="J239" i="3"/>
  <c r="D239" i="3"/>
  <c r="AD238" i="3"/>
  <c r="AB238" i="3"/>
  <c r="S238" i="3"/>
  <c r="T238" i="3"/>
  <c r="N238" i="3"/>
  <c r="O238" i="3"/>
  <c r="I238" i="3"/>
  <c r="J238" i="3"/>
  <c r="D238" i="3"/>
  <c r="AD237" i="3"/>
  <c r="AB237" i="3"/>
  <c r="S237" i="3"/>
  <c r="T237" i="3"/>
  <c r="N237" i="3"/>
  <c r="O237" i="3"/>
  <c r="I237" i="3"/>
  <c r="J237" i="3"/>
  <c r="D237" i="3"/>
  <c r="AD236" i="3"/>
  <c r="AB236" i="3"/>
  <c r="S236" i="3"/>
  <c r="T236" i="3"/>
  <c r="N236" i="3"/>
  <c r="O236" i="3"/>
  <c r="I236" i="3"/>
  <c r="J236" i="3"/>
  <c r="D236" i="3"/>
  <c r="AD235" i="3"/>
  <c r="AB235" i="3"/>
  <c r="S235" i="3"/>
  <c r="T235" i="3"/>
  <c r="N235" i="3"/>
  <c r="O235" i="3"/>
  <c r="I235" i="3"/>
  <c r="J235" i="3"/>
  <c r="D235" i="3"/>
  <c r="AD234" i="3"/>
  <c r="AB234" i="3"/>
  <c r="S234" i="3"/>
  <c r="T234" i="3"/>
  <c r="N234" i="3"/>
  <c r="O234" i="3"/>
  <c r="I234" i="3"/>
  <c r="J234" i="3"/>
  <c r="D234" i="3"/>
  <c r="AD233" i="3"/>
  <c r="AB233" i="3"/>
  <c r="S233" i="3"/>
  <c r="T233" i="3"/>
  <c r="N233" i="3"/>
  <c r="O233" i="3"/>
  <c r="I233" i="3"/>
  <c r="J233" i="3"/>
  <c r="D233" i="3"/>
  <c r="AD232" i="3"/>
  <c r="AB232" i="3"/>
  <c r="S232" i="3"/>
  <c r="T232" i="3"/>
  <c r="N232" i="3"/>
  <c r="O232" i="3"/>
  <c r="I232" i="3"/>
  <c r="J232" i="3"/>
  <c r="D232" i="3"/>
  <c r="AD231" i="3"/>
  <c r="AB231" i="3"/>
  <c r="S231" i="3"/>
  <c r="T231" i="3"/>
  <c r="N231" i="3"/>
  <c r="O231" i="3"/>
  <c r="I231" i="3"/>
  <c r="J231" i="3"/>
  <c r="D231" i="3"/>
  <c r="AD230" i="3"/>
  <c r="AB230" i="3"/>
  <c r="S230" i="3"/>
  <c r="T230" i="3"/>
  <c r="N230" i="3"/>
  <c r="O230" i="3"/>
  <c r="I230" i="3"/>
  <c r="J230" i="3"/>
  <c r="D230" i="3"/>
  <c r="AD229" i="3"/>
  <c r="AB229" i="3"/>
  <c r="S229" i="3"/>
  <c r="T229" i="3"/>
  <c r="N229" i="3"/>
  <c r="O229" i="3"/>
  <c r="I229" i="3"/>
  <c r="J229" i="3"/>
  <c r="D229" i="3"/>
  <c r="AD228" i="3"/>
  <c r="AB228" i="3"/>
  <c r="S228" i="3"/>
  <c r="T228" i="3"/>
  <c r="N228" i="3"/>
  <c r="O228" i="3"/>
  <c r="I228" i="3"/>
  <c r="J228" i="3"/>
  <c r="D228" i="3"/>
  <c r="AD227" i="3"/>
  <c r="AB227" i="3"/>
  <c r="S227" i="3"/>
  <c r="T227" i="3"/>
  <c r="N227" i="3"/>
  <c r="O227" i="3"/>
  <c r="I227" i="3"/>
  <c r="J227" i="3"/>
  <c r="D227" i="3"/>
  <c r="AD226" i="3"/>
  <c r="AB226" i="3"/>
  <c r="S226" i="3"/>
  <c r="T226" i="3"/>
  <c r="N226" i="3"/>
  <c r="O226" i="3"/>
  <c r="I226" i="3"/>
  <c r="J226" i="3"/>
  <c r="D226" i="3"/>
  <c r="AD225" i="3"/>
  <c r="AB225" i="3"/>
  <c r="S225" i="3"/>
  <c r="T225" i="3"/>
  <c r="N225" i="3"/>
  <c r="O225" i="3"/>
  <c r="I225" i="3"/>
  <c r="J225" i="3"/>
  <c r="D225" i="3"/>
  <c r="AD224" i="3"/>
  <c r="AB224" i="3"/>
  <c r="S224" i="3"/>
  <c r="T224" i="3"/>
  <c r="N224" i="3"/>
  <c r="O224" i="3"/>
  <c r="I224" i="3"/>
  <c r="J224" i="3"/>
  <c r="D224" i="3"/>
  <c r="AD223" i="3"/>
  <c r="AB223" i="3"/>
  <c r="S223" i="3"/>
  <c r="T223" i="3"/>
  <c r="N223" i="3"/>
  <c r="O223" i="3"/>
  <c r="I223" i="3"/>
  <c r="J223" i="3"/>
  <c r="D223" i="3"/>
  <c r="AD222" i="3"/>
  <c r="AB222" i="3"/>
  <c r="S222" i="3"/>
  <c r="T222" i="3"/>
  <c r="N222" i="3"/>
  <c r="O222" i="3"/>
  <c r="I222" i="3"/>
  <c r="J222" i="3"/>
  <c r="D222" i="3"/>
  <c r="AD221" i="3"/>
  <c r="AB221" i="3"/>
  <c r="S221" i="3"/>
  <c r="T221" i="3"/>
  <c r="N221" i="3"/>
  <c r="O221" i="3"/>
  <c r="I221" i="3"/>
  <c r="J221" i="3"/>
  <c r="D221" i="3"/>
  <c r="AD220" i="3"/>
  <c r="AB220" i="3"/>
  <c r="S220" i="3"/>
  <c r="T220" i="3"/>
  <c r="N220" i="3"/>
  <c r="O220" i="3"/>
  <c r="I220" i="3"/>
  <c r="J220" i="3"/>
  <c r="D220" i="3"/>
  <c r="AD219" i="3"/>
  <c r="AB219" i="3"/>
  <c r="S219" i="3"/>
  <c r="T219" i="3"/>
  <c r="N219" i="3"/>
  <c r="O219" i="3"/>
  <c r="I219" i="3"/>
  <c r="J219" i="3"/>
  <c r="D219" i="3"/>
  <c r="AD218" i="3"/>
  <c r="AB218" i="3"/>
  <c r="S218" i="3"/>
  <c r="T218" i="3"/>
  <c r="N218" i="3"/>
  <c r="O218" i="3"/>
  <c r="I218" i="3"/>
  <c r="J218" i="3"/>
  <c r="D218" i="3"/>
  <c r="AD217" i="3"/>
  <c r="AB217" i="3"/>
  <c r="S217" i="3"/>
  <c r="T217" i="3"/>
  <c r="N217" i="3"/>
  <c r="O217" i="3"/>
  <c r="I217" i="3"/>
  <c r="J217" i="3"/>
  <c r="D217" i="3"/>
  <c r="AD216" i="3"/>
  <c r="AB216" i="3"/>
  <c r="S216" i="3"/>
  <c r="T216" i="3"/>
  <c r="N216" i="3"/>
  <c r="O216" i="3"/>
  <c r="I216" i="3"/>
  <c r="J216" i="3"/>
  <c r="D216" i="3"/>
  <c r="AD215" i="3"/>
  <c r="AB215" i="3"/>
  <c r="S215" i="3"/>
  <c r="T215" i="3"/>
  <c r="N215" i="3"/>
  <c r="O215" i="3"/>
  <c r="I215" i="3"/>
  <c r="J215" i="3"/>
  <c r="D215" i="3"/>
  <c r="AD214" i="3"/>
  <c r="AB214" i="3"/>
  <c r="S214" i="3"/>
  <c r="T214" i="3"/>
  <c r="N214" i="3"/>
  <c r="O214" i="3"/>
  <c r="I214" i="3"/>
  <c r="J214" i="3"/>
  <c r="D214" i="3"/>
  <c r="AD213" i="3"/>
  <c r="AB213" i="3"/>
  <c r="S213" i="3"/>
  <c r="T213" i="3"/>
  <c r="N213" i="3"/>
  <c r="O213" i="3"/>
  <c r="I213" i="3"/>
  <c r="J213" i="3"/>
  <c r="D213" i="3"/>
  <c r="AD212" i="3"/>
  <c r="AB212" i="3"/>
  <c r="S212" i="3"/>
  <c r="T212" i="3"/>
  <c r="N212" i="3"/>
  <c r="O212" i="3"/>
  <c r="I212" i="3"/>
  <c r="J212" i="3"/>
  <c r="D212" i="3"/>
  <c r="AD211" i="3"/>
  <c r="AB211" i="3"/>
  <c r="S211" i="3"/>
  <c r="T211" i="3"/>
  <c r="N211" i="3"/>
  <c r="O211" i="3"/>
  <c r="I211" i="3"/>
  <c r="J211" i="3"/>
  <c r="D211" i="3"/>
  <c r="AD210" i="3"/>
  <c r="AB210" i="3"/>
  <c r="S210" i="3"/>
  <c r="T210" i="3"/>
  <c r="N210" i="3"/>
  <c r="O210" i="3"/>
  <c r="I210" i="3"/>
  <c r="J210" i="3"/>
  <c r="D210" i="3"/>
  <c r="AD209" i="3"/>
  <c r="AB209" i="3"/>
  <c r="S209" i="3"/>
  <c r="T209" i="3"/>
  <c r="N209" i="3"/>
  <c r="O209" i="3"/>
  <c r="I209" i="3"/>
  <c r="J209" i="3"/>
  <c r="D209" i="3"/>
  <c r="AD208" i="3"/>
  <c r="AB208" i="3"/>
  <c r="S208" i="3"/>
  <c r="T208" i="3"/>
  <c r="N208" i="3"/>
  <c r="O208" i="3"/>
  <c r="I208" i="3"/>
  <c r="J208" i="3"/>
  <c r="D208" i="3"/>
  <c r="AD207" i="3"/>
  <c r="AB207" i="3"/>
  <c r="S207" i="3"/>
  <c r="T207" i="3"/>
  <c r="N207" i="3"/>
  <c r="O207" i="3"/>
  <c r="I207" i="3"/>
  <c r="J207" i="3"/>
  <c r="D207" i="3"/>
  <c r="AD206" i="3"/>
  <c r="AB206" i="3"/>
  <c r="S206" i="3"/>
  <c r="T206" i="3"/>
  <c r="N206" i="3"/>
  <c r="O206" i="3"/>
  <c r="I206" i="3"/>
  <c r="J206" i="3"/>
  <c r="D206" i="3"/>
  <c r="AD205" i="3"/>
  <c r="AB205" i="3"/>
  <c r="S205" i="3"/>
  <c r="T205" i="3"/>
  <c r="N205" i="3"/>
  <c r="O205" i="3"/>
  <c r="I205" i="3"/>
  <c r="J205" i="3"/>
  <c r="D205" i="3"/>
  <c r="AD204" i="3"/>
  <c r="AB204" i="3"/>
  <c r="S204" i="3"/>
  <c r="T204" i="3"/>
  <c r="N204" i="3"/>
  <c r="O204" i="3"/>
  <c r="I204" i="3"/>
  <c r="J204" i="3"/>
  <c r="D204" i="3"/>
  <c r="AD203" i="3"/>
  <c r="AB203" i="3"/>
  <c r="S203" i="3"/>
  <c r="T203" i="3"/>
  <c r="N203" i="3"/>
  <c r="O203" i="3"/>
  <c r="I203" i="3"/>
  <c r="J203" i="3"/>
  <c r="D203" i="3"/>
  <c r="AD202" i="3"/>
  <c r="AB202" i="3"/>
  <c r="S202" i="3"/>
  <c r="T202" i="3"/>
  <c r="N202" i="3"/>
  <c r="O202" i="3"/>
  <c r="I202" i="3"/>
  <c r="J202" i="3"/>
  <c r="D202" i="3"/>
  <c r="AD201" i="3"/>
  <c r="AB201" i="3"/>
  <c r="S201" i="3"/>
  <c r="T201" i="3"/>
  <c r="N201" i="3"/>
  <c r="O201" i="3"/>
  <c r="I201" i="3"/>
  <c r="J201" i="3"/>
  <c r="D201" i="3"/>
  <c r="AD200" i="3"/>
  <c r="AB200" i="3"/>
  <c r="S200" i="3"/>
  <c r="T200" i="3"/>
  <c r="N200" i="3"/>
  <c r="O200" i="3"/>
  <c r="I200" i="3"/>
  <c r="J200" i="3"/>
  <c r="D200" i="3"/>
  <c r="AD199" i="3"/>
  <c r="AB199" i="3"/>
  <c r="S199" i="3"/>
  <c r="T199" i="3"/>
  <c r="N199" i="3"/>
  <c r="O199" i="3"/>
  <c r="I199" i="3"/>
  <c r="J199" i="3"/>
  <c r="D199" i="3"/>
  <c r="AD198" i="3"/>
  <c r="AB198" i="3"/>
  <c r="S198" i="3"/>
  <c r="T198" i="3"/>
  <c r="N198" i="3"/>
  <c r="O198" i="3"/>
  <c r="I198" i="3"/>
  <c r="J198" i="3"/>
  <c r="D198" i="3"/>
  <c r="AD197" i="3"/>
  <c r="AB197" i="3"/>
  <c r="S197" i="3"/>
  <c r="T197" i="3"/>
  <c r="N197" i="3"/>
  <c r="O197" i="3"/>
  <c r="I197" i="3"/>
  <c r="J197" i="3"/>
  <c r="D197" i="3"/>
  <c r="AD196" i="3"/>
  <c r="AB196" i="3"/>
  <c r="S196" i="3"/>
  <c r="T196" i="3"/>
  <c r="N196" i="3"/>
  <c r="O196" i="3"/>
  <c r="I196" i="3"/>
  <c r="J196" i="3"/>
  <c r="D196" i="3"/>
  <c r="AD195" i="3"/>
  <c r="AB195" i="3"/>
  <c r="S195" i="3"/>
  <c r="T195" i="3"/>
  <c r="N195" i="3"/>
  <c r="O195" i="3"/>
  <c r="I195" i="3"/>
  <c r="J195" i="3"/>
  <c r="D195" i="3"/>
  <c r="AD194" i="3"/>
  <c r="AB194" i="3"/>
  <c r="S194" i="3"/>
  <c r="T194" i="3"/>
  <c r="N194" i="3"/>
  <c r="O194" i="3"/>
  <c r="I194" i="3"/>
  <c r="J194" i="3"/>
  <c r="D194" i="3"/>
  <c r="AD193" i="3"/>
  <c r="AB193" i="3"/>
  <c r="S193" i="3"/>
  <c r="T193" i="3"/>
  <c r="N193" i="3"/>
  <c r="O193" i="3"/>
  <c r="I193" i="3"/>
  <c r="J193" i="3"/>
  <c r="D193" i="3"/>
  <c r="AD192" i="3"/>
  <c r="AB192" i="3"/>
  <c r="S192" i="3"/>
  <c r="T192" i="3"/>
  <c r="N192" i="3"/>
  <c r="O192" i="3"/>
  <c r="I192" i="3"/>
  <c r="J192" i="3"/>
  <c r="D192" i="3"/>
  <c r="AD191" i="3"/>
  <c r="AB191" i="3"/>
  <c r="S191" i="3"/>
  <c r="T191" i="3"/>
  <c r="N191" i="3"/>
  <c r="O191" i="3"/>
  <c r="I191" i="3"/>
  <c r="J191" i="3"/>
  <c r="D191" i="3"/>
  <c r="AD190" i="3"/>
  <c r="AB190" i="3"/>
  <c r="S190" i="3"/>
  <c r="T190" i="3"/>
  <c r="N190" i="3"/>
  <c r="O190" i="3"/>
  <c r="I190" i="3"/>
  <c r="J190" i="3"/>
  <c r="D190" i="3"/>
  <c r="AD189" i="3"/>
  <c r="AB189" i="3"/>
  <c r="S189" i="3"/>
  <c r="T189" i="3"/>
  <c r="N189" i="3"/>
  <c r="O189" i="3"/>
  <c r="I189" i="3"/>
  <c r="J189" i="3"/>
  <c r="D189" i="3"/>
  <c r="AD188" i="3"/>
  <c r="AB188" i="3"/>
  <c r="S188" i="3"/>
  <c r="T188" i="3"/>
  <c r="N188" i="3"/>
  <c r="O188" i="3"/>
  <c r="I188" i="3"/>
  <c r="J188" i="3"/>
  <c r="D188" i="3"/>
  <c r="AD187" i="3"/>
  <c r="AB187" i="3"/>
  <c r="S187" i="3"/>
  <c r="T187" i="3"/>
  <c r="N187" i="3"/>
  <c r="O187" i="3"/>
  <c r="I187" i="3"/>
  <c r="J187" i="3"/>
  <c r="D187" i="3"/>
  <c r="AD186" i="3"/>
  <c r="AB186" i="3"/>
  <c r="S186" i="3"/>
  <c r="T186" i="3"/>
  <c r="N186" i="3"/>
  <c r="O186" i="3"/>
  <c r="I186" i="3"/>
  <c r="J186" i="3"/>
  <c r="D186" i="3"/>
  <c r="AD185" i="3"/>
  <c r="AB185" i="3"/>
  <c r="S185" i="3"/>
  <c r="T185" i="3"/>
  <c r="N185" i="3"/>
  <c r="O185" i="3"/>
  <c r="I185" i="3"/>
  <c r="J185" i="3"/>
  <c r="D185" i="3"/>
  <c r="AD184" i="3"/>
  <c r="AB184" i="3"/>
  <c r="S184" i="3"/>
  <c r="T184" i="3"/>
  <c r="N184" i="3"/>
  <c r="O184" i="3"/>
  <c r="I184" i="3"/>
  <c r="J184" i="3"/>
  <c r="D184" i="3"/>
  <c r="AD183" i="3"/>
  <c r="AB183" i="3"/>
  <c r="S183" i="3"/>
  <c r="T183" i="3"/>
  <c r="N183" i="3"/>
  <c r="O183" i="3"/>
  <c r="I183" i="3"/>
  <c r="J183" i="3"/>
  <c r="D183" i="3"/>
  <c r="AD182" i="3"/>
  <c r="AB182" i="3"/>
  <c r="S182" i="3"/>
  <c r="T182" i="3"/>
  <c r="N182" i="3"/>
  <c r="O182" i="3"/>
  <c r="I182" i="3"/>
  <c r="J182" i="3"/>
  <c r="D182" i="3"/>
  <c r="AD181" i="3"/>
  <c r="AB181" i="3"/>
  <c r="S181" i="3"/>
  <c r="T181" i="3"/>
  <c r="N181" i="3"/>
  <c r="O181" i="3"/>
  <c r="I181" i="3"/>
  <c r="J181" i="3"/>
  <c r="D181" i="3"/>
  <c r="AD180" i="3"/>
  <c r="AB180" i="3"/>
  <c r="S180" i="3"/>
  <c r="T180" i="3"/>
  <c r="N180" i="3"/>
  <c r="O180" i="3"/>
  <c r="I180" i="3"/>
  <c r="J180" i="3"/>
  <c r="D180" i="3"/>
  <c r="AD179" i="3"/>
  <c r="AB179" i="3"/>
  <c r="S179" i="3"/>
  <c r="T179" i="3"/>
  <c r="N179" i="3"/>
  <c r="O179" i="3"/>
  <c r="I179" i="3"/>
  <c r="J179" i="3"/>
  <c r="D179" i="3"/>
  <c r="AD178" i="3"/>
  <c r="AB178" i="3"/>
  <c r="S178" i="3"/>
  <c r="T178" i="3"/>
  <c r="N178" i="3"/>
  <c r="O178" i="3"/>
  <c r="I178" i="3"/>
  <c r="J178" i="3"/>
  <c r="D178" i="3"/>
  <c r="AD177" i="3"/>
  <c r="AB177" i="3"/>
  <c r="S177" i="3"/>
  <c r="T177" i="3"/>
  <c r="N177" i="3"/>
  <c r="O177" i="3"/>
  <c r="I177" i="3"/>
  <c r="J177" i="3"/>
  <c r="D177" i="3"/>
  <c r="AD176" i="3"/>
  <c r="AB176" i="3"/>
  <c r="S176" i="3"/>
  <c r="T176" i="3"/>
  <c r="N176" i="3"/>
  <c r="O176" i="3"/>
  <c r="I176" i="3"/>
  <c r="J176" i="3"/>
  <c r="D176" i="3"/>
  <c r="AD175" i="3"/>
  <c r="AB175" i="3"/>
  <c r="S175" i="3"/>
  <c r="T175" i="3"/>
  <c r="N175" i="3"/>
  <c r="O175" i="3"/>
  <c r="I175" i="3"/>
  <c r="J175" i="3"/>
  <c r="D175" i="3"/>
  <c r="AD174" i="3"/>
  <c r="AB174" i="3"/>
  <c r="S174" i="3"/>
  <c r="T174" i="3"/>
  <c r="N174" i="3"/>
  <c r="O174" i="3"/>
  <c r="I174" i="3"/>
  <c r="J174" i="3"/>
  <c r="D174" i="3"/>
  <c r="AD173" i="3"/>
  <c r="AB173" i="3"/>
  <c r="S173" i="3"/>
  <c r="T173" i="3"/>
  <c r="N173" i="3"/>
  <c r="O173" i="3"/>
  <c r="I173" i="3"/>
  <c r="J173" i="3"/>
  <c r="D173" i="3"/>
  <c r="AD172" i="3"/>
  <c r="AB172" i="3"/>
  <c r="S172" i="3"/>
  <c r="T172" i="3"/>
  <c r="N172" i="3"/>
  <c r="O172" i="3"/>
  <c r="I172" i="3"/>
  <c r="J172" i="3"/>
  <c r="D172" i="3"/>
  <c r="AD171" i="3"/>
  <c r="AB171" i="3"/>
  <c r="S171" i="3"/>
  <c r="T171" i="3"/>
  <c r="N171" i="3"/>
  <c r="O171" i="3"/>
  <c r="I171" i="3"/>
  <c r="J171" i="3"/>
  <c r="D171" i="3"/>
  <c r="AD170" i="3"/>
  <c r="AB170" i="3"/>
  <c r="S170" i="3"/>
  <c r="T170" i="3"/>
  <c r="N170" i="3"/>
  <c r="O170" i="3"/>
  <c r="I170" i="3"/>
  <c r="J170" i="3"/>
  <c r="D170" i="3"/>
  <c r="AD169" i="3"/>
  <c r="AB169" i="3"/>
  <c r="S169" i="3"/>
  <c r="T169" i="3"/>
  <c r="N169" i="3"/>
  <c r="O169" i="3"/>
  <c r="I169" i="3"/>
  <c r="J169" i="3"/>
  <c r="D169" i="3"/>
  <c r="AD168" i="3"/>
  <c r="AB168" i="3"/>
  <c r="S168" i="3"/>
  <c r="T168" i="3"/>
  <c r="N168" i="3"/>
  <c r="O168" i="3"/>
  <c r="I168" i="3"/>
  <c r="J168" i="3"/>
  <c r="D168" i="3"/>
  <c r="AD167" i="3"/>
  <c r="AB167" i="3"/>
  <c r="S167" i="3"/>
  <c r="T167" i="3"/>
  <c r="N167" i="3"/>
  <c r="O167" i="3"/>
  <c r="I167" i="3"/>
  <c r="J167" i="3"/>
  <c r="D167" i="3"/>
  <c r="AD166" i="3"/>
  <c r="AB166" i="3"/>
  <c r="Q166" i="3"/>
  <c r="S166" i="3"/>
  <c r="T166" i="3"/>
  <c r="L166" i="3"/>
  <c r="N166" i="3"/>
  <c r="O166" i="3"/>
  <c r="I166" i="3"/>
  <c r="J166" i="3"/>
  <c r="D166" i="3"/>
  <c r="AD165" i="3"/>
  <c r="AB165" i="3"/>
  <c r="S165" i="3"/>
  <c r="T165" i="3"/>
  <c r="N165" i="3"/>
  <c r="O165" i="3"/>
  <c r="I165" i="3"/>
  <c r="J165" i="3"/>
  <c r="D165" i="3"/>
  <c r="AD164" i="3"/>
  <c r="AB164" i="3"/>
  <c r="S164" i="3"/>
  <c r="T164" i="3"/>
  <c r="N164" i="3"/>
  <c r="O164" i="3"/>
  <c r="I164" i="3"/>
  <c r="J164" i="3"/>
  <c r="D164" i="3"/>
  <c r="AD163" i="3"/>
  <c r="AB163" i="3"/>
  <c r="S163" i="3"/>
  <c r="T163" i="3"/>
  <c r="N163" i="3"/>
  <c r="O163" i="3"/>
  <c r="I163" i="3"/>
  <c r="J163" i="3"/>
  <c r="D163" i="3"/>
  <c r="AD162" i="3"/>
  <c r="AB162" i="3"/>
  <c r="S162" i="3"/>
  <c r="T162" i="3"/>
  <c r="N162" i="3"/>
  <c r="O162" i="3"/>
  <c r="I162" i="3"/>
  <c r="J162" i="3"/>
  <c r="D162" i="3"/>
  <c r="AD161" i="3"/>
  <c r="AB161" i="3"/>
  <c r="S161" i="3"/>
  <c r="T161" i="3"/>
  <c r="N161" i="3"/>
  <c r="O161" i="3"/>
  <c r="I161" i="3"/>
  <c r="J161" i="3"/>
  <c r="D161" i="3"/>
  <c r="AD160" i="3"/>
  <c r="AB160" i="3"/>
  <c r="S160" i="3"/>
  <c r="T160" i="3"/>
  <c r="N160" i="3"/>
  <c r="O160" i="3"/>
  <c r="I160" i="3"/>
  <c r="J160" i="3"/>
  <c r="D160" i="3"/>
  <c r="AD159" i="3"/>
  <c r="AB159" i="3"/>
  <c r="S159" i="3"/>
  <c r="T159" i="3"/>
  <c r="N159" i="3"/>
  <c r="O159" i="3"/>
  <c r="I159" i="3"/>
  <c r="J159" i="3"/>
  <c r="D159" i="3"/>
  <c r="AD158" i="3"/>
  <c r="AB158" i="3"/>
  <c r="S158" i="3"/>
  <c r="T158" i="3"/>
  <c r="N158" i="3"/>
  <c r="O158" i="3"/>
  <c r="I158" i="3"/>
  <c r="J158" i="3"/>
  <c r="D158" i="3"/>
  <c r="AD157" i="3"/>
  <c r="AB157" i="3"/>
  <c r="S157" i="3"/>
  <c r="T157" i="3"/>
  <c r="N157" i="3"/>
  <c r="O157" i="3"/>
  <c r="I157" i="3"/>
  <c r="J157" i="3"/>
  <c r="D157" i="3"/>
  <c r="AD156" i="3"/>
  <c r="AB156" i="3"/>
  <c r="S156" i="3"/>
  <c r="T156" i="3"/>
  <c r="N156" i="3"/>
  <c r="O156" i="3"/>
  <c r="I156" i="3"/>
  <c r="J156" i="3"/>
  <c r="D156" i="3"/>
  <c r="AD155" i="3"/>
  <c r="AB155" i="3"/>
  <c r="S155" i="3"/>
  <c r="T155" i="3"/>
  <c r="N155" i="3"/>
  <c r="O155" i="3"/>
  <c r="I155" i="3"/>
  <c r="J155" i="3"/>
  <c r="D155" i="3"/>
  <c r="AD154" i="3"/>
  <c r="AB154" i="3"/>
  <c r="S154" i="3"/>
  <c r="T154" i="3"/>
  <c r="N154" i="3"/>
  <c r="O154" i="3"/>
  <c r="I154" i="3"/>
  <c r="J154" i="3"/>
  <c r="D154" i="3"/>
  <c r="AD153" i="3"/>
  <c r="AB153" i="3"/>
  <c r="S153" i="3"/>
  <c r="T153" i="3"/>
  <c r="N153" i="3"/>
  <c r="O153" i="3"/>
  <c r="I153" i="3"/>
  <c r="J153" i="3"/>
  <c r="D153" i="3"/>
  <c r="AD152" i="3"/>
  <c r="AB152" i="3"/>
  <c r="S152" i="3"/>
  <c r="T152" i="3"/>
  <c r="N152" i="3"/>
  <c r="O152" i="3"/>
  <c r="I152" i="3"/>
  <c r="J152" i="3"/>
  <c r="D152" i="3"/>
  <c r="AD151" i="3"/>
  <c r="AB151" i="3"/>
  <c r="S151" i="3"/>
  <c r="T151" i="3"/>
  <c r="N151" i="3"/>
  <c r="O151" i="3"/>
  <c r="I151" i="3"/>
  <c r="J151" i="3"/>
  <c r="D151" i="3"/>
  <c r="AD150" i="3"/>
  <c r="AB150" i="3"/>
  <c r="S150" i="3"/>
  <c r="T150" i="3"/>
  <c r="N150" i="3"/>
  <c r="O150" i="3"/>
  <c r="I150" i="3"/>
  <c r="J150" i="3"/>
  <c r="D150" i="3"/>
  <c r="AD149" i="3"/>
  <c r="AB149" i="3"/>
  <c r="S149" i="3"/>
  <c r="T149" i="3"/>
  <c r="N149" i="3"/>
  <c r="O149" i="3"/>
  <c r="I149" i="3"/>
  <c r="J149" i="3"/>
  <c r="D149" i="3"/>
  <c r="AD148" i="3"/>
  <c r="AB148" i="3"/>
  <c r="S148" i="3"/>
  <c r="T148" i="3"/>
  <c r="N148" i="3"/>
  <c r="O148" i="3"/>
  <c r="I148" i="3"/>
  <c r="J148" i="3"/>
  <c r="D148" i="3"/>
  <c r="AD147" i="3"/>
  <c r="AB147" i="3"/>
  <c r="S147" i="3"/>
  <c r="T147" i="3"/>
  <c r="N147" i="3"/>
  <c r="O147" i="3"/>
  <c r="I147" i="3"/>
  <c r="J147" i="3"/>
  <c r="D147" i="3"/>
  <c r="AD146" i="3"/>
  <c r="AB146" i="3"/>
  <c r="S146" i="3"/>
  <c r="T146" i="3"/>
  <c r="N146" i="3"/>
  <c r="O146" i="3"/>
  <c r="I146" i="3"/>
  <c r="J146" i="3"/>
  <c r="D146" i="3"/>
  <c r="AD145" i="3"/>
  <c r="AB145" i="3"/>
  <c r="S145" i="3"/>
  <c r="T145" i="3"/>
  <c r="N145" i="3"/>
  <c r="O145" i="3"/>
  <c r="I145" i="3"/>
  <c r="J145" i="3"/>
  <c r="D145" i="3"/>
  <c r="AD144" i="3"/>
  <c r="AB144" i="3"/>
  <c r="S144" i="3"/>
  <c r="T144" i="3"/>
  <c r="N144" i="3"/>
  <c r="O144" i="3"/>
  <c r="I144" i="3"/>
  <c r="J144" i="3"/>
  <c r="D144" i="3"/>
  <c r="AD143" i="3"/>
  <c r="AB143" i="3"/>
  <c r="S143" i="3"/>
  <c r="T143" i="3"/>
  <c r="N143" i="3"/>
  <c r="O143" i="3"/>
  <c r="I143" i="3"/>
  <c r="J143" i="3"/>
  <c r="D143" i="3"/>
  <c r="AD142" i="3"/>
  <c r="AB142" i="3"/>
  <c r="S142" i="3"/>
  <c r="T142" i="3"/>
  <c r="N142" i="3"/>
  <c r="O142" i="3"/>
  <c r="I142" i="3"/>
  <c r="J142" i="3"/>
  <c r="D142" i="3"/>
  <c r="AD141" i="3"/>
  <c r="AB141" i="3"/>
  <c r="S141" i="3"/>
  <c r="T141" i="3"/>
  <c r="N141" i="3"/>
  <c r="O141" i="3"/>
  <c r="I141" i="3"/>
  <c r="J141" i="3"/>
  <c r="D141" i="3"/>
  <c r="AD140" i="3"/>
  <c r="AB140" i="3"/>
  <c r="S140" i="3"/>
  <c r="T140" i="3"/>
  <c r="N140" i="3"/>
  <c r="O140" i="3"/>
  <c r="I140" i="3"/>
  <c r="J140" i="3"/>
  <c r="D140" i="3"/>
  <c r="AD139" i="3"/>
  <c r="AB139" i="3"/>
  <c r="S139" i="3"/>
  <c r="T139" i="3"/>
  <c r="N139" i="3"/>
  <c r="O139" i="3"/>
  <c r="I139" i="3"/>
  <c r="J139" i="3"/>
  <c r="D139" i="3"/>
  <c r="AD138" i="3"/>
  <c r="AB138" i="3"/>
  <c r="S138" i="3"/>
  <c r="T138" i="3"/>
  <c r="N138" i="3"/>
  <c r="O138" i="3"/>
  <c r="I138" i="3"/>
  <c r="J138" i="3"/>
  <c r="D138" i="3"/>
  <c r="AD137" i="3"/>
  <c r="AB137" i="3"/>
  <c r="S137" i="3"/>
  <c r="T137" i="3"/>
  <c r="N137" i="3"/>
  <c r="O137" i="3"/>
  <c r="I137" i="3"/>
  <c r="J137" i="3"/>
  <c r="D137" i="3"/>
  <c r="AD136" i="3"/>
  <c r="AB136" i="3"/>
  <c r="S136" i="3"/>
  <c r="T136" i="3"/>
  <c r="N136" i="3"/>
  <c r="O136" i="3"/>
  <c r="I136" i="3"/>
  <c r="J136" i="3"/>
  <c r="D136" i="3"/>
  <c r="AD135" i="3"/>
  <c r="AB135" i="3"/>
  <c r="S135" i="3"/>
  <c r="T135" i="3"/>
  <c r="N135" i="3"/>
  <c r="O135" i="3"/>
  <c r="I135" i="3"/>
  <c r="J135" i="3"/>
  <c r="D135" i="3"/>
  <c r="AD134" i="3"/>
  <c r="AB134" i="3"/>
  <c r="S134" i="3"/>
  <c r="T134" i="3"/>
  <c r="N134" i="3"/>
  <c r="O134" i="3"/>
  <c r="I134" i="3"/>
  <c r="J134" i="3"/>
  <c r="D134" i="3"/>
  <c r="AD133" i="3"/>
  <c r="AB133" i="3"/>
  <c r="S133" i="3"/>
  <c r="T133" i="3"/>
  <c r="N133" i="3"/>
  <c r="O133" i="3"/>
  <c r="I133" i="3"/>
  <c r="J133" i="3"/>
  <c r="D133" i="3"/>
  <c r="AD132" i="3"/>
  <c r="AB132" i="3"/>
  <c r="S132" i="3"/>
  <c r="T132" i="3"/>
  <c r="N132" i="3"/>
  <c r="O132" i="3"/>
  <c r="I132" i="3"/>
  <c r="J132" i="3"/>
  <c r="D132" i="3"/>
  <c r="AD131" i="3"/>
  <c r="AB131" i="3"/>
  <c r="S131" i="3"/>
  <c r="T131" i="3"/>
  <c r="N131" i="3"/>
  <c r="O131" i="3"/>
  <c r="I131" i="3"/>
  <c r="J131" i="3"/>
  <c r="D131" i="3"/>
  <c r="AD130" i="3"/>
  <c r="AB130" i="3"/>
  <c r="S130" i="3"/>
  <c r="T130" i="3"/>
  <c r="N130" i="3"/>
  <c r="O130" i="3"/>
  <c r="I130" i="3"/>
  <c r="J130" i="3"/>
  <c r="D130" i="3"/>
  <c r="AD129" i="3"/>
  <c r="AB129" i="3"/>
  <c r="S129" i="3"/>
  <c r="T129" i="3"/>
  <c r="N129" i="3"/>
  <c r="O129" i="3"/>
  <c r="I129" i="3"/>
  <c r="J129" i="3"/>
  <c r="D129" i="3"/>
  <c r="AD128" i="3"/>
  <c r="AB128" i="3"/>
  <c r="S128" i="3"/>
  <c r="T128" i="3"/>
  <c r="N128" i="3"/>
  <c r="O128" i="3"/>
  <c r="I128" i="3"/>
  <c r="J128" i="3"/>
  <c r="D128" i="3"/>
  <c r="AD127" i="3"/>
  <c r="AB127" i="3"/>
  <c r="S127" i="3"/>
  <c r="T127" i="3"/>
  <c r="N127" i="3"/>
  <c r="O127" i="3"/>
  <c r="I127" i="3"/>
  <c r="J127" i="3"/>
  <c r="D127" i="3"/>
  <c r="AD126" i="3"/>
  <c r="AB126" i="3"/>
  <c r="S126" i="3"/>
  <c r="T126" i="3"/>
  <c r="N126" i="3"/>
  <c r="O126" i="3"/>
  <c r="I126" i="3"/>
  <c r="J126" i="3"/>
  <c r="D126" i="3"/>
  <c r="AD125" i="3"/>
  <c r="AB125" i="3"/>
  <c r="S125" i="3"/>
  <c r="T125" i="3"/>
  <c r="N125" i="3"/>
  <c r="O125" i="3"/>
  <c r="I125" i="3"/>
  <c r="J125" i="3"/>
  <c r="D125" i="3"/>
  <c r="AD124" i="3"/>
  <c r="AB124" i="3"/>
  <c r="S124" i="3"/>
  <c r="T124" i="3"/>
  <c r="N124" i="3"/>
  <c r="O124" i="3"/>
  <c r="I124" i="3"/>
  <c r="J124" i="3"/>
  <c r="D124" i="3"/>
  <c r="AD123" i="3"/>
  <c r="AB123" i="3"/>
  <c r="S123" i="3"/>
  <c r="T123" i="3"/>
  <c r="N123" i="3"/>
  <c r="O123" i="3"/>
  <c r="I123" i="3"/>
  <c r="J123" i="3"/>
  <c r="D123" i="3"/>
  <c r="AD122" i="3"/>
  <c r="AB122" i="3"/>
  <c r="S122" i="3"/>
  <c r="T122" i="3"/>
  <c r="N122" i="3"/>
  <c r="O122" i="3"/>
  <c r="I122" i="3"/>
  <c r="J122" i="3"/>
  <c r="D122" i="3"/>
  <c r="AD121" i="3"/>
  <c r="AB121" i="3"/>
  <c r="S121" i="3"/>
  <c r="T121" i="3"/>
  <c r="N121" i="3"/>
  <c r="O121" i="3"/>
  <c r="I121" i="3"/>
  <c r="J121" i="3"/>
  <c r="D121" i="3"/>
  <c r="AD120" i="3"/>
  <c r="AB120" i="3"/>
  <c r="S120" i="3"/>
  <c r="T120" i="3"/>
  <c r="N120" i="3"/>
  <c r="O120" i="3"/>
  <c r="I120" i="3"/>
  <c r="J120" i="3"/>
  <c r="D120" i="3"/>
  <c r="AD119" i="3"/>
  <c r="AB119" i="3"/>
  <c r="S119" i="3"/>
  <c r="T119" i="3"/>
  <c r="N119" i="3"/>
  <c r="O119" i="3"/>
  <c r="I119" i="3"/>
  <c r="J119" i="3"/>
  <c r="D119" i="3"/>
  <c r="AD118" i="3"/>
  <c r="AB118" i="3"/>
  <c r="S118" i="3"/>
  <c r="T118" i="3"/>
  <c r="N118" i="3"/>
  <c r="O118" i="3"/>
  <c r="I118" i="3"/>
  <c r="J118" i="3"/>
  <c r="D118" i="3"/>
  <c r="AD117" i="3"/>
  <c r="AB117" i="3"/>
  <c r="S117" i="3"/>
  <c r="T117" i="3"/>
  <c r="N117" i="3"/>
  <c r="O117" i="3"/>
  <c r="I117" i="3"/>
  <c r="J117" i="3"/>
  <c r="D117" i="3"/>
  <c r="AD116" i="3"/>
  <c r="AB116" i="3"/>
  <c r="S116" i="3"/>
  <c r="T116" i="3"/>
  <c r="N116" i="3"/>
  <c r="O116" i="3"/>
  <c r="I116" i="3"/>
  <c r="J116" i="3"/>
  <c r="D116" i="3"/>
  <c r="AD115" i="3"/>
  <c r="AB115" i="3"/>
  <c r="S115" i="3"/>
  <c r="T115" i="3"/>
  <c r="N115" i="3"/>
  <c r="O115" i="3"/>
  <c r="I115" i="3"/>
  <c r="J115" i="3"/>
  <c r="D115" i="3"/>
  <c r="AD114" i="3"/>
  <c r="AB114" i="3"/>
  <c r="S114" i="3"/>
  <c r="T114" i="3"/>
  <c r="N114" i="3"/>
  <c r="O114" i="3"/>
  <c r="I114" i="3"/>
  <c r="J114" i="3"/>
  <c r="D114" i="3"/>
  <c r="AD113" i="3"/>
  <c r="AB113" i="3"/>
  <c r="S113" i="3"/>
  <c r="T113" i="3"/>
  <c r="N113" i="3"/>
  <c r="O113" i="3"/>
  <c r="I113" i="3"/>
  <c r="J113" i="3"/>
  <c r="D113" i="3"/>
  <c r="AD112" i="3"/>
  <c r="AB112" i="3"/>
  <c r="S112" i="3"/>
  <c r="T112" i="3"/>
  <c r="N112" i="3"/>
  <c r="O112" i="3"/>
  <c r="I112" i="3"/>
  <c r="J112" i="3"/>
  <c r="D112" i="3"/>
  <c r="AD111" i="3"/>
  <c r="AB111" i="3"/>
  <c r="S111" i="3"/>
  <c r="T111" i="3"/>
  <c r="N111" i="3"/>
  <c r="O111" i="3"/>
  <c r="I111" i="3"/>
  <c r="J111" i="3"/>
  <c r="D111" i="3"/>
  <c r="AD110" i="3"/>
  <c r="AB110" i="3"/>
  <c r="S110" i="3"/>
  <c r="T110" i="3"/>
  <c r="N110" i="3"/>
  <c r="O110" i="3"/>
  <c r="I110" i="3"/>
  <c r="J110" i="3"/>
  <c r="D110" i="3"/>
  <c r="AD109" i="3"/>
  <c r="AB109" i="3"/>
  <c r="S109" i="3"/>
  <c r="T109" i="3"/>
  <c r="N109" i="3"/>
  <c r="O109" i="3"/>
  <c r="I109" i="3"/>
  <c r="J109" i="3"/>
  <c r="D109" i="3"/>
  <c r="AD108" i="3"/>
  <c r="AB108" i="3"/>
  <c r="S108" i="3"/>
  <c r="T108" i="3"/>
  <c r="N108" i="3"/>
  <c r="O108" i="3"/>
  <c r="I108" i="3"/>
  <c r="J108" i="3"/>
  <c r="D108" i="3"/>
  <c r="AD107" i="3"/>
  <c r="AB107" i="3"/>
  <c r="S107" i="3"/>
  <c r="T107" i="3"/>
  <c r="N107" i="3"/>
  <c r="O107" i="3"/>
  <c r="I107" i="3"/>
  <c r="J107" i="3"/>
  <c r="D107" i="3"/>
  <c r="AD106" i="3"/>
  <c r="AB106" i="3"/>
  <c r="S106" i="3"/>
  <c r="T106" i="3"/>
  <c r="N106" i="3"/>
  <c r="O106" i="3"/>
  <c r="I106" i="3"/>
  <c r="J106" i="3"/>
  <c r="D106" i="3"/>
  <c r="AD105" i="3"/>
  <c r="AB105" i="3"/>
  <c r="S105" i="3"/>
  <c r="T105" i="3"/>
  <c r="N105" i="3"/>
  <c r="O105" i="3"/>
  <c r="I105" i="3"/>
  <c r="J105" i="3"/>
  <c r="D105" i="3"/>
  <c r="AD104" i="3"/>
  <c r="AB104" i="3"/>
  <c r="S104" i="3"/>
  <c r="T104" i="3"/>
  <c r="N104" i="3"/>
  <c r="O104" i="3"/>
  <c r="I104" i="3"/>
  <c r="J104" i="3"/>
  <c r="D104" i="3"/>
  <c r="AD103" i="3"/>
  <c r="AB103" i="3"/>
  <c r="S103" i="3"/>
  <c r="T103" i="3"/>
  <c r="N103" i="3"/>
  <c r="O103" i="3"/>
  <c r="I103" i="3"/>
  <c r="J103" i="3"/>
  <c r="D103" i="3"/>
  <c r="AD102" i="3"/>
  <c r="AB102" i="3"/>
  <c r="S102" i="3"/>
  <c r="T102" i="3"/>
  <c r="N102" i="3"/>
  <c r="O102" i="3"/>
  <c r="I102" i="3"/>
  <c r="J102" i="3"/>
  <c r="D102" i="3"/>
  <c r="AD101" i="3"/>
  <c r="AB101" i="3"/>
  <c r="S101" i="3"/>
  <c r="T101" i="3"/>
  <c r="N101" i="3"/>
  <c r="O101" i="3"/>
  <c r="I101" i="3"/>
  <c r="J101" i="3"/>
  <c r="D101" i="3"/>
  <c r="AD100" i="3"/>
  <c r="AB100" i="3"/>
  <c r="S100" i="3"/>
  <c r="T100" i="3"/>
  <c r="N100" i="3"/>
  <c r="O100" i="3"/>
  <c r="I100" i="3"/>
  <c r="J100" i="3"/>
  <c r="D100" i="3"/>
  <c r="AD99" i="3"/>
  <c r="AB99" i="3"/>
  <c r="S99" i="3"/>
  <c r="T99" i="3"/>
  <c r="N99" i="3"/>
  <c r="O99" i="3"/>
  <c r="I99" i="3"/>
  <c r="J99" i="3"/>
  <c r="D99" i="3"/>
  <c r="AD98" i="3"/>
  <c r="AB98" i="3"/>
  <c r="S98" i="3"/>
  <c r="T98" i="3"/>
  <c r="N98" i="3"/>
  <c r="O98" i="3"/>
  <c r="I98" i="3"/>
  <c r="J98" i="3"/>
  <c r="D98" i="3"/>
  <c r="AD97" i="3"/>
  <c r="AB97" i="3"/>
  <c r="S97" i="3"/>
  <c r="T97" i="3"/>
  <c r="N97" i="3"/>
  <c r="O97" i="3"/>
  <c r="I97" i="3"/>
  <c r="J97" i="3"/>
  <c r="D97" i="3"/>
  <c r="AD96" i="3"/>
  <c r="AB96" i="3"/>
  <c r="S96" i="3"/>
  <c r="T96" i="3"/>
  <c r="N96" i="3"/>
  <c r="O96" i="3"/>
  <c r="I96" i="3"/>
  <c r="J96" i="3"/>
  <c r="D96" i="3"/>
  <c r="AD95" i="3"/>
  <c r="AB95" i="3"/>
  <c r="S95" i="3"/>
  <c r="T95" i="3"/>
  <c r="N95" i="3"/>
  <c r="O95" i="3"/>
  <c r="I95" i="3"/>
  <c r="J95" i="3"/>
  <c r="D95" i="3"/>
  <c r="AD94" i="3"/>
  <c r="AB94" i="3"/>
  <c r="S94" i="3"/>
  <c r="T94" i="3"/>
  <c r="N94" i="3"/>
  <c r="O94" i="3"/>
  <c r="I94" i="3"/>
  <c r="J94" i="3"/>
  <c r="D94" i="3"/>
  <c r="AD93" i="3"/>
  <c r="AB93" i="3"/>
  <c r="S93" i="3"/>
  <c r="T93" i="3"/>
  <c r="N93" i="3"/>
  <c r="O93" i="3"/>
  <c r="I93" i="3"/>
  <c r="J93" i="3"/>
  <c r="D93" i="3"/>
  <c r="AD92" i="3"/>
  <c r="AB92" i="3"/>
  <c r="S92" i="3"/>
  <c r="T92" i="3"/>
  <c r="N92" i="3"/>
  <c r="O92" i="3"/>
  <c r="I92" i="3"/>
  <c r="J92" i="3"/>
  <c r="D92" i="3"/>
  <c r="AD91" i="3"/>
  <c r="AB91" i="3"/>
  <c r="S91" i="3"/>
  <c r="T91" i="3"/>
  <c r="N91" i="3"/>
  <c r="O91" i="3"/>
  <c r="I91" i="3"/>
  <c r="J91" i="3"/>
  <c r="D91" i="3"/>
  <c r="AD90" i="3"/>
  <c r="AB90" i="3"/>
  <c r="S90" i="3"/>
  <c r="T90" i="3"/>
  <c r="N90" i="3"/>
  <c r="O90" i="3"/>
  <c r="I90" i="3"/>
  <c r="J90" i="3"/>
  <c r="D90" i="3"/>
  <c r="AD89" i="3"/>
  <c r="AB89" i="3"/>
  <c r="S89" i="3"/>
  <c r="T89" i="3"/>
  <c r="N89" i="3"/>
  <c r="O89" i="3"/>
  <c r="I89" i="3"/>
  <c r="J89" i="3"/>
  <c r="D89" i="3"/>
  <c r="AD88" i="3"/>
  <c r="AB88" i="3"/>
  <c r="S88" i="3"/>
  <c r="T88" i="3"/>
  <c r="N88" i="3"/>
  <c r="O88" i="3"/>
  <c r="I88" i="3"/>
  <c r="J88" i="3"/>
  <c r="D88" i="3"/>
  <c r="AD87" i="3"/>
  <c r="AB87" i="3"/>
  <c r="S87" i="3"/>
  <c r="T87" i="3"/>
  <c r="N87" i="3"/>
  <c r="O87" i="3"/>
  <c r="I87" i="3"/>
  <c r="J87" i="3"/>
  <c r="D87" i="3"/>
  <c r="AD86" i="3"/>
  <c r="AB86" i="3"/>
  <c r="S86" i="3"/>
  <c r="T86" i="3"/>
  <c r="N86" i="3"/>
  <c r="O86" i="3"/>
  <c r="I86" i="3"/>
  <c r="J86" i="3"/>
  <c r="D86" i="3"/>
  <c r="AD85" i="3"/>
  <c r="AB85" i="3"/>
  <c r="S85" i="3"/>
  <c r="T85" i="3"/>
  <c r="N85" i="3"/>
  <c r="O85" i="3"/>
  <c r="I85" i="3"/>
  <c r="J85" i="3"/>
  <c r="D85" i="3"/>
  <c r="AD84" i="3"/>
  <c r="AB84" i="3"/>
  <c r="S84" i="3"/>
  <c r="T84" i="3"/>
  <c r="N84" i="3"/>
  <c r="O84" i="3"/>
  <c r="I84" i="3"/>
  <c r="J84" i="3"/>
  <c r="D84" i="3"/>
  <c r="AD83" i="3"/>
  <c r="AB83" i="3"/>
  <c r="S83" i="3"/>
  <c r="T83" i="3"/>
  <c r="N83" i="3"/>
  <c r="O83" i="3"/>
  <c r="I83" i="3"/>
  <c r="J83" i="3"/>
  <c r="D83" i="3"/>
  <c r="AD82" i="3"/>
  <c r="AB82" i="3"/>
  <c r="S82" i="3"/>
  <c r="T82" i="3"/>
  <c r="N82" i="3"/>
  <c r="O82" i="3"/>
  <c r="I82" i="3"/>
  <c r="J82" i="3"/>
  <c r="D82" i="3"/>
  <c r="AD81" i="3"/>
  <c r="AB81" i="3"/>
  <c r="S81" i="3"/>
  <c r="T81" i="3"/>
  <c r="N81" i="3"/>
  <c r="O81" i="3"/>
  <c r="I81" i="3"/>
  <c r="J81" i="3"/>
  <c r="D81" i="3"/>
  <c r="AD80" i="3"/>
  <c r="AB80" i="3"/>
  <c r="S80" i="3"/>
  <c r="T80" i="3"/>
  <c r="N80" i="3"/>
  <c r="O80" i="3"/>
  <c r="I80" i="3"/>
  <c r="J80" i="3"/>
  <c r="D80" i="3"/>
  <c r="AD79" i="3"/>
  <c r="AB79" i="3"/>
  <c r="S79" i="3"/>
  <c r="T79" i="3"/>
  <c r="N79" i="3"/>
  <c r="O79" i="3"/>
  <c r="I79" i="3"/>
  <c r="J79" i="3"/>
  <c r="D79" i="3"/>
  <c r="AD78" i="3"/>
  <c r="AB78" i="3"/>
  <c r="S78" i="3"/>
  <c r="T78" i="3"/>
  <c r="N78" i="3"/>
  <c r="O78" i="3"/>
  <c r="I78" i="3"/>
  <c r="J78" i="3"/>
  <c r="D78" i="3"/>
  <c r="AD77" i="3"/>
  <c r="AB77" i="3"/>
  <c r="S77" i="3"/>
  <c r="T77" i="3"/>
  <c r="N77" i="3"/>
  <c r="O77" i="3"/>
  <c r="I77" i="3"/>
  <c r="J77" i="3"/>
  <c r="D77" i="3"/>
  <c r="AD76" i="3"/>
  <c r="AB76" i="3"/>
  <c r="S76" i="3"/>
  <c r="T76" i="3"/>
  <c r="N76" i="3"/>
  <c r="O76" i="3"/>
  <c r="I76" i="3"/>
  <c r="J76" i="3"/>
  <c r="D76" i="3"/>
  <c r="AD75" i="3"/>
  <c r="AB75" i="3"/>
  <c r="S75" i="3"/>
  <c r="T75" i="3"/>
  <c r="N75" i="3"/>
  <c r="O75" i="3"/>
  <c r="I75" i="3"/>
  <c r="J75" i="3"/>
  <c r="D75" i="3"/>
  <c r="AD74" i="3"/>
  <c r="AB74" i="3"/>
  <c r="S74" i="3"/>
  <c r="T74" i="3"/>
  <c r="N74" i="3"/>
  <c r="O74" i="3"/>
  <c r="I74" i="3"/>
  <c r="J74" i="3"/>
  <c r="D74" i="3"/>
  <c r="AD73" i="3"/>
  <c r="AB73" i="3"/>
  <c r="S73" i="3"/>
  <c r="T73" i="3"/>
  <c r="N73" i="3"/>
  <c r="O73" i="3"/>
  <c r="I73" i="3"/>
  <c r="J73" i="3"/>
  <c r="D73" i="3"/>
  <c r="AD72" i="3"/>
  <c r="AB72" i="3"/>
  <c r="S72" i="3"/>
  <c r="T72" i="3"/>
  <c r="N72" i="3"/>
  <c r="O72" i="3"/>
  <c r="I72" i="3"/>
  <c r="J72" i="3"/>
  <c r="D72" i="3"/>
  <c r="AD71" i="3"/>
  <c r="AB71" i="3"/>
  <c r="S71" i="3"/>
  <c r="T71" i="3"/>
  <c r="N71" i="3"/>
  <c r="O71" i="3"/>
  <c r="I71" i="3"/>
  <c r="J71" i="3"/>
  <c r="D71" i="3"/>
  <c r="AD70" i="3"/>
  <c r="AB70" i="3"/>
  <c r="S70" i="3"/>
  <c r="T70" i="3"/>
  <c r="N70" i="3"/>
  <c r="O70" i="3"/>
  <c r="I70" i="3"/>
  <c r="J70" i="3"/>
  <c r="D70" i="3"/>
  <c r="AD69" i="3"/>
  <c r="AB69" i="3"/>
  <c r="S69" i="3"/>
  <c r="T69" i="3"/>
  <c r="N69" i="3"/>
  <c r="O69" i="3"/>
  <c r="I69" i="3"/>
  <c r="J69" i="3"/>
  <c r="D69" i="3"/>
  <c r="AD68" i="3"/>
  <c r="AB68" i="3"/>
  <c r="S68" i="3"/>
  <c r="T68" i="3"/>
  <c r="N68" i="3"/>
  <c r="O68" i="3"/>
  <c r="I68" i="3"/>
  <c r="J68" i="3"/>
  <c r="D68" i="3"/>
  <c r="AD67" i="3"/>
  <c r="AB67" i="3"/>
  <c r="S67" i="3"/>
  <c r="T67" i="3"/>
  <c r="N67" i="3"/>
  <c r="O67" i="3"/>
  <c r="I67" i="3"/>
  <c r="J67" i="3"/>
  <c r="D67" i="3"/>
  <c r="AD66" i="3"/>
  <c r="AB66" i="3"/>
  <c r="S66" i="3"/>
  <c r="T66" i="3"/>
  <c r="N66" i="3"/>
  <c r="O66" i="3"/>
  <c r="I66" i="3"/>
  <c r="J66" i="3"/>
  <c r="D66" i="3"/>
  <c r="AD65" i="3"/>
  <c r="AB65" i="3"/>
  <c r="S65" i="3"/>
  <c r="T65" i="3"/>
  <c r="N65" i="3"/>
  <c r="O65" i="3"/>
  <c r="I65" i="3"/>
  <c r="J65" i="3"/>
  <c r="D65" i="3"/>
  <c r="AD64" i="3"/>
  <c r="AB64" i="3"/>
  <c r="S64" i="3"/>
  <c r="T64" i="3"/>
  <c r="N64" i="3"/>
  <c r="O64" i="3"/>
  <c r="I64" i="3"/>
  <c r="J64" i="3"/>
  <c r="D64" i="3"/>
  <c r="AD63" i="3"/>
  <c r="AB63" i="3"/>
  <c r="S63" i="3"/>
  <c r="T63" i="3"/>
  <c r="N63" i="3"/>
  <c r="O63" i="3"/>
  <c r="I63" i="3"/>
  <c r="J63" i="3"/>
  <c r="D63" i="3"/>
  <c r="AD62" i="3"/>
  <c r="AB62" i="3"/>
  <c r="S62" i="3"/>
  <c r="T62" i="3"/>
  <c r="N62" i="3"/>
  <c r="O62" i="3"/>
  <c r="I62" i="3"/>
  <c r="J62" i="3"/>
  <c r="D62" i="3"/>
  <c r="AD61" i="3"/>
  <c r="AB61" i="3"/>
  <c r="S61" i="3"/>
  <c r="T61" i="3"/>
  <c r="N61" i="3"/>
  <c r="O61" i="3"/>
  <c r="I61" i="3"/>
  <c r="J61" i="3"/>
  <c r="D61" i="3"/>
  <c r="AD60" i="3"/>
  <c r="AB60" i="3"/>
  <c r="S60" i="3"/>
  <c r="T60" i="3"/>
  <c r="N60" i="3"/>
  <c r="O60" i="3"/>
  <c r="I60" i="3"/>
  <c r="J60" i="3"/>
  <c r="D60" i="3"/>
  <c r="AD59" i="3"/>
  <c r="AB59" i="3"/>
  <c r="S59" i="3"/>
  <c r="T59" i="3"/>
  <c r="N59" i="3"/>
  <c r="O59" i="3"/>
  <c r="I59" i="3"/>
  <c r="J59" i="3"/>
  <c r="D59" i="3"/>
  <c r="AD58" i="3"/>
  <c r="AB58" i="3"/>
  <c r="S58" i="3"/>
  <c r="T58" i="3"/>
  <c r="N58" i="3"/>
  <c r="O58" i="3"/>
  <c r="I58" i="3"/>
  <c r="J58" i="3"/>
  <c r="D58" i="3"/>
  <c r="AD57" i="3"/>
  <c r="AB57" i="3"/>
  <c r="S57" i="3"/>
  <c r="T57" i="3"/>
  <c r="N57" i="3"/>
  <c r="O57" i="3"/>
  <c r="I57" i="3"/>
  <c r="J57" i="3"/>
  <c r="D57" i="3"/>
  <c r="AD56" i="3"/>
  <c r="AB56" i="3"/>
  <c r="S56" i="3"/>
  <c r="T56" i="3"/>
  <c r="N56" i="3"/>
  <c r="O56" i="3"/>
  <c r="I56" i="3"/>
  <c r="J56" i="3"/>
  <c r="D56" i="3"/>
  <c r="AD55" i="3"/>
  <c r="AB55" i="3"/>
  <c r="S55" i="3"/>
  <c r="T55" i="3"/>
  <c r="N55" i="3"/>
  <c r="O55" i="3"/>
  <c r="I55" i="3"/>
  <c r="J55" i="3"/>
  <c r="D55" i="3"/>
  <c r="AD54" i="3"/>
  <c r="AB54" i="3"/>
  <c r="S54" i="3"/>
  <c r="T54" i="3"/>
  <c r="N54" i="3"/>
  <c r="O54" i="3"/>
  <c r="I54" i="3"/>
  <c r="J54" i="3"/>
  <c r="D54" i="3"/>
  <c r="AD53" i="3"/>
  <c r="AB53" i="3"/>
  <c r="S53" i="3"/>
  <c r="T53" i="3"/>
  <c r="N53" i="3"/>
  <c r="O53" i="3"/>
  <c r="I53" i="3"/>
  <c r="J53" i="3"/>
  <c r="D53" i="3"/>
  <c r="AD52" i="3"/>
  <c r="AB52" i="3"/>
  <c r="S52" i="3"/>
  <c r="T52" i="3"/>
  <c r="N52" i="3"/>
  <c r="O52" i="3"/>
  <c r="I52" i="3"/>
  <c r="J52" i="3"/>
  <c r="D52" i="3"/>
  <c r="AD51" i="3"/>
  <c r="AB51" i="3"/>
  <c r="S51" i="3"/>
  <c r="T51" i="3"/>
  <c r="N51" i="3"/>
  <c r="O51" i="3"/>
  <c r="I51" i="3"/>
  <c r="J51" i="3"/>
  <c r="D51" i="3"/>
  <c r="AD50" i="3"/>
  <c r="AB50" i="3"/>
  <c r="S50" i="3"/>
  <c r="T50" i="3"/>
  <c r="N50" i="3"/>
  <c r="O50" i="3"/>
  <c r="I50" i="3"/>
  <c r="J50" i="3"/>
  <c r="D50" i="3"/>
  <c r="AD49" i="3"/>
  <c r="AB49" i="3"/>
  <c r="S49" i="3"/>
  <c r="T49" i="3"/>
  <c r="N49" i="3"/>
  <c r="O49" i="3"/>
  <c r="I49" i="3"/>
  <c r="J49" i="3"/>
  <c r="D49" i="3"/>
  <c r="AD48" i="3"/>
  <c r="AB48" i="3"/>
  <c r="S48" i="3"/>
  <c r="T48" i="3"/>
  <c r="N48" i="3"/>
  <c r="O48" i="3"/>
  <c r="I48" i="3"/>
  <c r="J48" i="3"/>
  <c r="D48" i="3"/>
  <c r="AD47" i="3"/>
  <c r="AB47" i="3"/>
  <c r="S47" i="3"/>
  <c r="T47" i="3"/>
  <c r="N47" i="3"/>
  <c r="O47" i="3"/>
  <c r="I47" i="3"/>
  <c r="J47" i="3"/>
  <c r="D47" i="3"/>
  <c r="AD46" i="3"/>
  <c r="AB46" i="3"/>
  <c r="S46" i="3"/>
  <c r="T46" i="3"/>
  <c r="N46" i="3"/>
  <c r="O46" i="3"/>
  <c r="I46" i="3"/>
  <c r="J46" i="3"/>
  <c r="D46" i="3"/>
  <c r="AD45" i="3"/>
  <c r="AB45" i="3"/>
  <c r="S45" i="3"/>
  <c r="T45" i="3"/>
  <c r="N45" i="3"/>
  <c r="O45" i="3"/>
  <c r="I45" i="3"/>
  <c r="J45" i="3"/>
  <c r="D45" i="3"/>
  <c r="AD44" i="3"/>
  <c r="AB44" i="3"/>
  <c r="S44" i="3"/>
  <c r="T44" i="3"/>
  <c r="N44" i="3"/>
  <c r="O44" i="3"/>
  <c r="I44" i="3"/>
  <c r="J44" i="3"/>
  <c r="D44" i="3"/>
  <c r="AD43" i="3"/>
  <c r="AB43" i="3"/>
  <c r="S43" i="3"/>
  <c r="T43" i="3"/>
  <c r="N43" i="3"/>
  <c r="O43" i="3"/>
  <c r="I43" i="3"/>
  <c r="J43" i="3"/>
  <c r="D43" i="3"/>
  <c r="AD42" i="3"/>
  <c r="AB42" i="3"/>
  <c r="S42" i="3"/>
  <c r="T42" i="3"/>
  <c r="N42" i="3"/>
  <c r="O42" i="3"/>
  <c r="I42" i="3"/>
  <c r="J42" i="3"/>
  <c r="D42" i="3"/>
  <c r="AD41" i="3"/>
  <c r="AB41" i="3"/>
  <c r="S41" i="3"/>
  <c r="T41" i="3"/>
  <c r="N41" i="3"/>
  <c r="O41" i="3"/>
  <c r="I41" i="3"/>
  <c r="J41" i="3"/>
  <c r="D41" i="3"/>
  <c r="AD40" i="3"/>
  <c r="AB40" i="3"/>
  <c r="S40" i="3"/>
  <c r="T40" i="3"/>
  <c r="N40" i="3"/>
  <c r="O40" i="3"/>
  <c r="I40" i="3"/>
  <c r="J40" i="3"/>
  <c r="D40" i="3"/>
  <c r="AD39" i="3"/>
  <c r="AB39" i="3"/>
  <c r="S39" i="3"/>
  <c r="T39" i="3"/>
  <c r="N39" i="3"/>
  <c r="O39" i="3"/>
  <c r="I39" i="3"/>
  <c r="J39" i="3"/>
  <c r="D39" i="3"/>
  <c r="AD38" i="3"/>
  <c r="AB38" i="3"/>
  <c r="S38" i="3"/>
  <c r="T38" i="3"/>
  <c r="N38" i="3"/>
  <c r="O38" i="3"/>
  <c r="I38" i="3"/>
  <c r="J38" i="3"/>
  <c r="D38" i="3"/>
  <c r="AD37" i="3"/>
  <c r="AB37" i="3"/>
  <c r="S37" i="3"/>
  <c r="T37" i="3"/>
  <c r="N37" i="3"/>
  <c r="O37" i="3"/>
  <c r="I37" i="3"/>
  <c r="J37" i="3"/>
  <c r="D37" i="3"/>
  <c r="AD36" i="3"/>
  <c r="AB36" i="3"/>
  <c r="S36" i="3"/>
  <c r="T36" i="3"/>
  <c r="N36" i="3"/>
  <c r="O36" i="3"/>
  <c r="I36" i="3"/>
  <c r="J36" i="3"/>
  <c r="D36" i="3"/>
  <c r="AD35" i="3"/>
  <c r="AB35" i="3"/>
  <c r="S35" i="3"/>
  <c r="T35" i="3"/>
  <c r="N35" i="3"/>
  <c r="O35" i="3"/>
  <c r="I35" i="3"/>
  <c r="J35" i="3"/>
  <c r="D35" i="3"/>
  <c r="AD34" i="3"/>
  <c r="AB34" i="3"/>
  <c r="S34" i="3"/>
  <c r="T34" i="3"/>
  <c r="N34" i="3"/>
  <c r="O34" i="3"/>
  <c r="I34" i="3"/>
  <c r="J34" i="3"/>
  <c r="D34" i="3"/>
  <c r="AD33" i="3"/>
  <c r="AB33" i="3"/>
  <c r="S33" i="3"/>
  <c r="T33" i="3"/>
  <c r="N33" i="3"/>
  <c r="O33" i="3"/>
  <c r="I33" i="3"/>
  <c r="J33" i="3"/>
  <c r="D33" i="3"/>
  <c r="AD32" i="3"/>
  <c r="AB32" i="3"/>
  <c r="S32" i="3"/>
  <c r="T32" i="3"/>
  <c r="N32" i="3"/>
  <c r="O32" i="3"/>
  <c r="I32" i="3"/>
  <c r="J32" i="3"/>
  <c r="D32" i="3"/>
  <c r="AD31" i="3"/>
  <c r="AB31" i="3"/>
  <c r="S31" i="3"/>
  <c r="T31" i="3"/>
  <c r="N31" i="3"/>
  <c r="O31" i="3"/>
  <c r="I31" i="3"/>
  <c r="J31" i="3"/>
  <c r="D31" i="3"/>
  <c r="AD30" i="3"/>
  <c r="AB30" i="3"/>
  <c r="S30" i="3"/>
  <c r="T30" i="3"/>
  <c r="N30" i="3"/>
  <c r="O30" i="3"/>
  <c r="I30" i="3"/>
  <c r="J30" i="3"/>
  <c r="D30" i="3"/>
  <c r="AD29" i="3"/>
  <c r="AB29" i="3"/>
  <c r="S29" i="3"/>
  <c r="T29" i="3"/>
  <c r="N29" i="3"/>
  <c r="O29" i="3"/>
  <c r="I29" i="3"/>
  <c r="J29" i="3"/>
  <c r="D29" i="3"/>
  <c r="AD28" i="3"/>
  <c r="AB28" i="3"/>
  <c r="S28" i="3"/>
  <c r="T28" i="3"/>
  <c r="N28" i="3"/>
  <c r="O28" i="3"/>
  <c r="I28" i="3"/>
  <c r="J28" i="3"/>
  <c r="D28" i="3"/>
  <c r="AD27" i="3"/>
  <c r="AB27" i="3"/>
  <c r="S27" i="3"/>
  <c r="T27" i="3"/>
  <c r="N27" i="3"/>
  <c r="O27" i="3"/>
  <c r="I27" i="3"/>
  <c r="J27" i="3"/>
  <c r="D27" i="3"/>
  <c r="AD26" i="3"/>
  <c r="AB26" i="3"/>
  <c r="R26" i="3"/>
  <c r="S26" i="3"/>
  <c r="T26" i="3"/>
  <c r="N26" i="3"/>
  <c r="O26" i="3"/>
  <c r="I26" i="3"/>
  <c r="J26" i="3"/>
  <c r="D26" i="3"/>
  <c r="AD25" i="3"/>
  <c r="AB25" i="3"/>
  <c r="S25" i="3"/>
  <c r="T25" i="3"/>
  <c r="N25" i="3"/>
  <c r="O25" i="3"/>
  <c r="I25" i="3"/>
  <c r="J25" i="3"/>
  <c r="D25" i="3"/>
  <c r="AD24" i="3"/>
  <c r="AB24" i="3"/>
  <c r="S24" i="3"/>
  <c r="T24" i="3"/>
  <c r="N24" i="3"/>
  <c r="O24" i="3"/>
  <c r="I24" i="3"/>
  <c r="J24" i="3"/>
  <c r="D24" i="3"/>
  <c r="AD23" i="3"/>
  <c r="AB23" i="3"/>
  <c r="S23" i="3"/>
  <c r="T23" i="3"/>
  <c r="N23" i="3"/>
  <c r="O23" i="3"/>
  <c r="I23" i="3"/>
  <c r="J23" i="3"/>
  <c r="D23" i="3"/>
  <c r="AD22" i="3"/>
  <c r="AB22" i="3"/>
  <c r="S22" i="3"/>
  <c r="T22" i="3"/>
  <c r="N22" i="3"/>
  <c r="O22" i="3"/>
  <c r="I22" i="3"/>
  <c r="J22" i="3"/>
  <c r="D22" i="3"/>
  <c r="AD21" i="3"/>
  <c r="AB21" i="3"/>
  <c r="S21" i="3"/>
  <c r="T21" i="3"/>
  <c r="N21" i="3"/>
  <c r="O21" i="3"/>
  <c r="I21" i="3"/>
  <c r="J21" i="3"/>
  <c r="D21" i="3"/>
  <c r="AD20" i="3"/>
  <c r="AB20" i="3"/>
  <c r="S20" i="3"/>
  <c r="T20" i="3"/>
  <c r="N20" i="3"/>
  <c r="O20" i="3"/>
  <c r="I20" i="3"/>
  <c r="J20" i="3"/>
  <c r="D20" i="3"/>
  <c r="AD19" i="3"/>
  <c r="AB19" i="3"/>
  <c r="S19" i="3"/>
  <c r="T19" i="3"/>
  <c r="N19" i="3"/>
  <c r="O19" i="3"/>
  <c r="I19" i="3"/>
  <c r="J19" i="3"/>
  <c r="D19" i="3"/>
  <c r="AD18" i="3"/>
  <c r="AB18" i="3"/>
  <c r="S18" i="3"/>
  <c r="T18" i="3"/>
  <c r="N18" i="3"/>
  <c r="O18" i="3"/>
  <c r="I18" i="3"/>
  <c r="J18" i="3"/>
  <c r="D18" i="3"/>
  <c r="AD17" i="3"/>
  <c r="AB17" i="3"/>
  <c r="S17" i="3"/>
  <c r="T17" i="3"/>
  <c r="N17" i="3"/>
  <c r="O17" i="3"/>
  <c r="I17" i="3"/>
  <c r="J17" i="3"/>
  <c r="D17" i="3"/>
  <c r="AD16" i="3"/>
  <c r="AB16" i="3"/>
  <c r="S16" i="3"/>
  <c r="T16" i="3"/>
  <c r="N16" i="3"/>
  <c r="O16" i="3"/>
  <c r="I16" i="3"/>
  <c r="J16" i="3"/>
  <c r="D16" i="3"/>
  <c r="AD15" i="3"/>
  <c r="AB15" i="3"/>
  <c r="S15" i="3"/>
  <c r="T15" i="3"/>
  <c r="N15" i="3"/>
  <c r="O15" i="3"/>
  <c r="I15" i="3"/>
  <c r="J15" i="3"/>
  <c r="D15" i="3"/>
  <c r="AD14" i="3"/>
  <c r="AB14" i="3"/>
  <c r="S14" i="3"/>
  <c r="T14" i="3"/>
  <c r="N14" i="3"/>
  <c r="O14" i="3"/>
  <c r="I14" i="3"/>
  <c r="J14" i="3"/>
  <c r="D14" i="3"/>
  <c r="AD13" i="3"/>
  <c r="AB13" i="3"/>
  <c r="S13" i="3"/>
  <c r="T13" i="3"/>
  <c r="N13" i="3"/>
  <c r="O13" i="3"/>
  <c r="I13" i="3"/>
  <c r="J13" i="3"/>
  <c r="D13" i="3"/>
  <c r="AD12" i="3"/>
  <c r="AB12" i="3"/>
  <c r="S12" i="3"/>
  <c r="T12" i="3"/>
  <c r="N12" i="3"/>
  <c r="O12" i="3"/>
  <c r="I12" i="3"/>
  <c r="J12" i="3"/>
  <c r="D12" i="3"/>
  <c r="AD11" i="3"/>
  <c r="AB11" i="3"/>
  <c r="S11" i="3"/>
  <c r="T11" i="3"/>
  <c r="N11" i="3"/>
  <c r="O11" i="3"/>
  <c r="I11" i="3"/>
  <c r="J11" i="3"/>
  <c r="D11" i="3"/>
  <c r="AD10" i="3"/>
  <c r="AB10" i="3"/>
  <c r="S10" i="3"/>
  <c r="T10" i="3"/>
  <c r="N10" i="3"/>
  <c r="O10" i="3"/>
  <c r="I10" i="3"/>
  <c r="J10" i="3"/>
  <c r="D10" i="3"/>
  <c r="AD9" i="3"/>
  <c r="AB9" i="3"/>
  <c r="S9" i="3"/>
  <c r="T9" i="3"/>
  <c r="N9" i="3"/>
  <c r="O9" i="3"/>
  <c r="I9" i="3"/>
  <c r="J9" i="3"/>
  <c r="D9" i="3"/>
  <c r="AD8" i="3"/>
  <c r="AB8" i="3"/>
  <c r="S8" i="3"/>
  <c r="T8" i="3"/>
  <c r="N8" i="3"/>
  <c r="O8" i="3"/>
  <c r="I8" i="3"/>
  <c r="J8" i="3"/>
  <c r="D8" i="3"/>
  <c r="AD7" i="3"/>
  <c r="AB7" i="3"/>
  <c r="S7" i="3"/>
  <c r="T7" i="3"/>
  <c r="N7" i="3"/>
  <c r="O7" i="3"/>
  <c r="I7" i="3"/>
  <c r="J7" i="3"/>
  <c r="D7" i="3"/>
  <c r="AD6" i="3"/>
  <c r="AB6" i="3"/>
  <c r="S6" i="3"/>
  <c r="T6" i="3"/>
  <c r="N6" i="3"/>
  <c r="O6" i="3"/>
  <c r="I6" i="3"/>
  <c r="J6" i="3"/>
  <c r="D6" i="3"/>
  <c r="AD5" i="3"/>
  <c r="AB5" i="3"/>
  <c r="S5" i="3"/>
  <c r="T5" i="3"/>
  <c r="N5" i="3"/>
  <c r="O5" i="3"/>
  <c r="I5" i="3"/>
  <c r="J5" i="3"/>
  <c r="D5" i="3"/>
  <c r="AD4" i="3"/>
  <c r="S4" i="3"/>
  <c r="T4" i="3"/>
  <c r="N4" i="3"/>
  <c r="O4" i="3"/>
  <c r="I4" i="3"/>
  <c r="J4" i="3"/>
  <c r="D4" i="3"/>
  <c r="D110" i="1"/>
  <c r="H110" i="1"/>
  <c r="I110" i="1"/>
  <c r="M110" i="1"/>
  <c r="N110" i="1"/>
  <c r="X110" i="1"/>
  <c r="Z110" i="1"/>
  <c r="D104" i="1"/>
  <c r="H104" i="1"/>
  <c r="I104" i="1"/>
  <c r="M104" i="1"/>
  <c r="N104" i="1"/>
  <c r="X104" i="1"/>
  <c r="Z104" i="1"/>
  <c r="D96" i="1"/>
  <c r="H96" i="1"/>
  <c r="I96" i="1"/>
  <c r="M96" i="1"/>
  <c r="N96" i="1"/>
  <c r="X96" i="1"/>
  <c r="Z96" i="1"/>
  <c r="D88" i="1"/>
  <c r="H88" i="1"/>
  <c r="I88" i="1"/>
  <c r="M88" i="1"/>
  <c r="N88" i="1"/>
  <c r="X88" i="1"/>
  <c r="Z88" i="1"/>
  <c r="D290" i="1"/>
  <c r="H290" i="1"/>
  <c r="I290" i="1"/>
  <c r="M290" i="1"/>
  <c r="N290" i="1"/>
  <c r="X290" i="1"/>
  <c r="Z290" i="1"/>
  <c r="D579" i="1"/>
  <c r="H579" i="1"/>
  <c r="I579" i="1"/>
  <c r="M579" i="1"/>
  <c r="N579" i="1"/>
  <c r="X579" i="1"/>
  <c r="Z579" i="1"/>
  <c r="D91" i="1"/>
  <c r="H91" i="1"/>
  <c r="I91" i="1"/>
  <c r="M91" i="1"/>
  <c r="N91" i="1"/>
  <c r="X91" i="1"/>
  <c r="Z91" i="1"/>
  <c r="D94" i="1"/>
  <c r="H94" i="1"/>
  <c r="I94" i="1"/>
  <c r="M94" i="1"/>
  <c r="N94" i="1"/>
  <c r="X94" i="1"/>
  <c r="Z94" i="1"/>
  <c r="D588" i="1"/>
  <c r="H588" i="1"/>
  <c r="I588" i="1"/>
  <c r="M588" i="1"/>
  <c r="N588" i="1"/>
  <c r="X588" i="1"/>
  <c r="Z588" i="1"/>
  <c r="D471" i="1"/>
  <c r="H471" i="1"/>
  <c r="I471" i="1"/>
  <c r="M471" i="1"/>
  <c r="N471" i="1"/>
  <c r="X471" i="1"/>
  <c r="Z471" i="1"/>
  <c r="D157" i="1"/>
  <c r="H157" i="1"/>
  <c r="I157" i="1"/>
  <c r="M157" i="1"/>
  <c r="N157" i="1"/>
  <c r="X157" i="1"/>
  <c r="Z157" i="1"/>
  <c r="D573" i="1"/>
  <c r="H573" i="1"/>
  <c r="I573" i="1"/>
  <c r="M573" i="1"/>
  <c r="N573" i="1"/>
  <c r="X573" i="1"/>
  <c r="Z573" i="1"/>
  <c r="D491" i="1"/>
  <c r="H491" i="1"/>
  <c r="I491" i="1"/>
  <c r="M491" i="1"/>
  <c r="N491" i="1"/>
  <c r="X491" i="1"/>
  <c r="Z491" i="1"/>
  <c r="D42" i="1"/>
  <c r="H42" i="1"/>
  <c r="I42" i="1"/>
  <c r="M42" i="1"/>
  <c r="N42" i="1"/>
  <c r="X42" i="1"/>
  <c r="Z42" i="1"/>
  <c r="D615" i="1"/>
  <c r="H615" i="1"/>
  <c r="I615" i="1"/>
  <c r="M615" i="1"/>
  <c r="N615" i="1"/>
  <c r="X615" i="1"/>
  <c r="Z615" i="1"/>
  <c r="D594" i="1"/>
  <c r="H594" i="1"/>
  <c r="I594" i="1"/>
  <c r="M594" i="1"/>
  <c r="N594" i="1"/>
  <c r="X594" i="1"/>
  <c r="Z594" i="1"/>
  <c r="D128" i="1"/>
  <c r="H128" i="1"/>
  <c r="I128" i="1"/>
  <c r="M128" i="1"/>
  <c r="N128" i="1"/>
  <c r="X128" i="1"/>
  <c r="Z128" i="1"/>
  <c r="D479" i="1"/>
  <c r="H479" i="1"/>
  <c r="I479" i="1"/>
  <c r="M479" i="1"/>
  <c r="N479" i="1"/>
  <c r="X479" i="1"/>
  <c r="Z479" i="1"/>
  <c r="D21" i="1"/>
  <c r="H21" i="1"/>
  <c r="I21" i="1"/>
  <c r="M21" i="1"/>
  <c r="N21" i="1"/>
  <c r="X21" i="1"/>
  <c r="Z21" i="1"/>
  <c r="D508" i="1"/>
  <c r="H508" i="1"/>
  <c r="I508" i="1"/>
  <c r="M508" i="1"/>
  <c r="N508" i="1"/>
  <c r="X508" i="1"/>
  <c r="Z508" i="1"/>
  <c r="D97" i="1"/>
  <c r="H97" i="1"/>
  <c r="I97" i="1"/>
  <c r="M97" i="1"/>
  <c r="N97" i="1"/>
  <c r="X97" i="1"/>
  <c r="Z97" i="1"/>
  <c r="D490" i="1"/>
  <c r="H490" i="1"/>
  <c r="I490" i="1"/>
  <c r="M490" i="1"/>
  <c r="N490" i="1"/>
  <c r="X490" i="1"/>
  <c r="Z490" i="1"/>
  <c r="D294" i="1"/>
  <c r="H294" i="1"/>
  <c r="I294" i="1"/>
  <c r="M294" i="1"/>
  <c r="N294" i="1"/>
  <c r="X294" i="1"/>
  <c r="Z294" i="1"/>
  <c r="D156" i="1"/>
  <c r="H156" i="1"/>
  <c r="I156" i="1"/>
  <c r="M156" i="1"/>
  <c r="N156" i="1"/>
  <c r="X156" i="1"/>
  <c r="Z156" i="1"/>
  <c r="D600" i="1"/>
  <c r="H600" i="1"/>
  <c r="I600" i="1"/>
  <c r="M600" i="1"/>
  <c r="N600" i="1"/>
  <c r="X600" i="1"/>
  <c r="Z600" i="1"/>
  <c r="D28" i="1"/>
  <c r="H28" i="1"/>
  <c r="I28" i="1"/>
  <c r="M28" i="1"/>
  <c r="N28" i="1"/>
  <c r="X28" i="1"/>
  <c r="Z28" i="1"/>
  <c r="D590" i="1"/>
  <c r="H590" i="1"/>
  <c r="I590" i="1"/>
  <c r="M590" i="1"/>
  <c r="N590" i="1"/>
  <c r="X590" i="1"/>
  <c r="Z590" i="1"/>
  <c r="D54" i="1"/>
  <c r="H54" i="1"/>
  <c r="I54" i="1"/>
  <c r="M54" i="1"/>
  <c r="N54" i="1"/>
  <c r="X54" i="1"/>
  <c r="Z54" i="1"/>
  <c r="D93" i="1"/>
  <c r="H93" i="1"/>
  <c r="I93" i="1"/>
  <c r="M93" i="1"/>
  <c r="N93" i="1"/>
  <c r="X93" i="1"/>
  <c r="Z93" i="1"/>
  <c r="D98" i="1"/>
  <c r="H98" i="1"/>
  <c r="I98" i="1"/>
  <c r="M98" i="1"/>
  <c r="N98" i="1"/>
  <c r="X98" i="1"/>
  <c r="Z98" i="1"/>
  <c r="D95" i="1"/>
  <c r="H95" i="1"/>
  <c r="I95" i="1"/>
  <c r="M95" i="1"/>
  <c r="N95" i="1"/>
  <c r="X95" i="1"/>
  <c r="Z95" i="1"/>
  <c r="D124" i="1"/>
  <c r="H124" i="1"/>
  <c r="I124" i="1"/>
  <c r="M124" i="1"/>
  <c r="N124" i="1"/>
  <c r="X124" i="1"/>
  <c r="Z124" i="1"/>
  <c r="D271" i="1"/>
  <c r="H271" i="1"/>
  <c r="I271" i="1"/>
  <c r="M271" i="1"/>
  <c r="N271" i="1"/>
  <c r="X271" i="1"/>
  <c r="Z271" i="1"/>
  <c r="D44" i="1"/>
  <c r="H44" i="1"/>
  <c r="I44" i="1"/>
  <c r="M44" i="1"/>
  <c r="N44" i="1"/>
  <c r="X44" i="1"/>
  <c r="Z44" i="1"/>
  <c r="D87" i="1"/>
  <c r="H87" i="1"/>
  <c r="I87" i="1"/>
  <c r="M87" i="1"/>
  <c r="N87" i="1"/>
  <c r="X87" i="1"/>
  <c r="Z87" i="1"/>
  <c r="D598" i="1"/>
  <c r="H598" i="1"/>
  <c r="I598" i="1"/>
  <c r="M598" i="1"/>
  <c r="N598" i="1"/>
  <c r="X598" i="1"/>
  <c r="Z598" i="1"/>
  <c r="D631" i="1"/>
  <c r="H631" i="1"/>
  <c r="I631" i="1"/>
  <c r="M631" i="1"/>
  <c r="N631" i="1"/>
  <c r="X631" i="1"/>
  <c r="Z631" i="1"/>
  <c r="D587" i="1"/>
  <c r="H587" i="1"/>
  <c r="I587" i="1"/>
  <c r="M587" i="1"/>
  <c r="N587" i="1"/>
  <c r="X587" i="1"/>
  <c r="Z587" i="1"/>
  <c r="D32" i="1"/>
  <c r="H32" i="1"/>
  <c r="I32" i="1"/>
  <c r="M32" i="1"/>
  <c r="N32" i="1"/>
  <c r="X32" i="1"/>
  <c r="Z32" i="1"/>
  <c r="D105" i="1"/>
  <c r="H105" i="1"/>
  <c r="I105" i="1"/>
  <c r="M105" i="1"/>
  <c r="N105" i="1"/>
  <c r="X105" i="1"/>
  <c r="Z105" i="1"/>
  <c r="D63" i="1"/>
  <c r="H63" i="1"/>
  <c r="I63" i="1"/>
  <c r="M63" i="1"/>
  <c r="N63" i="1"/>
  <c r="X63" i="1"/>
  <c r="Z63" i="1"/>
  <c r="D85" i="1"/>
  <c r="H85" i="1"/>
  <c r="I85" i="1"/>
  <c r="M85" i="1"/>
  <c r="N85" i="1"/>
  <c r="X85" i="1"/>
  <c r="Z85" i="1"/>
  <c r="D584" i="1"/>
  <c r="H584" i="1"/>
  <c r="I584" i="1"/>
  <c r="M584" i="1"/>
  <c r="N584" i="1"/>
  <c r="X584" i="1"/>
  <c r="Z584" i="1"/>
  <c r="D46" i="1"/>
  <c r="H46" i="1"/>
  <c r="I46" i="1"/>
  <c r="M46" i="1"/>
  <c r="N46" i="1"/>
  <c r="X46" i="1"/>
  <c r="Z46" i="1"/>
  <c r="D99" i="1"/>
  <c r="H99" i="1"/>
  <c r="I99" i="1"/>
  <c r="M99" i="1"/>
  <c r="N99" i="1"/>
  <c r="X99" i="1"/>
  <c r="Z99" i="1"/>
  <c r="D62" i="1"/>
  <c r="H62" i="1"/>
  <c r="I62" i="1"/>
  <c r="M62" i="1"/>
  <c r="N62" i="1"/>
  <c r="X62" i="1"/>
  <c r="Z62" i="1"/>
  <c r="D274" i="1"/>
  <c r="H274" i="1"/>
  <c r="I274" i="1"/>
  <c r="M274" i="1"/>
  <c r="N274" i="1"/>
  <c r="X274" i="1"/>
  <c r="Z274" i="1"/>
  <c r="D593" i="1"/>
  <c r="H593" i="1"/>
  <c r="I593" i="1"/>
  <c r="M593" i="1"/>
  <c r="N593" i="1"/>
  <c r="X593" i="1"/>
  <c r="Z593" i="1"/>
  <c r="D83" i="1"/>
  <c r="H83" i="1"/>
  <c r="I83" i="1"/>
  <c r="M83" i="1"/>
  <c r="N83" i="1"/>
  <c r="X83" i="1"/>
  <c r="Z83" i="1"/>
  <c r="D106" i="1"/>
  <c r="H106" i="1"/>
  <c r="I106" i="1"/>
  <c r="M106" i="1"/>
  <c r="N106" i="1"/>
  <c r="X106" i="1"/>
  <c r="Z106" i="1"/>
  <c r="D591" i="1"/>
  <c r="H591" i="1"/>
  <c r="I591" i="1"/>
  <c r="M591" i="1"/>
  <c r="N591" i="1"/>
  <c r="X591" i="1"/>
  <c r="Z591" i="1"/>
  <c r="D617" i="1"/>
  <c r="H617" i="1"/>
  <c r="I617" i="1"/>
  <c r="M617" i="1"/>
  <c r="N617" i="1"/>
  <c r="X617" i="1"/>
  <c r="Z617" i="1"/>
  <c r="D125" i="1"/>
  <c r="H125" i="1"/>
  <c r="I125" i="1"/>
  <c r="M125" i="1"/>
  <c r="N125" i="1"/>
  <c r="X125" i="1"/>
  <c r="Z125" i="1"/>
  <c r="D272" i="1"/>
  <c r="H272" i="1"/>
  <c r="I272" i="1"/>
  <c r="M272" i="1"/>
  <c r="N272" i="1"/>
  <c r="X272" i="1"/>
  <c r="Z272" i="1"/>
  <c r="D162" i="1"/>
  <c r="H162" i="1"/>
  <c r="I162" i="1"/>
  <c r="M162" i="1"/>
  <c r="N162" i="1"/>
  <c r="X162" i="1"/>
  <c r="Z162" i="1"/>
  <c r="D107" i="1"/>
  <c r="H107" i="1"/>
  <c r="I107" i="1"/>
  <c r="M107" i="1"/>
  <c r="N107" i="1"/>
  <c r="X107" i="1"/>
  <c r="Z107" i="1"/>
  <c r="D127" i="1"/>
  <c r="H127" i="1"/>
  <c r="I127" i="1"/>
  <c r="M127" i="1"/>
  <c r="N127" i="1"/>
  <c r="X127" i="1"/>
  <c r="Z127" i="1"/>
  <c r="D56" i="1"/>
  <c r="H56" i="1"/>
  <c r="I56" i="1"/>
  <c r="M56" i="1"/>
  <c r="N56" i="1"/>
  <c r="X56" i="1"/>
  <c r="Z56" i="1"/>
  <c r="D525" i="1"/>
  <c r="H525" i="1"/>
  <c r="I525" i="1"/>
  <c r="M525" i="1"/>
  <c r="N525" i="1"/>
  <c r="X525" i="1"/>
  <c r="Z525" i="1"/>
  <c r="D164" i="1"/>
  <c r="H164" i="1"/>
  <c r="I164" i="1"/>
  <c r="M164" i="1"/>
  <c r="N164" i="1"/>
  <c r="X164" i="1"/>
  <c r="Z164" i="1"/>
  <c r="D592" i="1"/>
  <c r="H592" i="1"/>
  <c r="I592" i="1"/>
  <c r="M592" i="1"/>
  <c r="N592" i="1"/>
  <c r="X592" i="1"/>
  <c r="Z592" i="1"/>
  <c r="D84" i="1"/>
  <c r="H84" i="1"/>
  <c r="I84" i="1"/>
  <c r="M84" i="1"/>
  <c r="N84" i="1"/>
  <c r="X84" i="1"/>
  <c r="Z84" i="1"/>
  <c r="D469" i="1"/>
  <c r="H469" i="1"/>
  <c r="I469" i="1"/>
  <c r="M469" i="1"/>
  <c r="N469" i="1"/>
  <c r="X469" i="1"/>
  <c r="Z469" i="1"/>
  <c r="D86" i="1"/>
  <c r="H86" i="1"/>
  <c r="I86" i="1"/>
  <c r="M86" i="1"/>
  <c r="N86" i="1"/>
  <c r="X86" i="1"/>
  <c r="Z86" i="1"/>
  <c r="D281" i="1"/>
  <c r="H281" i="1"/>
  <c r="I281" i="1"/>
  <c r="M281" i="1"/>
  <c r="N281" i="1"/>
  <c r="X281" i="1"/>
  <c r="Z281" i="1"/>
  <c r="D481" i="1"/>
  <c r="H481" i="1"/>
  <c r="I481" i="1"/>
  <c r="M481" i="1"/>
  <c r="N481" i="1"/>
  <c r="X481" i="1"/>
  <c r="Z481" i="1"/>
  <c r="D480" i="1"/>
  <c r="H480" i="1"/>
  <c r="I480" i="1"/>
  <c r="M480" i="1"/>
  <c r="N480" i="1"/>
  <c r="X480" i="1"/>
  <c r="Z480" i="1"/>
  <c r="D43" i="1"/>
  <c r="H43" i="1"/>
  <c r="I43" i="1"/>
  <c r="M43" i="1"/>
  <c r="N43" i="1"/>
  <c r="X43" i="1"/>
  <c r="Z43" i="1"/>
  <c r="D526" i="1"/>
  <c r="H526" i="1"/>
  <c r="I526" i="1"/>
  <c r="M526" i="1"/>
  <c r="N526" i="1"/>
  <c r="X526" i="1"/>
  <c r="Z526" i="1"/>
  <c r="D195" i="1"/>
  <c r="H195" i="1"/>
  <c r="I195" i="1"/>
  <c r="M195" i="1"/>
  <c r="N195" i="1"/>
  <c r="X195" i="1"/>
  <c r="Z195" i="1"/>
  <c r="D497" i="1"/>
  <c r="H497" i="1"/>
  <c r="I497" i="1"/>
  <c r="M497" i="1"/>
  <c r="N497" i="1"/>
  <c r="X497" i="1"/>
  <c r="Z497" i="1"/>
  <c r="D275" i="1"/>
  <c r="H275" i="1"/>
  <c r="I275" i="1"/>
  <c r="M275" i="1"/>
  <c r="N275" i="1"/>
  <c r="X275" i="1"/>
  <c r="Z275" i="1"/>
  <c r="D488" i="1"/>
  <c r="H488" i="1"/>
  <c r="I488" i="1"/>
  <c r="M488" i="1"/>
  <c r="N488" i="1"/>
  <c r="X488" i="1"/>
  <c r="Z488" i="1"/>
  <c r="D337" i="1"/>
  <c r="H337" i="1"/>
  <c r="I337" i="1"/>
  <c r="M337" i="1"/>
  <c r="N337" i="1"/>
  <c r="X337" i="1"/>
  <c r="Z337" i="1"/>
  <c r="D289" i="1"/>
  <c r="H289" i="1"/>
  <c r="I289" i="1"/>
  <c r="M289" i="1"/>
  <c r="N289" i="1"/>
  <c r="X289" i="1"/>
  <c r="Z289" i="1"/>
  <c r="D453" i="1"/>
  <c r="H453" i="1"/>
  <c r="I453" i="1"/>
  <c r="M453" i="1"/>
  <c r="N453" i="1"/>
  <c r="X453" i="1"/>
  <c r="Z453" i="1"/>
  <c r="D291" i="1"/>
  <c r="H291" i="1"/>
  <c r="I291" i="1"/>
  <c r="M291" i="1"/>
  <c r="N291" i="1"/>
  <c r="X291" i="1"/>
  <c r="Z291" i="1"/>
  <c r="D599" i="1"/>
  <c r="H599" i="1"/>
  <c r="I599" i="1"/>
  <c r="M599" i="1"/>
  <c r="N599" i="1"/>
  <c r="X599" i="1"/>
  <c r="Z599" i="1"/>
  <c r="D55" i="1"/>
  <c r="H55" i="1"/>
  <c r="I55" i="1"/>
  <c r="M55" i="1"/>
  <c r="N55" i="1"/>
  <c r="X55" i="1"/>
  <c r="Z55" i="1"/>
  <c r="D25" i="1"/>
  <c r="H25" i="1"/>
  <c r="I25" i="1"/>
  <c r="M25" i="1"/>
  <c r="N25" i="1"/>
  <c r="X25" i="1"/>
  <c r="Z25" i="1"/>
  <c r="D249" i="1"/>
  <c r="H249" i="1"/>
  <c r="I249" i="1"/>
  <c r="M249" i="1"/>
  <c r="N249" i="1"/>
  <c r="X249" i="1"/>
  <c r="Z249" i="1"/>
  <c r="D15" i="1"/>
  <c r="H15" i="1"/>
  <c r="I15" i="1"/>
  <c r="M15" i="1"/>
  <c r="N15" i="1"/>
  <c r="X15" i="1"/>
  <c r="Z15" i="1"/>
  <c r="D521" i="1"/>
  <c r="H521" i="1"/>
  <c r="I521" i="1"/>
  <c r="M521" i="1"/>
  <c r="N521" i="1"/>
  <c r="X521" i="1"/>
  <c r="Z521" i="1"/>
  <c r="D33" i="1"/>
  <c r="H33" i="1"/>
  <c r="I33" i="1"/>
  <c r="M33" i="1"/>
  <c r="N33" i="1"/>
  <c r="X33" i="1"/>
  <c r="Z33" i="1"/>
  <c r="D572" i="1"/>
  <c r="H572" i="1"/>
  <c r="I572" i="1"/>
  <c r="M572" i="1"/>
  <c r="N572" i="1"/>
  <c r="X572" i="1"/>
  <c r="Z572" i="1"/>
  <c r="D36" i="1"/>
  <c r="H36" i="1"/>
  <c r="I36" i="1"/>
  <c r="M36" i="1"/>
  <c r="N36" i="1"/>
  <c r="X36" i="1"/>
  <c r="Z36" i="1"/>
  <c r="D489" i="1"/>
  <c r="H489" i="1"/>
  <c r="I489" i="1"/>
  <c r="M489" i="1"/>
  <c r="N489" i="1"/>
  <c r="X489" i="1"/>
  <c r="Z489" i="1"/>
  <c r="D108" i="1"/>
  <c r="H108" i="1"/>
  <c r="I108" i="1"/>
  <c r="M108" i="1"/>
  <c r="N108" i="1"/>
  <c r="X108" i="1"/>
  <c r="Z108" i="1"/>
  <c r="D581" i="1"/>
  <c r="H581" i="1"/>
  <c r="I581" i="1"/>
  <c r="M581" i="1"/>
  <c r="N581" i="1"/>
  <c r="X581" i="1"/>
  <c r="Z581" i="1"/>
  <c r="D45" i="1"/>
  <c r="H45" i="1"/>
  <c r="I45" i="1"/>
  <c r="M45" i="1"/>
  <c r="N45" i="1"/>
  <c r="X45" i="1"/>
  <c r="Z45" i="1"/>
  <c r="D527" i="1"/>
  <c r="H527" i="1"/>
  <c r="I527" i="1"/>
  <c r="M527" i="1"/>
  <c r="N527" i="1"/>
  <c r="X527" i="1"/>
  <c r="Z527" i="1"/>
  <c r="D126" i="1"/>
  <c r="H126" i="1"/>
  <c r="I126" i="1"/>
  <c r="M126" i="1"/>
  <c r="N126" i="1"/>
  <c r="X126" i="1"/>
  <c r="Z126" i="1"/>
  <c r="D7" i="1"/>
  <c r="H7" i="1"/>
  <c r="I7" i="1"/>
  <c r="M7" i="1"/>
  <c r="N7" i="1"/>
  <c r="X7" i="1"/>
  <c r="Z7" i="1"/>
  <c r="D109" i="1"/>
  <c r="H109" i="1"/>
  <c r="I109" i="1"/>
  <c r="M109" i="1"/>
  <c r="N109" i="1"/>
  <c r="X109" i="1"/>
  <c r="Z109" i="1"/>
  <c r="D13" i="1"/>
  <c r="H13" i="1"/>
  <c r="I13" i="1"/>
  <c r="M13" i="1"/>
  <c r="N13" i="1"/>
  <c r="X13" i="1"/>
  <c r="Z13" i="1"/>
  <c r="D158" i="1"/>
  <c r="H158" i="1"/>
  <c r="I158" i="1"/>
  <c r="M158" i="1"/>
  <c r="N158" i="1"/>
  <c r="X158" i="1"/>
  <c r="Z158" i="1"/>
  <c r="D10" i="1"/>
  <c r="H10" i="1"/>
  <c r="I10" i="1"/>
  <c r="M10" i="1"/>
  <c r="N10" i="1"/>
  <c r="X10" i="1"/>
  <c r="Z10" i="1"/>
  <c r="D214" i="1"/>
  <c r="H214" i="1"/>
  <c r="I214" i="1"/>
  <c r="M214" i="1"/>
  <c r="N214" i="1"/>
  <c r="X214" i="1"/>
  <c r="Z214" i="1"/>
  <c r="D478" i="1"/>
  <c r="H478" i="1"/>
  <c r="I478" i="1"/>
  <c r="M478" i="1"/>
  <c r="N478" i="1"/>
  <c r="X478" i="1"/>
  <c r="Z478" i="1"/>
  <c r="D153" i="1"/>
  <c r="H153" i="1"/>
  <c r="I153" i="1"/>
  <c r="M153" i="1"/>
  <c r="N153" i="1"/>
  <c r="X153" i="1"/>
  <c r="Z153" i="1"/>
  <c r="D589" i="1"/>
  <c r="H589" i="1"/>
  <c r="I589" i="1"/>
  <c r="M589" i="1"/>
  <c r="N589" i="1"/>
  <c r="X589" i="1"/>
  <c r="Z589" i="1"/>
  <c r="D70" i="1"/>
  <c r="H70" i="1"/>
  <c r="I70" i="1"/>
  <c r="M70" i="1"/>
  <c r="N70" i="1"/>
  <c r="X70" i="1"/>
  <c r="Z70" i="1"/>
  <c r="D16" i="1"/>
  <c r="H16" i="1"/>
  <c r="I16" i="1"/>
  <c r="M16" i="1"/>
  <c r="N16" i="1"/>
  <c r="X16" i="1"/>
  <c r="Z16" i="1"/>
  <c r="D473" i="1"/>
  <c r="H473" i="1"/>
  <c r="I473" i="1"/>
  <c r="M473" i="1"/>
  <c r="N473" i="1"/>
  <c r="X473" i="1"/>
  <c r="Z473" i="1"/>
  <c r="D273" i="1"/>
  <c r="H273" i="1"/>
  <c r="I273" i="1"/>
  <c r="M273" i="1"/>
  <c r="N273" i="1"/>
  <c r="X273" i="1"/>
  <c r="Z273" i="1"/>
  <c r="D60" i="1"/>
  <c r="H60" i="1"/>
  <c r="I60" i="1"/>
  <c r="M60" i="1"/>
  <c r="N60" i="1"/>
  <c r="X60" i="1"/>
  <c r="Z60" i="1"/>
  <c r="D610" i="1"/>
  <c r="H610" i="1"/>
  <c r="I610" i="1"/>
  <c r="M610" i="1"/>
  <c r="N610" i="1"/>
  <c r="X610" i="1"/>
  <c r="Z610" i="1"/>
  <c r="D47" i="1"/>
  <c r="H47" i="1"/>
  <c r="I47" i="1"/>
  <c r="M47" i="1"/>
  <c r="N47" i="1"/>
  <c r="X47" i="1"/>
  <c r="Z47" i="1"/>
  <c r="D567" i="1"/>
  <c r="H567" i="1"/>
  <c r="I567" i="1"/>
  <c r="M567" i="1"/>
  <c r="N567" i="1"/>
  <c r="X567" i="1"/>
  <c r="Z567" i="1"/>
  <c r="D61" i="1"/>
  <c r="H61" i="1"/>
  <c r="I61" i="1"/>
  <c r="M61" i="1"/>
  <c r="N61" i="1"/>
  <c r="X61" i="1"/>
  <c r="Z61" i="1"/>
  <c r="D14" i="1"/>
  <c r="H14" i="1"/>
  <c r="I14" i="1"/>
  <c r="M14" i="1"/>
  <c r="N14" i="1"/>
  <c r="X14" i="1"/>
  <c r="Z14" i="1"/>
  <c r="D34" i="1"/>
  <c r="H34" i="1"/>
  <c r="I34" i="1"/>
  <c r="M34" i="1"/>
  <c r="N34" i="1"/>
  <c r="X34" i="1"/>
  <c r="Z34" i="1"/>
  <c r="D622" i="1"/>
  <c r="H622" i="1"/>
  <c r="I622" i="1"/>
  <c r="M622" i="1"/>
  <c r="N622" i="1"/>
  <c r="X622" i="1"/>
  <c r="Z622" i="1"/>
  <c r="D119" i="1"/>
  <c r="H119" i="1"/>
  <c r="I119" i="1"/>
  <c r="M119" i="1"/>
  <c r="N119" i="1"/>
  <c r="X119" i="1"/>
  <c r="Z119" i="1"/>
  <c r="D300" i="1"/>
  <c r="H300" i="1"/>
  <c r="I300" i="1"/>
  <c r="M300" i="1"/>
  <c r="N300" i="1"/>
  <c r="X300" i="1"/>
  <c r="Z300" i="1"/>
  <c r="D53" i="1"/>
  <c r="H53" i="1"/>
  <c r="I53" i="1"/>
  <c r="M53" i="1"/>
  <c r="N53" i="1"/>
  <c r="X53" i="1"/>
  <c r="Z53" i="1"/>
  <c r="D621" i="1"/>
  <c r="H621" i="1"/>
  <c r="I621" i="1"/>
  <c r="M621" i="1"/>
  <c r="N621" i="1"/>
  <c r="X621" i="1"/>
  <c r="Z621" i="1"/>
  <c r="D65" i="1"/>
  <c r="H65" i="1"/>
  <c r="I65" i="1"/>
  <c r="M65" i="1"/>
  <c r="N65" i="1"/>
  <c r="X65" i="1"/>
  <c r="Z65" i="1"/>
  <c r="D292" i="1"/>
  <c r="H292" i="1"/>
  <c r="I292" i="1"/>
  <c r="M292" i="1"/>
  <c r="N292" i="1"/>
  <c r="X292" i="1"/>
  <c r="Z292" i="1"/>
  <c r="D122" i="1"/>
  <c r="H122" i="1"/>
  <c r="I122" i="1"/>
  <c r="M122" i="1"/>
  <c r="N122" i="1"/>
  <c r="X122" i="1"/>
  <c r="Z122" i="1"/>
  <c r="D123" i="1"/>
  <c r="H123" i="1"/>
  <c r="I123" i="1"/>
  <c r="M123" i="1"/>
  <c r="N123" i="1"/>
  <c r="X123" i="1"/>
  <c r="Z123" i="1"/>
  <c r="D27" i="1"/>
  <c r="H27" i="1"/>
  <c r="I27" i="1"/>
  <c r="M27" i="1"/>
  <c r="N27" i="1"/>
  <c r="X27" i="1"/>
  <c r="Z27" i="1"/>
  <c r="D163" i="1"/>
  <c r="H163" i="1"/>
  <c r="I163" i="1"/>
  <c r="M163" i="1"/>
  <c r="N163" i="1"/>
  <c r="X163" i="1"/>
  <c r="Z163" i="1"/>
  <c r="D132" i="1"/>
  <c r="H132" i="1"/>
  <c r="I132" i="1"/>
  <c r="M132" i="1"/>
  <c r="N132" i="1"/>
  <c r="X132" i="1"/>
  <c r="Z132" i="1"/>
  <c r="D111" i="1"/>
  <c r="H111" i="1"/>
  <c r="I111" i="1"/>
  <c r="M111" i="1"/>
  <c r="N111" i="1"/>
  <c r="X111" i="1"/>
  <c r="Z111" i="1"/>
  <c r="D116" i="1"/>
  <c r="H116" i="1"/>
  <c r="I116" i="1"/>
  <c r="M116" i="1"/>
  <c r="N116" i="1"/>
  <c r="X116" i="1"/>
  <c r="Z116" i="1"/>
  <c r="D534" i="1"/>
  <c r="H534" i="1"/>
  <c r="I534" i="1"/>
  <c r="M534" i="1"/>
  <c r="N534" i="1"/>
  <c r="X534" i="1"/>
  <c r="Z534" i="1"/>
  <c r="D604" i="1"/>
  <c r="H604" i="1"/>
  <c r="I604" i="1"/>
  <c r="M604" i="1"/>
  <c r="N604" i="1"/>
  <c r="X604" i="1"/>
  <c r="Z604" i="1"/>
  <c r="D336" i="1"/>
  <c r="H336" i="1"/>
  <c r="I336" i="1"/>
  <c r="M336" i="1"/>
  <c r="N336" i="1"/>
  <c r="X336" i="1"/>
  <c r="Z336" i="1"/>
  <c r="D90" i="1"/>
  <c r="H90" i="1"/>
  <c r="I90" i="1"/>
  <c r="M90" i="1"/>
  <c r="N90" i="1"/>
  <c r="X90" i="1"/>
  <c r="Z90" i="1"/>
  <c r="D142" i="1"/>
  <c r="H142" i="1"/>
  <c r="I142" i="1"/>
  <c r="M142" i="1"/>
  <c r="N142" i="1"/>
  <c r="X142" i="1"/>
  <c r="Z142" i="1"/>
  <c r="D73" i="1"/>
  <c r="H73" i="1"/>
  <c r="I73" i="1"/>
  <c r="M73" i="1"/>
  <c r="N73" i="1"/>
  <c r="X73" i="1"/>
  <c r="Z73" i="1"/>
  <c r="D23" i="1"/>
  <c r="H23" i="1"/>
  <c r="I23" i="1"/>
  <c r="M23" i="1"/>
  <c r="N23" i="1"/>
  <c r="X23" i="1"/>
  <c r="Z23" i="1"/>
  <c r="D66" i="1"/>
  <c r="H66" i="1"/>
  <c r="I66" i="1"/>
  <c r="M66" i="1"/>
  <c r="N66" i="1"/>
  <c r="X66" i="1"/>
  <c r="Z66" i="1"/>
  <c r="D101" i="1"/>
  <c r="H101" i="1"/>
  <c r="I101" i="1"/>
  <c r="M101" i="1"/>
  <c r="N101" i="1"/>
  <c r="X101" i="1"/>
  <c r="Z101" i="1"/>
  <c r="D493" i="1"/>
  <c r="H493" i="1"/>
  <c r="I493" i="1"/>
  <c r="M493" i="1"/>
  <c r="N493" i="1"/>
  <c r="X493" i="1"/>
  <c r="Z493" i="1"/>
  <c r="D603" i="1"/>
  <c r="H603" i="1"/>
  <c r="I603" i="1"/>
  <c r="M603" i="1"/>
  <c r="N603" i="1"/>
  <c r="X603" i="1"/>
  <c r="Z603" i="1"/>
  <c r="D50" i="1"/>
  <c r="H50" i="1"/>
  <c r="I50" i="1"/>
  <c r="M50" i="1"/>
  <c r="N50" i="1"/>
  <c r="X50" i="1"/>
  <c r="Z50" i="1"/>
  <c r="D179" i="1"/>
  <c r="H179" i="1"/>
  <c r="I179" i="1"/>
  <c r="M179" i="1"/>
  <c r="N179" i="1"/>
  <c r="X179" i="1"/>
  <c r="Z179" i="1"/>
  <c r="D89" i="1"/>
  <c r="H89" i="1"/>
  <c r="I89" i="1"/>
  <c r="M89" i="1"/>
  <c r="N89" i="1"/>
  <c r="X89" i="1"/>
  <c r="Z89" i="1"/>
  <c r="D41" i="1"/>
  <c r="H41" i="1"/>
  <c r="I41" i="1"/>
  <c r="M41" i="1"/>
  <c r="N41" i="1"/>
  <c r="X41" i="1"/>
  <c r="Z41" i="1"/>
  <c r="D103" i="1"/>
  <c r="H103" i="1"/>
  <c r="I103" i="1"/>
  <c r="M103" i="1"/>
  <c r="N103" i="1"/>
  <c r="X103" i="1"/>
  <c r="Z103" i="1"/>
  <c r="D49" i="1"/>
  <c r="H49" i="1"/>
  <c r="I49" i="1"/>
  <c r="M49" i="1"/>
  <c r="N49" i="1"/>
  <c r="X49" i="1"/>
  <c r="Z49" i="1"/>
  <c r="D71" i="1"/>
  <c r="H71" i="1"/>
  <c r="I71" i="1"/>
  <c r="M71" i="1"/>
  <c r="N71" i="1"/>
  <c r="X71" i="1"/>
  <c r="Z71" i="1"/>
  <c r="D64" i="1"/>
  <c r="H64" i="1"/>
  <c r="I64" i="1"/>
  <c r="M64" i="1"/>
  <c r="N64" i="1"/>
  <c r="X64" i="1"/>
  <c r="Z64" i="1"/>
  <c r="D580" i="1"/>
  <c r="H580" i="1"/>
  <c r="I580" i="1"/>
  <c r="M580" i="1"/>
  <c r="N580" i="1"/>
  <c r="X580" i="1"/>
  <c r="Z580" i="1"/>
  <c r="D100" i="1"/>
  <c r="H100" i="1"/>
  <c r="I100" i="1"/>
  <c r="M100" i="1"/>
  <c r="N100" i="1"/>
  <c r="X100" i="1"/>
  <c r="Z100" i="1"/>
  <c r="D40" i="1"/>
  <c r="H40" i="1"/>
  <c r="I40" i="1"/>
  <c r="M40" i="1"/>
  <c r="N40" i="1"/>
  <c r="X40" i="1"/>
  <c r="Z40" i="1"/>
  <c r="D151" i="1"/>
  <c r="H151" i="1"/>
  <c r="I151" i="1"/>
  <c r="M151" i="1"/>
  <c r="N151" i="1"/>
  <c r="X151" i="1"/>
  <c r="Z151" i="1"/>
  <c r="D120" i="1"/>
  <c r="H120" i="1"/>
  <c r="I120" i="1"/>
  <c r="M120" i="1"/>
  <c r="N120" i="1"/>
  <c r="X120" i="1"/>
  <c r="Z120" i="1"/>
  <c r="D121" i="1"/>
  <c r="H121" i="1"/>
  <c r="I121" i="1"/>
  <c r="M121" i="1"/>
  <c r="N121" i="1"/>
  <c r="X121" i="1"/>
  <c r="Z121" i="1"/>
  <c r="D468" i="1"/>
  <c r="H468" i="1"/>
  <c r="I468" i="1"/>
  <c r="M468" i="1"/>
  <c r="N468" i="1"/>
  <c r="X468" i="1"/>
  <c r="Z468" i="1"/>
  <c r="D474" i="1"/>
  <c r="H474" i="1"/>
  <c r="I474" i="1"/>
  <c r="M474" i="1"/>
  <c r="N474" i="1"/>
  <c r="X474" i="1"/>
  <c r="Z474" i="1"/>
  <c r="D529" i="1"/>
  <c r="H529" i="1"/>
  <c r="I529" i="1"/>
  <c r="M529" i="1"/>
  <c r="N529" i="1"/>
  <c r="X529" i="1"/>
  <c r="Z529" i="1"/>
  <c r="D602" i="1"/>
  <c r="H602" i="1"/>
  <c r="I602" i="1"/>
  <c r="M602" i="1"/>
  <c r="N602" i="1"/>
  <c r="X602" i="1"/>
  <c r="Z602" i="1"/>
  <c r="D139" i="1"/>
  <c r="H139" i="1"/>
  <c r="I139" i="1"/>
  <c r="M139" i="1"/>
  <c r="N139" i="1"/>
  <c r="X139" i="1"/>
  <c r="Z139" i="1"/>
  <c r="D169" i="1"/>
  <c r="H169" i="1"/>
  <c r="I169" i="1"/>
  <c r="M169" i="1"/>
  <c r="N169" i="1"/>
  <c r="X169" i="1"/>
  <c r="Z169" i="1"/>
  <c r="D296" i="1"/>
  <c r="H296" i="1"/>
  <c r="I296" i="1"/>
  <c r="M296" i="1"/>
  <c r="N296" i="1"/>
  <c r="X296" i="1"/>
  <c r="Z296" i="1"/>
  <c r="D499" i="1"/>
  <c r="H499" i="1"/>
  <c r="I499" i="1"/>
  <c r="M499" i="1"/>
  <c r="N499" i="1"/>
  <c r="X499" i="1"/>
  <c r="Z499" i="1"/>
  <c r="D463" i="1"/>
  <c r="H463" i="1"/>
  <c r="I463" i="1"/>
  <c r="M463" i="1"/>
  <c r="N463" i="1"/>
  <c r="X463" i="1"/>
  <c r="Z463" i="1"/>
  <c r="D338" i="1"/>
  <c r="H338" i="1"/>
  <c r="I338" i="1"/>
  <c r="M338" i="1"/>
  <c r="N338" i="1"/>
  <c r="X338" i="1"/>
  <c r="Z338" i="1"/>
  <c r="D540" i="1"/>
  <c r="H540" i="1"/>
  <c r="I540" i="1"/>
  <c r="M540" i="1"/>
  <c r="N540" i="1"/>
  <c r="X540" i="1"/>
  <c r="Z540" i="1"/>
  <c r="D616" i="1"/>
  <c r="H616" i="1"/>
  <c r="I616" i="1"/>
  <c r="M616" i="1"/>
  <c r="N616" i="1"/>
  <c r="X616" i="1"/>
  <c r="Z616" i="1"/>
  <c r="D586" i="1"/>
  <c r="H586" i="1"/>
  <c r="I586" i="1"/>
  <c r="M586" i="1"/>
  <c r="N586" i="1"/>
  <c r="X586" i="1"/>
  <c r="Z586" i="1"/>
  <c r="D5" i="1"/>
  <c r="H5" i="1"/>
  <c r="I5" i="1"/>
  <c r="M5" i="1"/>
  <c r="N5" i="1"/>
  <c r="X5" i="1"/>
  <c r="Z5" i="1"/>
  <c r="D262" i="1"/>
  <c r="H262" i="1"/>
  <c r="I262" i="1"/>
  <c r="M262" i="1"/>
  <c r="N262" i="1"/>
  <c r="X262" i="1"/>
  <c r="Z262" i="1"/>
  <c r="D92" i="1"/>
  <c r="H92" i="1"/>
  <c r="I92" i="1"/>
  <c r="M92" i="1"/>
  <c r="N92" i="1"/>
  <c r="X92" i="1"/>
  <c r="Z92" i="1"/>
  <c r="D601" i="1"/>
  <c r="H601" i="1"/>
  <c r="I601" i="1"/>
  <c r="M601" i="1"/>
  <c r="N601" i="1"/>
  <c r="X601" i="1"/>
  <c r="Z601" i="1"/>
  <c r="D472" i="1"/>
  <c r="H472" i="1"/>
  <c r="I472" i="1"/>
  <c r="M472" i="1"/>
  <c r="N472" i="1"/>
  <c r="X472" i="1"/>
  <c r="Z472" i="1"/>
  <c r="D37" i="1"/>
  <c r="H37" i="1"/>
  <c r="I37" i="1"/>
  <c r="M37" i="1"/>
  <c r="N37" i="1"/>
  <c r="X37" i="1"/>
  <c r="Z37" i="1"/>
  <c r="D559" i="1"/>
  <c r="H559" i="1"/>
  <c r="I559" i="1"/>
  <c r="M559" i="1"/>
  <c r="N559" i="1"/>
  <c r="X559" i="1"/>
  <c r="Z559" i="1"/>
  <c r="D555" i="1"/>
  <c r="H555" i="1"/>
  <c r="I555" i="1"/>
  <c r="M555" i="1"/>
  <c r="N555" i="1"/>
  <c r="X555" i="1"/>
  <c r="Z555" i="1"/>
  <c r="D58" i="1"/>
  <c r="H58" i="1"/>
  <c r="I58" i="1"/>
  <c r="M58" i="1"/>
  <c r="N58" i="1"/>
  <c r="X58" i="1"/>
  <c r="Z58" i="1"/>
  <c r="D285" i="1"/>
  <c r="H285" i="1"/>
  <c r="I285" i="1"/>
  <c r="M285" i="1"/>
  <c r="N285" i="1"/>
  <c r="X285" i="1"/>
  <c r="Z285" i="1"/>
  <c r="D159" i="1"/>
  <c r="H159" i="1"/>
  <c r="I159" i="1"/>
  <c r="M159" i="1"/>
  <c r="N159" i="1"/>
  <c r="X159" i="1"/>
  <c r="Z159" i="1"/>
  <c r="D112" i="1"/>
  <c r="H112" i="1"/>
  <c r="I112" i="1"/>
  <c r="M112" i="1"/>
  <c r="N112" i="1"/>
  <c r="X112" i="1"/>
  <c r="Z112" i="1"/>
  <c r="D538" i="1"/>
  <c r="H538" i="1"/>
  <c r="I538" i="1"/>
  <c r="M538" i="1"/>
  <c r="N538" i="1"/>
  <c r="X538" i="1"/>
  <c r="Z538" i="1"/>
  <c r="D354" i="1"/>
  <c r="H354" i="1"/>
  <c r="I354" i="1"/>
  <c r="M354" i="1"/>
  <c r="N354" i="1"/>
  <c r="X354" i="1"/>
  <c r="Z354" i="1"/>
  <c r="D18" i="1"/>
  <c r="H18" i="1"/>
  <c r="I18" i="1"/>
  <c r="M18" i="1"/>
  <c r="N18" i="1"/>
  <c r="X18" i="1"/>
  <c r="Z18" i="1"/>
  <c r="D475" i="1"/>
  <c r="H475" i="1"/>
  <c r="I475" i="1"/>
  <c r="M475" i="1"/>
  <c r="N475" i="1"/>
  <c r="X475" i="1"/>
  <c r="Z475" i="1"/>
  <c r="D461" i="1"/>
  <c r="H461" i="1"/>
  <c r="I461" i="1"/>
  <c r="M461" i="1"/>
  <c r="N461" i="1"/>
  <c r="X461" i="1"/>
  <c r="Z461" i="1"/>
  <c r="D245" i="1"/>
  <c r="H245" i="1"/>
  <c r="I245" i="1"/>
  <c r="M245" i="1"/>
  <c r="N245" i="1"/>
  <c r="X245" i="1"/>
  <c r="Z245" i="1"/>
  <c r="D524" i="1"/>
  <c r="H524" i="1"/>
  <c r="I524" i="1"/>
  <c r="M524" i="1"/>
  <c r="N524" i="1"/>
  <c r="X524" i="1"/>
  <c r="Z524" i="1"/>
  <c r="D118" i="1"/>
  <c r="H118" i="1"/>
  <c r="I118" i="1"/>
  <c r="M118" i="1"/>
  <c r="N118" i="1"/>
  <c r="X118" i="1"/>
  <c r="Z118" i="1"/>
  <c r="D82" i="1"/>
  <c r="H82" i="1"/>
  <c r="I82" i="1"/>
  <c r="M82" i="1"/>
  <c r="N82" i="1"/>
  <c r="X82" i="1"/>
  <c r="Z82" i="1"/>
  <c r="D81" i="1"/>
  <c r="H81" i="1"/>
  <c r="I81" i="1"/>
  <c r="M81" i="1"/>
  <c r="N81" i="1"/>
  <c r="X81" i="1"/>
  <c r="Z81" i="1"/>
  <c r="D299" i="1"/>
  <c r="H299" i="1"/>
  <c r="I299" i="1"/>
  <c r="M299" i="1"/>
  <c r="N299" i="1"/>
  <c r="X299" i="1"/>
  <c r="Z299" i="1"/>
  <c r="D620" i="1"/>
  <c r="H620" i="1"/>
  <c r="I620" i="1"/>
  <c r="M620" i="1"/>
  <c r="N620" i="1"/>
  <c r="X620" i="1"/>
  <c r="Z620" i="1"/>
  <c r="D541" i="1"/>
  <c r="H541" i="1"/>
  <c r="I541" i="1"/>
  <c r="M541" i="1"/>
  <c r="N541" i="1"/>
  <c r="X541" i="1"/>
  <c r="Z541" i="1"/>
  <c r="D331" i="1"/>
  <c r="H331" i="1"/>
  <c r="I331" i="1"/>
  <c r="M331" i="1"/>
  <c r="N331" i="1"/>
  <c r="X331" i="1"/>
  <c r="Z331" i="1"/>
  <c r="D304" i="1"/>
  <c r="H304" i="1"/>
  <c r="I304" i="1"/>
  <c r="M304" i="1"/>
  <c r="N304" i="1"/>
  <c r="X304" i="1"/>
  <c r="Z304" i="1"/>
  <c r="D523" i="1"/>
  <c r="H523" i="1"/>
  <c r="I523" i="1"/>
  <c r="M523" i="1"/>
  <c r="N523" i="1"/>
  <c r="X523" i="1"/>
  <c r="Z523" i="1"/>
  <c r="D68" i="1"/>
  <c r="H68" i="1"/>
  <c r="I68" i="1"/>
  <c r="M68" i="1"/>
  <c r="N68" i="1"/>
  <c r="X68" i="1"/>
  <c r="Z68" i="1"/>
  <c r="D24" i="1"/>
  <c r="H24" i="1"/>
  <c r="I24" i="1"/>
  <c r="M24" i="1"/>
  <c r="N24" i="1"/>
  <c r="X24" i="1"/>
  <c r="Z24" i="1"/>
  <c r="D496" i="1"/>
  <c r="H496" i="1"/>
  <c r="I496" i="1"/>
  <c r="M496" i="1"/>
  <c r="N496" i="1"/>
  <c r="X496" i="1"/>
  <c r="Z496" i="1"/>
  <c r="D138" i="1"/>
  <c r="H138" i="1"/>
  <c r="I138" i="1"/>
  <c r="M138" i="1"/>
  <c r="N138" i="1"/>
  <c r="X138" i="1"/>
  <c r="Z138" i="1"/>
  <c r="D4" i="1"/>
  <c r="H4" i="1"/>
  <c r="I4" i="1"/>
  <c r="M4" i="1"/>
  <c r="N4" i="1"/>
  <c r="X4" i="1"/>
  <c r="Z4" i="1"/>
  <c r="D243" i="1"/>
  <c r="H243" i="1"/>
  <c r="I243" i="1"/>
  <c r="M243" i="1"/>
  <c r="N243" i="1"/>
  <c r="X243" i="1"/>
  <c r="Z243" i="1"/>
  <c r="D39" i="1"/>
  <c r="H39" i="1"/>
  <c r="I39" i="1"/>
  <c r="M39" i="1"/>
  <c r="N39" i="1"/>
  <c r="X39" i="1"/>
  <c r="Z39" i="1"/>
  <c r="D80" i="1"/>
  <c r="H80" i="1"/>
  <c r="I80" i="1"/>
  <c r="M80" i="1"/>
  <c r="N80" i="1"/>
  <c r="X80" i="1"/>
  <c r="Z80" i="1"/>
  <c r="D141" i="1"/>
  <c r="H141" i="1"/>
  <c r="I141" i="1"/>
  <c r="M141" i="1"/>
  <c r="N141" i="1"/>
  <c r="X141" i="1"/>
  <c r="Z141" i="1"/>
  <c r="D520" i="1"/>
  <c r="H520" i="1"/>
  <c r="I520" i="1"/>
  <c r="M520" i="1"/>
  <c r="N520" i="1"/>
  <c r="X520" i="1"/>
  <c r="Z520" i="1"/>
  <c r="D140" i="1"/>
  <c r="H140" i="1"/>
  <c r="I140" i="1"/>
  <c r="M140" i="1"/>
  <c r="N140" i="1"/>
  <c r="X140" i="1"/>
  <c r="Z140" i="1"/>
  <c r="D11" i="1"/>
  <c r="H11" i="1"/>
  <c r="I11" i="1"/>
  <c r="M11" i="1"/>
  <c r="N11" i="1"/>
  <c r="X11" i="1"/>
  <c r="Z11" i="1"/>
  <c r="D532" i="1"/>
  <c r="H532" i="1"/>
  <c r="I532" i="1"/>
  <c r="M532" i="1"/>
  <c r="N532" i="1"/>
  <c r="X532" i="1"/>
  <c r="Z532" i="1"/>
  <c r="D548" i="1"/>
  <c r="H548" i="1"/>
  <c r="I548" i="1"/>
  <c r="M548" i="1"/>
  <c r="N548" i="1"/>
  <c r="X548" i="1"/>
  <c r="Z548" i="1"/>
  <c r="D257" i="1"/>
  <c r="H257" i="1"/>
  <c r="I257" i="1"/>
  <c r="M257" i="1"/>
  <c r="N257" i="1"/>
  <c r="X257" i="1"/>
  <c r="Z257" i="1"/>
  <c r="D416" i="1"/>
  <c r="H416" i="1"/>
  <c r="I416" i="1"/>
  <c r="M416" i="1"/>
  <c r="N416" i="1"/>
  <c r="X416" i="1"/>
  <c r="Z416" i="1"/>
  <c r="D22" i="1"/>
  <c r="H22" i="1"/>
  <c r="I22" i="1"/>
  <c r="M22" i="1"/>
  <c r="N22" i="1"/>
  <c r="X22" i="1"/>
  <c r="Z22" i="1"/>
  <c r="D143" i="1"/>
  <c r="H143" i="1"/>
  <c r="I143" i="1"/>
  <c r="M143" i="1"/>
  <c r="N143" i="1"/>
  <c r="X143" i="1"/>
  <c r="Z143" i="1"/>
  <c r="D67" i="1"/>
  <c r="H67" i="1"/>
  <c r="I67" i="1"/>
  <c r="M67" i="1"/>
  <c r="N67" i="1"/>
  <c r="X67" i="1"/>
  <c r="Z67" i="1"/>
  <c r="D485" i="1"/>
  <c r="H485" i="1"/>
  <c r="I485" i="1"/>
  <c r="M485" i="1"/>
  <c r="N485" i="1"/>
  <c r="X485" i="1"/>
  <c r="Z485" i="1"/>
  <c r="D558" i="1"/>
  <c r="H558" i="1"/>
  <c r="I558" i="1"/>
  <c r="M558" i="1"/>
  <c r="N558" i="1"/>
  <c r="X558" i="1"/>
  <c r="Z558" i="1"/>
  <c r="D574" i="1"/>
  <c r="H574" i="1"/>
  <c r="I574" i="1"/>
  <c r="M574" i="1"/>
  <c r="N574" i="1"/>
  <c r="X574" i="1"/>
  <c r="Z574" i="1"/>
  <c r="D254" i="1"/>
  <c r="H254" i="1"/>
  <c r="I254" i="1"/>
  <c r="M254" i="1"/>
  <c r="N254" i="1"/>
  <c r="X254" i="1"/>
  <c r="Z254" i="1"/>
  <c r="D79" i="1"/>
  <c r="H79" i="1"/>
  <c r="I79" i="1"/>
  <c r="M79" i="1"/>
  <c r="N79" i="1"/>
  <c r="X79" i="1"/>
  <c r="Z79" i="1"/>
  <c r="D484" i="1"/>
  <c r="H484" i="1"/>
  <c r="I484" i="1"/>
  <c r="M484" i="1"/>
  <c r="N484" i="1"/>
  <c r="X484" i="1"/>
  <c r="Z484" i="1"/>
  <c r="D542" i="1"/>
  <c r="H542" i="1"/>
  <c r="I542" i="1"/>
  <c r="M542" i="1"/>
  <c r="N542" i="1"/>
  <c r="X542" i="1"/>
  <c r="Z542" i="1"/>
  <c r="D74" i="1"/>
  <c r="H74" i="1"/>
  <c r="I74" i="1"/>
  <c r="M74" i="1"/>
  <c r="N74" i="1"/>
  <c r="X74" i="1"/>
  <c r="Z74" i="1"/>
  <c r="D297" i="1"/>
  <c r="H297" i="1"/>
  <c r="I297" i="1"/>
  <c r="M297" i="1"/>
  <c r="N297" i="1"/>
  <c r="X297" i="1"/>
  <c r="Z297" i="1"/>
  <c r="D183" i="1"/>
  <c r="H183" i="1"/>
  <c r="I183" i="1"/>
  <c r="M183" i="1"/>
  <c r="N183" i="1"/>
  <c r="X183" i="1"/>
  <c r="Z183" i="1"/>
  <c r="D522" i="1"/>
  <c r="H522" i="1"/>
  <c r="I522" i="1"/>
  <c r="M522" i="1"/>
  <c r="N522" i="1"/>
  <c r="X522" i="1"/>
  <c r="Z522" i="1"/>
  <c r="D583" i="1"/>
  <c r="H583" i="1"/>
  <c r="I583" i="1"/>
  <c r="M583" i="1"/>
  <c r="N583" i="1"/>
  <c r="X583" i="1"/>
  <c r="Z583" i="1"/>
  <c r="D530" i="1"/>
  <c r="H530" i="1"/>
  <c r="I530" i="1"/>
  <c r="M530" i="1"/>
  <c r="N530" i="1"/>
  <c r="X530" i="1"/>
  <c r="Z530" i="1"/>
  <c r="D537" i="1"/>
  <c r="H537" i="1"/>
  <c r="I537" i="1"/>
  <c r="M537" i="1"/>
  <c r="N537" i="1"/>
  <c r="X537" i="1"/>
  <c r="Z537" i="1"/>
  <c r="D629" i="1"/>
  <c r="H629" i="1"/>
  <c r="I629" i="1"/>
  <c r="M629" i="1"/>
  <c r="N629" i="1"/>
  <c r="X629" i="1"/>
  <c r="Z629" i="1"/>
  <c r="D26" i="1"/>
  <c r="H26" i="1"/>
  <c r="I26" i="1"/>
  <c r="M26" i="1"/>
  <c r="N26" i="1"/>
  <c r="X26" i="1"/>
  <c r="Z26" i="1"/>
  <c r="D516" i="1"/>
  <c r="H516" i="1"/>
  <c r="I516" i="1"/>
  <c r="M516" i="1"/>
  <c r="N516" i="1"/>
  <c r="X516" i="1"/>
  <c r="Z516" i="1"/>
  <c r="D137" i="1"/>
  <c r="H137" i="1"/>
  <c r="I137" i="1"/>
  <c r="M137" i="1"/>
  <c r="N137" i="1"/>
  <c r="X137" i="1"/>
  <c r="Z137" i="1"/>
  <c r="D582" i="1"/>
  <c r="H582" i="1"/>
  <c r="I582" i="1"/>
  <c r="M582" i="1"/>
  <c r="N582" i="1"/>
  <c r="X582" i="1"/>
  <c r="Z582" i="1"/>
  <c r="D545" i="1"/>
  <c r="H545" i="1"/>
  <c r="I545" i="1"/>
  <c r="M545" i="1"/>
  <c r="N545" i="1"/>
  <c r="X545" i="1"/>
  <c r="Z545" i="1"/>
  <c r="D51" i="1"/>
  <c r="H51" i="1"/>
  <c r="I51" i="1"/>
  <c r="M51" i="1"/>
  <c r="N51" i="1"/>
  <c r="X51" i="1"/>
  <c r="Z51" i="1"/>
  <c r="D17" i="1"/>
  <c r="H17" i="1"/>
  <c r="I17" i="1"/>
  <c r="M17" i="1"/>
  <c r="N17" i="1"/>
  <c r="X17" i="1"/>
  <c r="Z17" i="1"/>
  <c r="D190" i="1"/>
  <c r="H190" i="1"/>
  <c r="I190" i="1"/>
  <c r="M190" i="1"/>
  <c r="N190" i="1"/>
  <c r="X190" i="1"/>
  <c r="Z190" i="1"/>
  <c r="D554" i="1"/>
  <c r="H554" i="1"/>
  <c r="I554" i="1"/>
  <c r="M554" i="1"/>
  <c r="N554" i="1"/>
  <c r="X554" i="1"/>
  <c r="Z554" i="1"/>
  <c r="D451" i="1"/>
  <c r="H451" i="1"/>
  <c r="I451" i="1"/>
  <c r="M451" i="1"/>
  <c r="N451" i="1"/>
  <c r="X451" i="1"/>
  <c r="Z451" i="1"/>
  <c r="D487" i="1"/>
  <c r="H487" i="1"/>
  <c r="I487" i="1"/>
  <c r="M487" i="1"/>
  <c r="N487" i="1"/>
  <c r="X487" i="1"/>
  <c r="Z487" i="1"/>
  <c r="D611" i="1"/>
  <c r="H611" i="1"/>
  <c r="I611" i="1"/>
  <c r="M611" i="1"/>
  <c r="N611" i="1"/>
  <c r="X611" i="1"/>
  <c r="Z611" i="1"/>
  <c r="D287" i="1"/>
  <c r="H287" i="1"/>
  <c r="I287" i="1"/>
  <c r="M287" i="1"/>
  <c r="N287" i="1"/>
  <c r="X287" i="1"/>
  <c r="Z287" i="1"/>
  <c r="D247" i="1"/>
  <c r="H247" i="1"/>
  <c r="I247" i="1"/>
  <c r="M247" i="1"/>
  <c r="N247" i="1"/>
  <c r="X247" i="1"/>
  <c r="Z247" i="1"/>
  <c r="D518" i="1"/>
  <c r="H518" i="1"/>
  <c r="I518" i="1"/>
  <c r="M518" i="1"/>
  <c r="N518" i="1"/>
  <c r="X518" i="1"/>
  <c r="Z518" i="1"/>
  <c r="D176" i="1"/>
  <c r="H176" i="1"/>
  <c r="I176" i="1"/>
  <c r="M176" i="1"/>
  <c r="N176" i="1"/>
  <c r="X176" i="1"/>
  <c r="Z176" i="1"/>
  <c r="D57" i="1"/>
  <c r="H57" i="1"/>
  <c r="I57" i="1"/>
  <c r="M57" i="1"/>
  <c r="N57" i="1"/>
  <c r="X57" i="1"/>
  <c r="Z57" i="1"/>
  <c r="D507" i="1"/>
  <c r="H507" i="1"/>
  <c r="I507" i="1"/>
  <c r="M507" i="1"/>
  <c r="N507" i="1"/>
  <c r="X507" i="1"/>
  <c r="Z507" i="1"/>
  <c r="D506" i="1"/>
  <c r="H506" i="1"/>
  <c r="I506" i="1"/>
  <c r="M506" i="1"/>
  <c r="N506" i="1"/>
  <c r="X506" i="1"/>
  <c r="Z506" i="1"/>
  <c r="D35" i="1"/>
  <c r="H35" i="1"/>
  <c r="I35" i="1"/>
  <c r="M35" i="1"/>
  <c r="N35" i="1"/>
  <c r="X35" i="1"/>
  <c r="Z35" i="1"/>
  <c r="D476" i="1"/>
  <c r="H476" i="1"/>
  <c r="I476" i="1"/>
  <c r="M476" i="1"/>
  <c r="N476" i="1"/>
  <c r="X476" i="1"/>
  <c r="Z476" i="1"/>
  <c r="D154" i="1"/>
  <c r="H154" i="1"/>
  <c r="I154" i="1"/>
  <c r="M154" i="1"/>
  <c r="N154" i="1"/>
  <c r="X154" i="1"/>
  <c r="Z154" i="1"/>
  <c r="D146" i="1"/>
  <c r="H146" i="1"/>
  <c r="I146" i="1"/>
  <c r="M146" i="1"/>
  <c r="N146" i="1"/>
  <c r="X146" i="1"/>
  <c r="Z146" i="1"/>
  <c r="D630" i="1"/>
  <c r="H630" i="1"/>
  <c r="I630" i="1"/>
  <c r="M630" i="1"/>
  <c r="N630" i="1"/>
  <c r="X630" i="1"/>
  <c r="Z630" i="1"/>
  <c r="D186" i="1"/>
  <c r="H186" i="1"/>
  <c r="I186" i="1"/>
  <c r="M186" i="1"/>
  <c r="N186" i="1"/>
  <c r="X186" i="1"/>
  <c r="Z186" i="1"/>
  <c r="D288" i="1"/>
  <c r="H288" i="1"/>
  <c r="I288" i="1"/>
  <c r="M288" i="1"/>
  <c r="N288" i="1"/>
  <c r="X288" i="1"/>
  <c r="Z288" i="1"/>
  <c r="D72" i="1"/>
  <c r="H72" i="1"/>
  <c r="I72" i="1"/>
  <c r="M72" i="1"/>
  <c r="N72" i="1"/>
  <c r="X72" i="1"/>
  <c r="Z72" i="1"/>
  <c r="D178" i="1"/>
  <c r="H178" i="1"/>
  <c r="I178" i="1"/>
  <c r="M178" i="1"/>
  <c r="N178" i="1"/>
  <c r="X178" i="1"/>
  <c r="Z178" i="1"/>
  <c r="D495" i="1"/>
  <c r="H495" i="1"/>
  <c r="I495" i="1"/>
  <c r="M495" i="1"/>
  <c r="N495" i="1"/>
  <c r="X495" i="1"/>
  <c r="Z495" i="1"/>
  <c r="D69" i="1"/>
  <c r="H69" i="1"/>
  <c r="I69" i="1"/>
  <c r="M69" i="1"/>
  <c r="N69" i="1"/>
  <c r="X69" i="1"/>
  <c r="Z69" i="1"/>
  <c r="D477" i="1"/>
  <c r="H477" i="1"/>
  <c r="I477" i="1"/>
  <c r="M477" i="1"/>
  <c r="N477" i="1"/>
  <c r="X477" i="1"/>
  <c r="Z477" i="1"/>
  <c r="D117" i="1"/>
  <c r="H117" i="1"/>
  <c r="I117" i="1"/>
  <c r="M117" i="1"/>
  <c r="N117" i="1"/>
  <c r="X117" i="1"/>
  <c r="Z117" i="1"/>
  <c r="D198" i="1"/>
  <c r="H198" i="1"/>
  <c r="I198" i="1"/>
  <c r="M198" i="1"/>
  <c r="N198" i="1"/>
  <c r="X198" i="1"/>
  <c r="Z198" i="1"/>
  <c r="D212" i="1"/>
  <c r="H212" i="1"/>
  <c r="I212" i="1"/>
  <c r="M212" i="1"/>
  <c r="N212" i="1"/>
  <c r="X212" i="1"/>
  <c r="Z212" i="1"/>
  <c r="D544" i="1"/>
  <c r="H544" i="1"/>
  <c r="I544" i="1"/>
  <c r="M544" i="1"/>
  <c r="N544" i="1"/>
  <c r="X544" i="1"/>
  <c r="Z544" i="1"/>
  <c r="D628" i="1"/>
  <c r="H628" i="1"/>
  <c r="I628" i="1"/>
  <c r="M628" i="1"/>
  <c r="N628" i="1"/>
  <c r="X628" i="1"/>
  <c r="Z628" i="1"/>
  <c r="D135" i="1"/>
  <c r="H135" i="1"/>
  <c r="I135" i="1"/>
  <c r="M135" i="1"/>
  <c r="N135" i="1"/>
  <c r="X135" i="1"/>
  <c r="Z135" i="1"/>
  <c r="D440" i="1"/>
  <c r="H440" i="1"/>
  <c r="I440" i="1"/>
  <c r="M440" i="1"/>
  <c r="N440" i="1"/>
  <c r="X440" i="1"/>
  <c r="Z440" i="1"/>
  <c r="D203" i="1"/>
  <c r="H203" i="1"/>
  <c r="I203" i="1"/>
  <c r="M203" i="1"/>
  <c r="N203" i="1"/>
  <c r="X203" i="1"/>
  <c r="Z203" i="1"/>
  <c r="D201" i="1"/>
  <c r="H201" i="1"/>
  <c r="I201" i="1"/>
  <c r="M201" i="1"/>
  <c r="N201" i="1"/>
  <c r="X201" i="1"/>
  <c r="Z201" i="1"/>
  <c r="D161" i="1"/>
  <c r="H161" i="1"/>
  <c r="I161" i="1"/>
  <c r="M161" i="1"/>
  <c r="N161" i="1"/>
  <c r="X161" i="1"/>
  <c r="Z161" i="1"/>
  <c r="D244" i="1"/>
  <c r="H244" i="1"/>
  <c r="I244" i="1"/>
  <c r="M244" i="1"/>
  <c r="N244" i="1"/>
  <c r="X244" i="1"/>
  <c r="Z244" i="1"/>
  <c r="D550" i="1"/>
  <c r="H550" i="1"/>
  <c r="I550" i="1"/>
  <c r="M550" i="1"/>
  <c r="N550" i="1"/>
  <c r="X550" i="1"/>
  <c r="Z550" i="1"/>
  <c r="D547" i="1"/>
  <c r="H547" i="1"/>
  <c r="I547" i="1"/>
  <c r="M547" i="1"/>
  <c r="N547" i="1"/>
  <c r="X547" i="1"/>
  <c r="Z547" i="1"/>
  <c r="D277" i="1"/>
  <c r="H277" i="1"/>
  <c r="I277" i="1"/>
  <c r="M277" i="1"/>
  <c r="N277" i="1"/>
  <c r="X277" i="1"/>
  <c r="Z277" i="1"/>
  <c r="D492" i="1"/>
  <c r="H492" i="1"/>
  <c r="I492" i="1"/>
  <c r="M492" i="1"/>
  <c r="N492" i="1"/>
  <c r="X492" i="1"/>
  <c r="Z492" i="1"/>
  <c r="D136" i="1"/>
  <c r="H136" i="1"/>
  <c r="I136" i="1"/>
  <c r="M136" i="1"/>
  <c r="N136" i="1"/>
  <c r="X136" i="1"/>
  <c r="Z136" i="1"/>
  <c r="D170" i="1"/>
  <c r="H170" i="1"/>
  <c r="I170" i="1"/>
  <c r="M170" i="1"/>
  <c r="N170" i="1"/>
  <c r="X170" i="1"/>
  <c r="Z170" i="1"/>
  <c r="D155" i="1"/>
  <c r="H155" i="1"/>
  <c r="I155" i="1"/>
  <c r="M155" i="1"/>
  <c r="N155" i="1"/>
  <c r="X155" i="1"/>
  <c r="Z155" i="1"/>
  <c r="D298" i="1"/>
  <c r="H298" i="1"/>
  <c r="I298" i="1"/>
  <c r="M298" i="1"/>
  <c r="N298" i="1"/>
  <c r="X298" i="1"/>
  <c r="Z298" i="1"/>
  <c r="D59" i="1"/>
  <c r="H59" i="1"/>
  <c r="I59" i="1"/>
  <c r="M59" i="1"/>
  <c r="N59" i="1"/>
  <c r="X59" i="1"/>
  <c r="Z59" i="1"/>
  <c r="D505" i="1"/>
  <c r="H505" i="1"/>
  <c r="I505" i="1"/>
  <c r="M505" i="1"/>
  <c r="N505" i="1"/>
  <c r="X505" i="1"/>
  <c r="Z505" i="1"/>
  <c r="D517" i="1"/>
  <c r="H517" i="1"/>
  <c r="I517" i="1"/>
  <c r="M517" i="1"/>
  <c r="N517" i="1"/>
  <c r="X517" i="1"/>
  <c r="Z517" i="1"/>
  <c r="D513" i="1"/>
  <c r="H513" i="1"/>
  <c r="I513" i="1"/>
  <c r="M513" i="1"/>
  <c r="N513" i="1"/>
  <c r="X513" i="1"/>
  <c r="Z513" i="1"/>
  <c r="D531" i="1"/>
  <c r="H531" i="1"/>
  <c r="I531" i="1"/>
  <c r="M531" i="1"/>
  <c r="N531" i="1"/>
  <c r="X531" i="1"/>
  <c r="Z531" i="1"/>
  <c r="D230" i="1"/>
  <c r="H230" i="1"/>
  <c r="I230" i="1"/>
  <c r="M230" i="1"/>
  <c r="N230" i="1"/>
  <c r="X230" i="1"/>
  <c r="Z230" i="1"/>
  <c r="D38" i="1"/>
  <c r="H38" i="1"/>
  <c r="I38" i="1"/>
  <c r="M38" i="1"/>
  <c r="N38" i="1"/>
  <c r="X38" i="1"/>
  <c r="Z38" i="1"/>
  <c r="D533" i="1"/>
  <c r="H533" i="1"/>
  <c r="I533" i="1"/>
  <c r="M533" i="1"/>
  <c r="N533" i="1"/>
  <c r="X533" i="1"/>
  <c r="Z533" i="1"/>
  <c r="D462" i="1"/>
  <c r="H462" i="1"/>
  <c r="I462" i="1"/>
  <c r="M462" i="1"/>
  <c r="N462" i="1"/>
  <c r="X462" i="1"/>
  <c r="Z462" i="1"/>
  <c r="D177" i="1"/>
  <c r="H177" i="1"/>
  <c r="I177" i="1"/>
  <c r="M177" i="1"/>
  <c r="N177" i="1"/>
  <c r="X177" i="1"/>
  <c r="Z177" i="1"/>
  <c r="D314" i="1"/>
  <c r="H314" i="1"/>
  <c r="I314" i="1"/>
  <c r="M314" i="1"/>
  <c r="N314" i="1"/>
  <c r="X314" i="1"/>
  <c r="Z314" i="1"/>
  <c r="D503" i="1"/>
  <c r="H503" i="1"/>
  <c r="I503" i="1"/>
  <c r="M503" i="1"/>
  <c r="N503" i="1"/>
  <c r="X503" i="1"/>
  <c r="Z503" i="1"/>
  <c r="D546" i="1"/>
  <c r="H546" i="1"/>
  <c r="I546" i="1"/>
  <c r="M546" i="1"/>
  <c r="N546" i="1"/>
  <c r="X546" i="1"/>
  <c r="Z546" i="1"/>
  <c r="D246" i="1"/>
  <c r="H246" i="1"/>
  <c r="I246" i="1"/>
  <c r="M246" i="1"/>
  <c r="N246" i="1"/>
  <c r="X246" i="1"/>
  <c r="Z246" i="1"/>
  <c r="D625" i="1"/>
  <c r="H625" i="1"/>
  <c r="I625" i="1"/>
  <c r="M625" i="1"/>
  <c r="N625" i="1"/>
  <c r="X625" i="1"/>
  <c r="Z625" i="1"/>
  <c r="D174" i="1"/>
  <c r="H174" i="1"/>
  <c r="I174" i="1"/>
  <c r="M174" i="1"/>
  <c r="N174" i="1"/>
  <c r="X174" i="1"/>
  <c r="Z174" i="1"/>
  <c r="D466" i="1"/>
  <c r="H466" i="1"/>
  <c r="I466" i="1"/>
  <c r="M466" i="1"/>
  <c r="N466" i="1"/>
  <c r="X466" i="1"/>
  <c r="Z466" i="1"/>
  <c r="D500" i="1"/>
  <c r="H500" i="1"/>
  <c r="I500" i="1"/>
  <c r="M500" i="1"/>
  <c r="N500" i="1"/>
  <c r="X500" i="1"/>
  <c r="Z500" i="1"/>
  <c r="D229" i="1"/>
  <c r="H229" i="1"/>
  <c r="I229" i="1"/>
  <c r="M229" i="1"/>
  <c r="N229" i="1"/>
  <c r="X229" i="1"/>
  <c r="Z229" i="1"/>
  <c r="D250" i="1"/>
  <c r="H250" i="1"/>
  <c r="I250" i="1"/>
  <c r="M250" i="1"/>
  <c r="N250" i="1"/>
  <c r="X250" i="1"/>
  <c r="Z250" i="1"/>
  <c r="D551" i="1"/>
  <c r="H551" i="1"/>
  <c r="I551" i="1"/>
  <c r="M551" i="1"/>
  <c r="N551" i="1"/>
  <c r="X551" i="1"/>
  <c r="Z551" i="1"/>
  <c r="D209" i="1"/>
  <c r="H209" i="1"/>
  <c r="I209" i="1"/>
  <c r="M209" i="1"/>
  <c r="N209" i="1"/>
  <c r="X209" i="1"/>
  <c r="Z209" i="1"/>
  <c r="D303" i="1"/>
  <c r="H303" i="1"/>
  <c r="I303" i="1"/>
  <c r="M303" i="1"/>
  <c r="N303" i="1"/>
  <c r="X303" i="1"/>
  <c r="Z303" i="1"/>
  <c r="D619" i="1"/>
  <c r="H619" i="1"/>
  <c r="I619" i="1"/>
  <c r="M619" i="1"/>
  <c r="N619" i="1"/>
  <c r="X619" i="1"/>
  <c r="Z619" i="1"/>
  <c r="D557" i="1"/>
  <c r="H557" i="1"/>
  <c r="I557" i="1"/>
  <c r="M557" i="1"/>
  <c r="N557" i="1"/>
  <c r="X557" i="1"/>
  <c r="Z557" i="1"/>
  <c r="D145" i="1"/>
  <c r="H145" i="1"/>
  <c r="I145" i="1"/>
  <c r="M145" i="1"/>
  <c r="N145" i="1"/>
  <c r="X145" i="1"/>
  <c r="Z145" i="1"/>
  <c r="D464" i="1"/>
  <c r="H464" i="1"/>
  <c r="I464" i="1"/>
  <c r="M464" i="1"/>
  <c r="N464" i="1"/>
  <c r="X464" i="1"/>
  <c r="Z464" i="1"/>
  <c r="D511" i="1"/>
  <c r="H511" i="1"/>
  <c r="I511" i="1"/>
  <c r="M511" i="1"/>
  <c r="N511" i="1"/>
  <c r="X511" i="1"/>
  <c r="Z511" i="1"/>
  <c r="D181" i="1"/>
  <c r="H181" i="1"/>
  <c r="I181" i="1"/>
  <c r="M181" i="1"/>
  <c r="N181" i="1"/>
  <c r="X181" i="1"/>
  <c r="Z181" i="1"/>
  <c r="D147" i="1"/>
  <c r="H147" i="1"/>
  <c r="I147" i="1"/>
  <c r="M147" i="1"/>
  <c r="N147" i="1"/>
  <c r="X147" i="1"/>
  <c r="Z147" i="1"/>
  <c r="D278" i="1"/>
  <c r="H278" i="1"/>
  <c r="I278" i="1"/>
  <c r="M278" i="1"/>
  <c r="N278" i="1"/>
  <c r="X278" i="1"/>
  <c r="Z278" i="1"/>
  <c r="D501" i="1"/>
  <c r="H501" i="1"/>
  <c r="I501" i="1"/>
  <c r="M501" i="1"/>
  <c r="N501" i="1"/>
  <c r="X501" i="1"/>
  <c r="Z501" i="1"/>
  <c r="D618" i="1"/>
  <c r="H618" i="1"/>
  <c r="I618" i="1"/>
  <c r="M618" i="1"/>
  <c r="N618" i="1"/>
  <c r="X618" i="1"/>
  <c r="Z618" i="1"/>
  <c r="D539" i="1"/>
  <c r="H539" i="1"/>
  <c r="I539" i="1"/>
  <c r="M539" i="1"/>
  <c r="N539" i="1"/>
  <c r="X539" i="1"/>
  <c r="Z539" i="1"/>
  <c r="D150" i="1"/>
  <c r="H150" i="1"/>
  <c r="I150" i="1"/>
  <c r="M150" i="1"/>
  <c r="N150" i="1"/>
  <c r="X150" i="1"/>
  <c r="Z150" i="1"/>
  <c r="D175" i="1"/>
  <c r="H175" i="1"/>
  <c r="I175" i="1"/>
  <c r="M175" i="1"/>
  <c r="N175" i="1"/>
  <c r="X175" i="1"/>
  <c r="Z175" i="1"/>
  <c r="D346" i="1"/>
  <c r="H346" i="1"/>
  <c r="I346" i="1"/>
  <c r="M346" i="1"/>
  <c r="N346" i="1"/>
  <c r="X346" i="1"/>
  <c r="Z346" i="1"/>
  <c r="D350" i="1"/>
  <c r="H350" i="1"/>
  <c r="I350" i="1"/>
  <c r="M350" i="1"/>
  <c r="N350" i="1"/>
  <c r="X350" i="1"/>
  <c r="Z350" i="1"/>
  <c r="D6" i="1"/>
  <c r="H6" i="1"/>
  <c r="I6" i="1"/>
  <c r="M6" i="1"/>
  <c r="N6" i="1"/>
  <c r="X6" i="1"/>
  <c r="Z6" i="1"/>
  <c r="D444" i="1"/>
  <c r="H444" i="1"/>
  <c r="I444" i="1"/>
  <c r="M444" i="1"/>
  <c r="N444" i="1"/>
  <c r="X444" i="1"/>
  <c r="Z444" i="1"/>
  <c r="D20" i="1"/>
  <c r="H20" i="1"/>
  <c r="I20" i="1"/>
  <c r="M20" i="1"/>
  <c r="N20" i="1"/>
  <c r="X20" i="1"/>
  <c r="Z20" i="1"/>
  <c r="D452" i="1"/>
  <c r="H452" i="1"/>
  <c r="I452" i="1"/>
  <c r="M452" i="1"/>
  <c r="N452" i="1"/>
  <c r="X452" i="1"/>
  <c r="Z452" i="1"/>
  <c r="D585" i="1"/>
  <c r="H585" i="1"/>
  <c r="I585" i="1"/>
  <c r="M585" i="1"/>
  <c r="N585" i="1"/>
  <c r="X585" i="1"/>
  <c r="Z585" i="1"/>
  <c r="D470" i="1"/>
  <c r="H470" i="1"/>
  <c r="I470" i="1"/>
  <c r="M470" i="1"/>
  <c r="N470" i="1"/>
  <c r="X470" i="1"/>
  <c r="Z470" i="1"/>
  <c r="D205" i="1"/>
  <c r="H205" i="1"/>
  <c r="I205" i="1"/>
  <c r="M205" i="1"/>
  <c r="N205" i="1"/>
  <c r="X205" i="1"/>
  <c r="Z205" i="1"/>
  <c r="D446" i="1"/>
  <c r="H446" i="1"/>
  <c r="I446" i="1"/>
  <c r="M446" i="1"/>
  <c r="N446" i="1"/>
  <c r="X446" i="1"/>
  <c r="Z446" i="1"/>
  <c r="D9" i="1"/>
  <c r="H9" i="1"/>
  <c r="I9" i="1"/>
  <c r="M9" i="1"/>
  <c r="N9" i="1"/>
  <c r="X9" i="1"/>
  <c r="Z9" i="1"/>
  <c r="D193" i="1"/>
  <c r="H193" i="1"/>
  <c r="I193" i="1"/>
  <c r="M193" i="1"/>
  <c r="N193" i="1"/>
  <c r="X193" i="1"/>
  <c r="Z193" i="1"/>
  <c r="D549" i="1"/>
  <c r="H549" i="1"/>
  <c r="I549" i="1"/>
  <c r="M549" i="1"/>
  <c r="N549" i="1"/>
  <c r="X549" i="1"/>
  <c r="Z549" i="1"/>
  <c r="D173" i="1"/>
  <c r="H173" i="1"/>
  <c r="I173" i="1"/>
  <c r="M173" i="1"/>
  <c r="N173" i="1"/>
  <c r="X173" i="1"/>
  <c r="Z173" i="1"/>
  <c r="D217" i="1"/>
  <c r="H217" i="1"/>
  <c r="I217" i="1"/>
  <c r="M217" i="1"/>
  <c r="N217" i="1"/>
  <c r="X217" i="1"/>
  <c r="Z217" i="1"/>
  <c r="D483" i="1"/>
  <c r="H483" i="1"/>
  <c r="I483" i="1"/>
  <c r="M483" i="1"/>
  <c r="N483" i="1"/>
  <c r="X483" i="1"/>
  <c r="Z483" i="1"/>
  <c r="D188" i="1"/>
  <c r="H188" i="1"/>
  <c r="I188" i="1"/>
  <c r="M188" i="1"/>
  <c r="N188" i="1"/>
  <c r="X188" i="1"/>
  <c r="Z188" i="1"/>
  <c r="D199" i="1"/>
  <c r="H199" i="1"/>
  <c r="I199" i="1"/>
  <c r="M199" i="1"/>
  <c r="N199" i="1"/>
  <c r="X199" i="1"/>
  <c r="Z199" i="1"/>
  <c r="D494" i="1"/>
  <c r="H494" i="1"/>
  <c r="I494" i="1"/>
  <c r="M494" i="1"/>
  <c r="N494" i="1"/>
  <c r="X494" i="1"/>
  <c r="Z494" i="1"/>
  <c r="D334" i="1"/>
  <c r="H334" i="1"/>
  <c r="I334" i="1"/>
  <c r="M334" i="1"/>
  <c r="N334" i="1"/>
  <c r="X334" i="1"/>
  <c r="Z334" i="1"/>
  <c r="D447" i="1"/>
  <c r="H447" i="1"/>
  <c r="I447" i="1"/>
  <c r="M447" i="1"/>
  <c r="N447" i="1"/>
  <c r="X447" i="1"/>
  <c r="Z447" i="1"/>
  <c r="D160" i="1"/>
  <c r="H160" i="1"/>
  <c r="I160" i="1"/>
  <c r="M160" i="1"/>
  <c r="N160" i="1"/>
  <c r="X160" i="1"/>
  <c r="Z160" i="1"/>
  <c r="D443" i="1"/>
  <c r="H443" i="1"/>
  <c r="I443" i="1"/>
  <c r="M443" i="1"/>
  <c r="N443" i="1"/>
  <c r="X443" i="1"/>
  <c r="Z443" i="1"/>
  <c r="D502" i="1"/>
  <c r="H502" i="1"/>
  <c r="I502" i="1"/>
  <c r="M502" i="1"/>
  <c r="N502" i="1"/>
  <c r="X502" i="1"/>
  <c r="Z502" i="1"/>
  <c r="D609" i="1"/>
  <c r="H609" i="1"/>
  <c r="I609" i="1"/>
  <c r="M609" i="1"/>
  <c r="N609" i="1"/>
  <c r="X609" i="1"/>
  <c r="Z609" i="1"/>
  <c r="D29" i="1"/>
  <c r="H29" i="1"/>
  <c r="I29" i="1"/>
  <c r="M29" i="1"/>
  <c r="N29" i="1"/>
  <c r="X29" i="1"/>
  <c r="Z29" i="1"/>
  <c r="D459" i="1"/>
  <c r="H459" i="1"/>
  <c r="I459" i="1"/>
  <c r="M459" i="1"/>
  <c r="N459" i="1"/>
  <c r="X459" i="1"/>
  <c r="Z459" i="1"/>
  <c r="D543" i="1"/>
  <c r="H543" i="1"/>
  <c r="I543" i="1"/>
  <c r="M543" i="1"/>
  <c r="N543" i="1"/>
  <c r="X543" i="1"/>
  <c r="Z543" i="1"/>
  <c r="D448" i="1"/>
  <c r="H448" i="1"/>
  <c r="I448" i="1"/>
  <c r="M448" i="1"/>
  <c r="N448" i="1"/>
  <c r="X448" i="1"/>
  <c r="Z448" i="1"/>
  <c r="D411" i="1"/>
  <c r="H411" i="1"/>
  <c r="I411" i="1"/>
  <c r="M411" i="1"/>
  <c r="N411" i="1"/>
  <c r="X411" i="1"/>
  <c r="Z411" i="1"/>
  <c r="D575" i="1"/>
  <c r="H575" i="1"/>
  <c r="I575" i="1"/>
  <c r="M575" i="1"/>
  <c r="N575" i="1"/>
  <c r="X575" i="1"/>
  <c r="Z575" i="1"/>
  <c r="D563" i="1"/>
  <c r="H563" i="1"/>
  <c r="I563" i="1"/>
  <c r="M563" i="1"/>
  <c r="N563" i="1"/>
  <c r="X563" i="1"/>
  <c r="Z563" i="1"/>
  <c r="D8" i="1"/>
  <c r="H8" i="1"/>
  <c r="I8" i="1"/>
  <c r="M8" i="1"/>
  <c r="N8" i="1"/>
  <c r="X8" i="1"/>
  <c r="Z8" i="1"/>
  <c r="D210" i="1"/>
  <c r="H210" i="1"/>
  <c r="I210" i="1"/>
  <c r="M210" i="1"/>
  <c r="N210" i="1"/>
  <c r="X210" i="1"/>
  <c r="Z210" i="1"/>
  <c r="D191" i="1"/>
  <c r="H191" i="1"/>
  <c r="I191" i="1"/>
  <c r="M191" i="1"/>
  <c r="N191" i="1"/>
  <c r="X191" i="1"/>
  <c r="Z191" i="1"/>
  <c r="D553" i="1"/>
  <c r="H553" i="1"/>
  <c r="I553" i="1"/>
  <c r="M553" i="1"/>
  <c r="N553" i="1"/>
  <c r="X553" i="1"/>
  <c r="Z553" i="1"/>
  <c r="D388" i="1"/>
  <c r="H388" i="1"/>
  <c r="I388" i="1"/>
  <c r="M388" i="1"/>
  <c r="N388" i="1"/>
  <c r="X388" i="1"/>
  <c r="Z388" i="1"/>
  <c r="D182" i="1"/>
  <c r="H182" i="1"/>
  <c r="I182" i="1"/>
  <c r="M182" i="1"/>
  <c r="N182" i="1"/>
  <c r="X182" i="1"/>
  <c r="Z182" i="1"/>
  <c r="D220" i="1"/>
  <c r="H220" i="1"/>
  <c r="I220" i="1"/>
  <c r="M220" i="1"/>
  <c r="N220" i="1"/>
  <c r="X220" i="1"/>
  <c r="Z220" i="1"/>
  <c r="D441" i="1"/>
  <c r="H441" i="1"/>
  <c r="I441" i="1"/>
  <c r="M441" i="1"/>
  <c r="N441" i="1"/>
  <c r="X441" i="1"/>
  <c r="Z441" i="1"/>
  <c r="D238" i="1"/>
  <c r="H238" i="1"/>
  <c r="I238" i="1"/>
  <c r="M238" i="1"/>
  <c r="N238" i="1"/>
  <c r="X238" i="1"/>
  <c r="Z238" i="1"/>
  <c r="D134" i="1"/>
  <c r="H134" i="1"/>
  <c r="I134" i="1"/>
  <c r="M134" i="1"/>
  <c r="N134" i="1"/>
  <c r="X134" i="1"/>
  <c r="Z134" i="1"/>
  <c r="D614" i="1"/>
  <c r="H614" i="1"/>
  <c r="I614" i="1"/>
  <c r="M614" i="1"/>
  <c r="N614" i="1"/>
  <c r="X614" i="1"/>
  <c r="Z614" i="1"/>
  <c r="D286" i="1"/>
  <c r="H286" i="1"/>
  <c r="I286" i="1"/>
  <c r="M286" i="1"/>
  <c r="N286" i="1"/>
  <c r="X286" i="1"/>
  <c r="Z286" i="1"/>
  <c r="D568" i="1"/>
  <c r="H568" i="1"/>
  <c r="I568" i="1"/>
  <c r="M568" i="1"/>
  <c r="N568" i="1"/>
  <c r="X568" i="1"/>
  <c r="Z568" i="1"/>
  <c r="D215" i="1"/>
  <c r="H215" i="1"/>
  <c r="I215" i="1"/>
  <c r="M215" i="1"/>
  <c r="N215" i="1"/>
  <c r="X215" i="1"/>
  <c r="Z215" i="1"/>
  <c r="D445" i="1"/>
  <c r="H445" i="1"/>
  <c r="I445" i="1"/>
  <c r="M445" i="1"/>
  <c r="N445" i="1"/>
  <c r="X445" i="1"/>
  <c r="Z445" i="1"/>
  <c r="D449" i="1"/>
  <c r="H449" i="1"/>
  <c r="I449" i="1"/>
  <c r="M449" i="1"/>
  <c r="N449" i="1"/>
  <c r="X449" i="1"/>
  <c r="Z449" i="1"/>
  <c r="D234" i="1"/>
  <c r="H234" i="1"/>
  <c r="I234" i="1"/>
  <c r="M234" i="1"/>
  <c r="N234" i="1"/>
  <c r="X234" i="1"/>
  <c r="Z234" i="1"/>
  <c r="D144" i="1"/>
  <c r="H144" i="1"/>
  <c r="I144" i="1"/>
  <c r="M144" i="1"/>
  <c r="N144" i="1"/>
  <c r="X144" i="1"/>
  <c r="Z144" i="1"/>
  <c r="D608" i="1"/>
  <c r="H608" i="1"/>
  <c r="I608" i="1"/>
  <c r="M608" i="1"/>
  <c r="N608" i="1"/>
  <c r="X608" i="1"/>
  <c r="Z608" i="1"/>
  <c r="D30" i="1"/>
  <c r="H30" i="1"/>
  <c r="I30" i="1"/>
  <c r="M30" i="1"/>
  <c r="N30" i="1"/>
  <c r="X30" i="1"/>
  <c r="Z30" i="1"/>
  <c r="D19" i="1"/>
  <c r="H19" i="1"/>
  <c r="I19" i="1"/>
  <c r="M19" i="1"/>
  <c r="N19" i="1"/>
  <c r="X19" i="1"/>
  <c r="Z19" i="1"/>
  <c r="D227" i="1"/>
  <c r="H227" i="1"/>
  <c r="I227" i="1"/>
  <c r="M227" i="1"/>
  <c r="N227" i="1"/>
  <c r="X227" i="1"/>
  <c r="Z227" i="1"/>
  <c r="D595" i="1"/>
  <c r="H595" i="1"/>
  <c r="I595" i="1"/>
  <c r="M595" i="1"/>
  <c r="N595" i="1"/>
  <c r="X595" i="1"/>
  <c r="Z595" i="1"/>
  <c r="D152" i="1"/>
  <c r="H152" i="1"/>
  <c r="I152" i="1"/>
  <c r="M152" i="1"/>
  <c r="N152" i="1"/>
  <c r="X152" i="1"/>
  <c r="Z152" i="1"/>
  <c r="D607" i="1"/>
  <c r="H607" i="1"/>
  <c r="I607" i="1"/>
  <c r="M607" i="1"/>
  <c r="N607" i="1"/>
  <c r="X607" i="1"/>
  <c r="Z607" i="1"/>
  <c r="D3" i="1"/>
  <c r="H3" i="1"/>
  <c r="I3" i="1"/>
  <c r="M3" i="1"/>
  <c r="N3" i="1"/>
  <c r="Z3" i="1"/>
  <c r="D12" i="1"/>
  <c r="H12" i="1"/>
  <c r="I12" i="1"/>
  <c r="M12" i="1"/>
  <c r="N12" i="1"/>
  <c r="X12" i="1"/>
  <c r="Z12" i="1"/>
  <c r="D31" i="1"/>
  <c r="H31" i="1"/>
  <c r="I31" i="1"/>
  <c r="M31" i="1"/>
  <c r="N31" i="1"/>
  <c r="X31" i="1"/>
  <c r="Z31" i="1"/>
  <c r="D48" i="1"/>
  <c r="H48" i="1"/>
  <c r="I48" i="1"/>
  <c r="M48" i="1"/>
  <c r="N48" i="1"/>
  <c r="X48" i="1"/>
  <c r="Z48" i="1"/>
  <c r="D52" i="1"/>
  <c r="H52" i="1"/>
  <c r="I52" i="1"/>
  <c r="M52" i="1"/>
  <c r="N52" i="1"/>
  <c r="X52" i="1"/>
  <c r="Z52" i="1"/>
  <c r="D75" i="1"/>
  <c r="H75" i="1"/>
  <c r="I75" i="1"/>
  <c r="M75" i="1"/>
  <c r="N75" i="1"/>
  <c r="X75" i="1"/>
  <c r="Z75" i="1"/>
  <c r="D76" i="1"/>
  <c r="H76" i="1"/>
  <c r="I76" i="1"/>
  <c r="M76" i="1"/>
  <c r="N76" i="1"/>
  <c r="X76" i="1"/>
  <c r="Z76" i="1"/>
  <c r="D77" i="1"/>
  <c r="H77" i="1"/>
  <c r="I77" i="1"/>
  <c r="M77" i="1"/>
  <c r="N77" i="1"/>
  <c r="X77" i="1"/>
  <c r="Z77" i="1"/>
  <c r="D78" i="1"/>
  <c r="H78" i="1"/>
  <c r="I78" i="1"/>
  <c r="M78" i="1"/>
  <c r="N78" i="1"/>
  <c r="X78" i="1"/>
  <c r="Z78" i="1"/>
  <c r="D102" i="1"/>
  <c r="H102" i="1"/>
  <c r="I102" i="1"/>
  <c r="M102" i="1"/>
  <c r="N102" i="1"/>
  <c r="X102" i="1"/>
  <c r="Z102" i="1"/>
  <c r="D113" i="1"/>
  <c r="H113" i="1"/>
  <c r="I113" i="1"/>
  <c r="M113" i="1"/>
  <c r="N113" i="1"/>
  <c r="X113" i="1"/>
  <c r="Z113" i="1"/>
  <c r="D114" i="1"/>
  <c r="H114" i="1"/>
  <c r="I114" i="1"/>
  <c r="M114" i="1"/>
  <c r="N114" i="1"/>
  <c r="X114" i="1"/>
  <c r="Z114" i="1"/>
  <c r="D115" i="1"/>
  <c r="H115" i="1"/>
  <c r="I115" i="1"/>
  <c r="M115" i="1"/>
  <c r="N115" i="1"/>
  <c r="X115" i="1"/>
  <c r="Z115" i="1"/>
  <c r="D129" i="1"/>
  <c r="H129" i="1"/>
  <c r="I129" i="1"/>
  <c r="M129" i="1"/>
  <c r="N129" i="1"/>
  <c r="X129" i="1"/>
  <c r="Z129" i="1"/>
  <c r="D130" i="1"/>
  <c r="H130" i="1"/>
  <c r="I130" i="1"/>
  <c r="M130" i="1"/>
  <c r="N130" i="1"/>
  <c r="X130" i="1"/>
  <c r="Z130" i="1"/>
  <c r="D131" i="1"/>
  <c r="H131" i="1"/>
  <c r="I131" i="1"/>
  <c r="M131" i="1"/>
  <c r="N131" i="1"/>
  <c r="X131" i="1"/>
  <c r="Z131" i="1"/>
  <c r="D133" i="1"/>
  <c r="H133" i="1"/>
  <c r="I133" i="1"/>
  <c r="M133" i="1"/>
  <c r="N133" i="1"/>
  <c r="X133" i="1"/>
  <c r="Z133" i="1"/>
  <c r="D148" i="1"/>
  <c r="H148" i="1"/>
  <c r="I148" i="1"/>
  <c r="M148" i="1"/>
  <c r="N148" i="1"/>
  <c r="X148" i="1"/>
  <c r="Z148" i="1"/>
  <c r="D149" i="1"/>
  <c r="H149" i="1"/>
  <c r="I149" i="1"/>
  <c r="M149" i="1"/>
  <c r="N149" i="1"/>
  <c r="X149" i="1"/>
  <c r="Z149" i="1"/>
  <c r="D165" i="1"/>
  <c r="H165" i="1"/>
  <c r="I165" i="1"/>
  <c r="M165" i="1"/>
  <c r="N165" i="1"/>
  <c r="X165" i="1"/>
  <c r="Z165" i="1"/>
  <c r="D166" i="1"/>
  <c r="H166" i="1"/>
  <c r="I166" i="1"/>
  <c r="M166" i="1"/>
  <c r="N166" i="1"/>
  <c r="X166" i="1"/>
  <c r="Z166" i="1"/>
  <c r="D168" i="1"/>
  <c r="H168" i="1"/>
  <c r="I168" i="1"/>
  <c r="M168" i="1"/>
  <c r="N168" i="1"/>
  <c r="X168" i="1"/>
  <c r="Z168" i="1"/>
  <c r="D171" i="1"/>
  <c r="H171" i="1"/>
  <c r="I171" i="1"/>
  <c r="M171" i="1"/>
  <c r="N171" i="1"/>
  <c r="X171" i="1"/>
  <c r="Z171" i="1"/>
  <c r="D172" i="1"/>
  <c r="H172" i="1"/>
  <c r="I172" i="1"/>
  <c r="M172" i="1"/>
  <c r="N172" i="1"/>
  <c r="X172" i="1"/>
  <c r="Z172" i="1"/>
  <c r="D180" i="1"/>
  <c r="H180" i="1"/>
  <c r="I180" i="1"/>
  <c r="M180" i="1"/>
  <c r="N180" i="1"/>
  <c r="X180" i="1"/>
  <c r="Z180" i="1"/>
  <c r="D184" i="1"/>
  <c r="H184" i="1"/>
  <c r="I184" i="1"/>
  <c r="M184" i="1"/>
  <c r="N184" i="1"/>
  <c r="X184" i="1"/>
  <c r="Z184" i="1"/>
  <c r="D185" i="1"/>
  <c r="H185" i="1"/>
  <c r="I185" i="1"/>
  <c r="M185" i="1"/>
  <c r="N185" i="1"/>
  <c r="X185" i="1"/>
  <c r="Z185" i="1"/>
  <c r="D187" i="1"/>
  <c r="H187" i="1"/>
  <c r="I187" i="1"/>
  <c r="M187" i="1"/>
  <c r="N187" i="1"/>
  <c r="X187" i="1"/>
  <c r="Z187" i="1"/>
  <c r="D189" i="1"/>
  <c r="H189" i="1"/>
  <c r="I189" i="1"/>
  <c r="M189" i="1"/>
  <c r="N189" i="1"/>
  <c r="X189" i="1"/>
  <c r="Z189" i="1"/>
  <c r="D192" i="1"/>
  <c r="H192" i="1"/>
  <c r="I192" i="1"/>
  <c r="M192" i="1"/>
  <c r="N192" i="1"/>
  <c r="X192" i="1"/>
  <c r="Z192" i="1"/>
  <c r="D194" i="1"/>
  <c r="H194" i="1"/>
  <c r="I194" i="1"/>
  <c r="M194" i="1"/>
  <c r="N194" i="1"/>
  <c r="X194" i="1"/>
  <c r="Z194" i="1"/>
  <c r="D196" i="1"/>
  <c r="H196" i="1"/>
  <c r="I196" i="1"/>
  <c r="M196" i="1"/>
  <c r="N196" i="1"/>
  <c r="X196" i="1"/>
  <c r="Z196" i="1"/>
  <c r="D197" i="1"/>
  <c r="H197" i="1"/>
  <c r="I197" i="1"/>
  <c r="M197" i="1"/>
  <c r="N197" i="1"/>
  <c r="X197" i="1"/>
  <c r="Z197" i="1"/>
  <c r="D200" i="1"/>
  <c r="H200" i="1"/>
  <c r="I200" i="1"/>
  <c r="M200" i="1"/>
  <c r="N200" i="1"/>
  <c r="X200" i="1"/>
  <c r="Z200" i="1"/>
  <c r="D202" i="1"/>
  <c r="H202" i="1"/>
  <c r="I202" i="1"/>
  <c r="M202" i="1"/>
  <c r="N202" i="1"/>
  <c r="X202" i="1"/>
  <c r="Z202" i="1"/>
  <c r="D204" i="1"/>
  <c r="H204" i="1"/>
  <c r="I204" i="1"/>
  <c r="M204" i="1"/>
  <c r="N204" i="1"/>
  <c r="X204" i="1"/>
  <c r="Z204" i="1"/>
  <c r="D206" i="1"/>
  <c r="H206" i="1"/>
  <c r="I206" i="1"/>
  <c r="M206" i="1"/>
  <c r="N206" i="1"/>
  <c r="X206" i="1"/>
  <c r="Z206" i="1"/>
  <c r="D208" i="1"/>
  <c r="H208" i="1"/>
  <c r="I208" i="1"/>
  <c r="M208" i="1"/>
  <c r="N208" i="1"/>
  <c r="X208" i="1"/>
  <c r="Z208" i="1"/>
  <c r="D211" i="1"/>
  <c r="H211" i="1"/>
  <c r="I211" i="1"/>
  <c r="M211" i="1"/>
  <c r="N211" i="1"/>
  <c r="X211" i="1"/>
  <c r="Z211" i="1"/>
  <c r="D213" i="1"/>
  <c r="H213" i="1"/>
  <c r="I213" i="1"/>
  <c r="M213" i="1"/>
  <c r="N213" i="1"/>
  <c r="X213" i="1"/>
  <c r="Z213" i="1"/>
  <c r="D216" i="1"/>
  <c r="H216" i="1"/>
  <c r="I216" i="1"/>
  <c r="M216" i="1"/>
  <c r="N216" i="1"/>
  <c r="X216" i="1"/>
  <c r="Z216" i="1"/>
  <c r="D218" i="1"/>
  <c r="H218" i="1"/>
  <c r="I218" i="1"/>
  <c r="M218" i="1"/>
  <c r="N218" i="1"/>
  <c r="X218" i="1"/>
  <c r="Z218" i="1"/>
  <c r="D219" i="1"/>
  <c r="H219" i="1"/>
  <c r="I219" i="1"/>
  <c r="M219" i="1"/>
  <c r="N219" i="1"/>
  <c r="X219" i="1"/>
  <c r="Z219" i="1"/>
  <c r="D222" i="1"/>
  <c r="H222" i="1"/>
  <c r="I222" i="1"/>
  <c r="M222" i="1"/>
  <c r="N222" i="1"/>
  <c r="X222" i="1"/>
  <c r="Z222" i="1"/>
  <c r="D223" i="1"/>
  <c r="H223" i="1"/>
  <c r="I223" i="1"/>
  <c r="M223" i="1"/>
  <c r="N223" i="1"/>
  <c r="X223" i="1"/>
  <c r="Z223" i="1"/>
  <c r="D224" i="1"/>
  <c r="H224" i="1"/>
  <c r="I224" i="1"/>
  <c r="M224" i="1"/>
  <c r="N224" i="1"/>
  <c r="X224" i="1"/>
  <c r="Z224" i="1"/>
  <c r="D225" i="1"/>
  <c r="H225" i="1"/>
  <c r="I225" i="1"/>
  <c r="M225" i="1"/>
  <c r="N225" i="1"/>
  <c r="X225" i="1"/>
  <c r="Z225" i="1"/>
  <c r="D226" i="1"/>
  <c r="H226" i="1"/>
  <c r="I226" i="1"/>
  <c r="M226" i="1"/>
  <c r="N226" i="1"/>
  <c r="X226" i="1"/>
  <c r="Z226" i="1"/>
  <c r="D228" i="1"/>
  <c r="H228" i="1"/>
  <c r="I228" i="1"/>
  <c r="M228" i="1"/>
  <c r="N228" i="1"/>
  <c r="X228" i="1"/>
  <c r="Z228" i="1"/>
  <c r="D231" i="1"/>
  <c r="H231" i="1"/>
  <c r="I231" i="1"/>
  <c r="M231" i="1"/>
  <c r="N231" i="1"/>
  <c r="X231" i="1"/>
  <c r="Z231" i="1"/>
  <c r="D232" i="1"/>
  <c r="H232" i="1"/>
  <c r="I232" i="1"/>
  <c r="M232" i="1"/>
  <c r="N232" i="1"/>
  <c r="X232" i="1"/>
  <c r="Z232" i="1"/>
  <c r="D233" i="1"/>
  <c r="H233" i="1"/>
  <c r="I233" i="1"/>
  <c r="M233" i="1"/>
  <c r="N233" i="1"/>
  <c r="X233" i="1"/>
  <c r="Z233" i="1"/>
  <c r="D235" i="1"/>
  <c r="H235" i="1"/>
  <c r="I235" i="1"/>
  <c r="M235" i="1"/>
  <c r="N235" i="1"/>
  <c r="X235" i="1"/>
  <c r="Z235" i="1"/>
  <c r="D236" i="1"/>
  <c r="H236" i="1"/>
  <c r="I236" i="1"/>
  <c r="M236" i="1"/>
  <c r="N236" i="1"/>
  <c r="X236" i="1"/>
  <c r="Z236" i="1"/>
  <c r="D237" i="1"/>
  <c r="H237" i="1"/>
  <c r="I237" i="1"/>
  <c r="M237" i="1"/>
  <c r="N237" i="1"/>
  <c r="X237" i="1"/>
  <c r="Z237" i="1"/>
  <c r="D239" i="1"/>
  <c r="H239" i="1"/>
  <c r="I239" i="1"/>
  <c r="M239" i="1"/>
  <c r="N239" i="1"/>
  <c r="X239" i="1"/>
  <c r="Z239" i="1"/>
  <c r="D240" i="1"/>
  <c r="H240" i="1"/>
  <c r="I240" i="1"/>
  <c r="M240" i="1"/>
  <c r="N240" i="1"/>
  <c r="X240" i="1"/>
  <c r="Z240" i="1"/>
  <c r="D241" i="1"/>
  <c r="H241" i="1"/>
  <c r="I241" i="1"/>
  <c r="M241" i="1"/>
  <c r="N241" i="1"/>
  <c r="X241" i="1"/>
  <c r="Z241" i="1"/>
  <c r="D242" i="1"/>
  <c r="H242" i="1"/>
  <c r="I242" i="1"/>
  <c r="M242" i="1"/>
  <c r="N242" i="1"/>
  <c r="X242" i="1"/>
  <c r="Z242" i="1"/>
  <c r="D248" i="1"/>
  <c r="H248" i="1"/>
  <c r="I248" i="1"/>
  <c r="M248" i="1"/>
  <c r="N248" i="1"/>
  <c r="X248" i="1"/>
  <c r="Z248" i="1"/>
  <c r="D251" i="1"/>
  <c r="H251" i="1"/>
  <c r="I251" i="1"/>
  <c r="M251" i="1"/>
  <c r="N251" i="1"/>
  <c r="X251" i="1"/>
  <c r="Z251" i="1"/>
  <c r="D252" i="1"/>
  <c r="H252" i="1"/>
  <c r="I252" i="1"/>
  <c r="M252" i="1"/>
  <c r="N252" i="1"/>
  <c r="X252" i="1"/>
  <c r="Z252" i="1"/>
  <c r="D253" i="1"/>
  <c r="H253" i="1"/>
  <c r="I253" i="1"/>
  <c r="M253" i="1"/>
  <c r="N253" i="1"/>
  <c r="X253" i="1"/>
  <c r="Z253" i="1"/>
  <c r="D255" i="1"/>
  <c r="H255" i="1"/>
  <c r="I255" i="1"/>
  <c r="M255" i="1"/>
  <c r="N255" i="1"/>
  <c r="X255" i="1"/>
  <c r="Z255" i="1"/>
  <c r="D256" i="1"/>
  <c r="H256" i="1"/>
  <c r="I256" i="1"/>
  <c r="M256" i="1"/>
  <c r="N256" i="1"/>
  <c r="X256" i="1"/>
  <c r="Z256" i="1"/>
  <c r="D258" i="1"/>
  <c r="H258" i="1"/>
  <c r="I258" i="1"/>
  <c r="M258" i="1"/>
  <c r="N258" i="1"/>
  <c r="X258" i="1"/>
  <c r="Z258" i="1"/>
  <c r="D259" i="1"/>
  <c r="H259" i="1"/>
  <c r="I259" i="1"/>
  <c r="M259" i="1"/>
  <c r="N259" i="1"/>
  <c r="X259" i="1"/>
  <c r="Z259" i="1"/>
  <c r="D260" i="1"/>
  <c r="H260" i="1"/>
  <c r="I260" i="1"/>
  <c r="M260" i="1"/>
  <c r="N260" i="1"/>
  <c r="X260" i="1"/>
  <c r="Z260" i="1"/>
  <c r="D261" i="1"/>
  <c r="H261" i="1"/>
  <c r="I261" i="1"/>
  <c r="M261" i="1"/>
  <c r="N261" i="1"/>
  <c r="X261" i="1"/>
  <c r="Z261" i="1"/>
  <c r="D263" i="1"/>
  <c r="H263" i="1"/>
  <c r="I263" i="1"/>
  <c r="M263" i="1"/>
  <c r="N263" i="1"/>
  <c r="X263" i="1"/>
  <c r="Z263" i="1"/>
  <c r="D442" i="1"/>
  <c r="H442" i="1"/>
  <c r="I442" i="1"/>
  <c r="M442" i="1"/>
  <c r="N442" i="1"/>
  <c r="X442" i="1"/>
  <c r="Z442" i="1"/>
  <c r="D264" i="1"/>
  <c r="H264" i="1"/>
  <c r="I264" i="1"/>
  <c r="M264" i="1"/>
  <c r="N264" i="1"/>
  <c r="X264" i="1"/>
  <c r="Z264" i="1"/>
  <c r="D265" i="1"/>
  <c r="H265" i="1"/>
  <c r="I265" i="1"/>
  <c r="M265" i="1"/>
  <c r="N265" i="1"/>
  <c r="X265" i="1"/>
  <c r="Z265" i="1"/>
  <c r="D266" i="1"/>
  <c r="H266" i="1"/>
  <c r="I266" i="1"/>
  <c r="M266" i="1"/>
  <c r="N266" i="1"/>
  <c r="X266" i="1"/>
  <c r="Z266" i="1"/>
  <c r="D267" i="1"/>
  <c r="H267" i="1"/>
  <c r="I267" i="1"/>
  <c r="M267" i="1"/>
  <c r="N267" i="1"/>
  <c r="X267" i="1"/>
  <c r="Z267" i="1"/>
  <c r="D268" i="1"/>
  <c r="H268" i="1"/>
  <c r="I268" i="1"/>
  <c r="M268" i="1"/>
  <c r="N268" i="1"/>
  <c r="X268" i="1"/>
  <c r="Z268" i="1"/>
  <c r="D269" i="1"/>
  <c r="H269" i="1"/>
  <c r="I269" i="1"/>
  <c r="M269" i="1"/>
  <c r="N269" i="1"/>
  <c r="X269" i="1"/>
  <c r="Z269" i="1"/>
  <c r="D270" i="1"/>
  <c r="H270" i="1"/>
  <c r="I270" i="1"/>
  <c r="M270" i="1"/>
  <c r="N270" i="1"/>
  <c r="X270" i="1"/>
  <c r="Z270" i="1"/>
  <c r="D276" i="1"/>
  <c r="H276" i="1"/>
  <c r="I276" i="1"/>
  <c r="M276" i="1"/>
  <c r="N276" i="1"/>
  <c r="X276" i="1"/>
  <c r="Z276" i="1"/>
  <c r="D279" i="1"/>
  <c r="H279" i="1"/>
  <c r="I279" i="1"/>
  <c r="M279" i="1"/>
  <c r="N279" i="1"/>
  <c r="X279" i="1"/>
  <c r="Z279" i="1"/>
  <c r="D280" i="1"/>
  <c r="H280" i="1"/>
  <c r="I280" i="1"/>
  <c r="M280" i="1"/>
  <c r="N280" i="1"/>
  <c r="X280" i="1"/>
  <c r="Z280" i="1"/>
  <c r="D282" i="1"/>
  <c r="H282" i="1"/>
  <c r="I282" i="1"/>
  <c r="M282" i="1"/>
  <c r="N282" i="1"/>
  <c r="X282" i="1"/>
  <c r="Z282" i="1"/>
  <c r="D283" i="1"/>
  <c r="H283" i="1"/>
  <c r="I283" i="1"/>
  <c r="M283" i="1"/>
  <c r="N283" i="1"/>
  <c r="X283" i="1"/>
  <c r="Z283" i="1"/>
  <c r="D284" i="1"/>
  <c r="H284" i="1"/>
  <c r="I284" i="1"/>
  <c r="M284" i="1"/>
  <c r="N284" i="1"/>
  <c r="X284" i="1"/>
  <c r="Z284" i="1"/>
  <c r="D456" i="1"/>
  <c r="H456" i="1"/>
  <c r="I456" i="1"/>
  <c r="M456" i="1"/>
  <c r="N456" i="1"/>
  <c r="X456" i="1"/>
  <c r="Z456" i="1"/>
  <c r="D457" i="1"/>
  <c r="H457" i="1"/>
  <c r="I457" i="1"/>
  <c r="M457" i="1"/>
  <c r="N457" i="1"/>
  <c r="X457" i="1"/>
  <c r="Z457" i="1"/>
  <c r="D293" i="1"/>
  <c r="H293" i="1"/>
  <c r="I293" i="1"/>
  <c r="M293" i="1"/>
  <c r="N293" i="1"/>
  <c r="X293" i="1"/>
  <c r="Z293" i="1"/>
  <c r="D295" i="1"/>
  <c r="H295" i="1"/>
  <c r="I295" i="1"/>
  <c r="M295" i="1"/>
  <c r="N295" i="1"/>
  <c r="X295" i="1"/>
  <c r="Z295" i="1"/>
  <c r="D460" i="1"/>
  <c r="H460" i="1"/>
  <c r="I460" i="1"/>
  <c r="M460" i="1"/>
  <c r="N460" i="1"/>
  <c r="X460" i="1"/>
  <c r="Z460" i="1"/>
  <c r="D302" i="1"/>
  <c r="H302" i="1"/>
  <c r="I302" i="1"/>
  <c r="M302" i="1"/>
  <c r="N302" i="1"/>
  <c r="X302" i="1"/>
  <c r="Z302" i="1"/>
  <c r="D305" i="1"/>
  <c r="H305" i="1"/>
  <c r="I305" i="1"/>
  <c r="M305" i="1"/>
  <c r="N305" i="1"/>
  <c r="X305" i="1"/>
  <c r="Z305" i="1"/>
  <c r="D306" i="1"/>
  <c r="H306" i="1"/>
  <c r="I306" i="1"/>
  <c r="M306" i="1"/>
  <c r="N306" i="1"/>
  <c r="X306" i="1"/>
  <c r="Z306" i="1"/>
  <c r="D307" i="1"/>
  <c r="H307" i="1"/>
  <c r="I307" i="1"/>
  <c r="M307" i="1"/>
  <c r="N307" i="1"/>
  <c r="X307" i="1"/>
  <c r="Z307" i="1"/>
  <c r="D308" i="1"/>
  <c r="H308" i="1"/>
  <c r="I308" i="1"/>
  <c r="M308" i="1"/>
  <c r="N308" i="1"/>
  <c r="X308" i="1"/>
  <c r="Z308" i="1"/>
  <c r="D309" i="1"/>
  <c r="H309" i="1"/>
  <c r="I309" i="1"/>
  <c r="M309" i="1"/>
  <c r="N309" i="1"/>
  <c r="X309" i="1"/>
  <c r="Z309" i="1"/>
  <c r="D310" i="1"/>
  <c r="H310" i="1"/>
  <c r="I310" i="1"/>
  <c r="M310" i="1"/>
  <c r="N310" i="1"/>
  <c r="X310" i="1"/>
  <c r="Z310" i="1"/>
  <c r="D311" i="1"/>
  <c r="H311" i="1"/>
  <c r="I311" i="1"/>
  <c r="M311" i="1"/>
  <c r="N311" i="1"/>
  <c r="X311" i="1"/>
  <c r="Z311" i="1"/>
  <c r="D312" i="1"/>
  <c r="H312" i="1"/>
  <c r="I312" i="1"/>
  <c r="M312" i="1"/>
  <c r="N312" i="1"/>
  <c r="X312" i="1"/>
  <c r="Z312" i="1"/>
  <c r="D313" i="1"/>
  <c r="H313" i="1"/>
  <c r="I313" i="1"/>
  <c r="M313" i="1"/>
  <c r="N313" i="1"/>
  <c r="X313" i="1"/>
  <c r="Z313" i="1"/>
  <c r="D315" i="1"/>
  <c r="H315" i="1"/>
  <c r="I315" i="1"/>
  <c r="M315" i="1"/>
  <c r="N315" i="1"/>
  <c r="X315" i="1"/>
  <c r="Z315" i="1"/>
  <c r="D316" i="1"/>
  <c r="H316" i="1"/>
  <c r="I316" i="1"/>
  <c r="M316" i="1"/>
  <c r="N316" i="1"/>
  <c r="X316" i="1"/>
  <c r="Z316" i="1"/>
  <c r="D317" i="1"/>
  <c r="H317" i="1"/>
  <c r="I317" i="1"/>
  <c r="M317" i="1"/>
  <c r="N317" i="1"/>
  <c r="X317" i="1"/>
  <c r="Z317" i="1"/>
  <c r="D318" i="1"/>
  <c r="H318" i="1"/>
  <c r="I318" i="1"/>
  <c r="M318" i="1"/>
  <c r="N318" i="1"/>
  <c r="X318" i="1"/>
  <c r="Z318" i="1"/>
  <c r="D319" i="1"/>
  <c r="H319" i="1"/>
  <c r="I319" i="1"/>
  <c r="M319" i="1"/>
  <c r="N319" i="1"/>
  <c r="X319" i="1"/>
  <c r="Z319" i="1"/>
  <c r="D320" i="1"/>
  <c r="H320" i="1"/>
  <c r="I320" i="1"/>
  <c r="M320" i="1"/>
  <c r="N320" i="1"/>
  <c r="X320" i="1"/>
  <c r="Z320" i="1"/>
  <c r="D321" i="1"/>
  <c r="H321" i="1"/>
  <c r="I321" i="1"/>
  <c r="M321" i="1"/>
  <c r="N321" i="1"/>
  <c r="X321" i="1"/>
  <c r="Z321" i="1"/>
  <c r="D322" i="1"/>
  <c r="H322" i="1"/>
  <c r="I322" i="1"/>
  <c r="M322" i="1"/>
  <c r="N322" i="1"/>
  <c r="X322" i="1"/>
  <c r="Z322" i="1"/>
  <c r="D323" i="1"/>
  <c r="H323" i="1"/>
  <c r="I323" i="1"/>
  <c r="M323" i="1"/>
  <c r="N323" i="1"/>
  <c r="X323" i="1"/>
  <c r="Z323" i="1"/>
  <c r="D324" i="1"/>
  <c r="H324" i="1"/>
  <c r="I324" i="1"/>
  <c r="M324" i="1"/>
  <c r="N324" i="1"/>
  <c r="X324" i="1"/>
  <c r="Z324" i="1"/>
  <c r="D325" i="1"/>
  <c r="H325" i="1"/>
  <c r="I325" i="1"/>
  <c r="M325" i="1"/>
  <c r="N325" i="1"/>
  <c r="X325" i="1"/>
  <c r="Z325" i="1"/>
  <c r="D326" i="1"/>
  <c r="H326" i="1"/>
  <c r="I326" i="1"/>
  <c r="M326" i="1"/>
  <c r="N326" i="1"/>
  <c r="X326" i="1"/>
  <c r="Z326" i="1"/>
  <c r="D327" i="1"/>
  <c r="H327" i="1"/>
  <c r="I327" i="1"/>
  <c r="M327" i="1"/>
  <c r="N327" i="1"/>
  <c r="X327" i="1"/>
  <c r="Z327" i="1"/>
  <c r="D328" i="1"/>
  <c r="H328" i="1"/>
  <c r="I328" i="1"/>
  <c r="M328" i="1"/>
  <c r="N328" i="1"/>
  <c r="X328" i="1"/>
  <c r="Z328" i="1"/>
  <c r="D329" i="1"/>
  <c r="H329" i="1"/>
  <c r="I329" i="1"/>
  <c r="M329" i="1"/>
  <c r="N329" i="1"/>
  <c r="X329" i="1"/>
  <c r="Z329" i="1"/>
  <c r="D330" i="1"/>
  <c r="H330" i="1"/>
  <c r="I330" i="1"/>
  <c r="M330" i="1"/>
  <c r="N330" i="1"/>
  <c r="X330" i="1"/>
  <c r="Z330" i="1"/>
  <c r="D332" i="1"/>
  <c r="H332" i="1"/>
  <c r="I332" i="1"/>
  <c r="M332" i="1"/>
  <c r="N332" i="1"/>
  <c r="X332" i="1"/>
  <c r="Z332" i="1"/>
  <c r="D333" i="1"/>
  <c r="H333" i="1"/>
  <c r="I333" i="1"/>
  <c r="M333" i="1"/>
  <c r="N333" i="1"/>
  <c r="X333" i="1"/>
  <c r="Z333" i="1"/>
  <c r="D335" i="1"/>
  <c r="H335" i="1"/>
  <c r="I335" i="1"/>
  <c r="M335" i="1"/>
  <c r="N335" i="1"/>
  <c r="X335" i="1"/>
  <c r="Z335" i="1"/>
  <c r="D339" i="1"/>
  <c r="H339" i="1"/>
  <c r="I339" i="1"/>
  <c r="M339" i="1"/>
  <c r="N339" i="1"/>
  <c r="X339" i="1"/>
  <c r="Z339" i="1"/>
  <c r="D340" i="1"/>
  <c r="H340" i="1"/>
  <c r="I340" i="1"/>
  <c r="M340" i="1"/>
  <c r="N340" i="1"/>
  <c r="X340" i="1"/>
  <c r="Z340" i="1"/>
  <c r="D341" i="1"/>
  <c r="H341" i="1"/>
  <c r="I341" i="1"/>
  <c r="M341" i="1"/>
  <c r="N341" i="1"/>
  <c r="X341" i="1"/>
  <c r="Z341" i="1"/>
  <c r="D342" i="1"/>
  <c r="H342" i="1"/>
  <c r="I342" i="1"/>
  <c r="M342" i="1"/>
  <c r="N342" i="1"/>
  <c r="X342" i="1"/>
  <c r="Z342" i="1"/>
  <c r="D343" i="1"/>
  <c r="H343" i="1"/>
  <c r="I343" i="1"/>
  <c r="M343" i="1"/>
  <c r="N343" i="1"/>
  <c r="X343" i="1"/>
  <c r="Z343" i="1"/>
  <c r="D344" i="1"/>
  <c r="H344" i="1"/>
  <c r="I344" i="1"/>
  <c r="M344" i="1"/>
  <c r="N344" i="1"/>
  <c r="X344" i="1"/>
  <c r="Z344" i="1"/>
  <c r="D345" i="1"/>
  <c r="H345" i="1"/>
  <c r="I345" i="1"/>
  <c r="M345" i="1"/>
  <c r="N345" i="1"/>
  <c r="X345" i="1"/>
  <c r="Z345" i="1"/>
  <c r="D347" i="1"/>
  <c r="H347" i="1"/>
  <c r="I347" i="1"/>
  <c r="M347" i="1"/>
  <c r="N347" i="1"/>
  <c r="X347" i="1"/>
  <c r="Z347" i="1"/>
  <c r="D348" i="1"/>
  <c r="H348" i="1"/>
  <c r="I348" i="1"/>
  <c r="M348" i="1"/>
  <c r="N348" i="1"/>
  <c r="X348" i="1"/>
  <c r="Z348" i="1"/>
  <c r="D349" i="1"/>
  <c r="H349" i="1"/>
  <c r="I349" i="1"/>
  <c r="M349" i="1"/>
  <c r="N349" i="1"/>
  <c r="X349" i="1"/>
  <c r="Z349" i="1"/>
  <c r="D351" i="1"/>
  <c r="H351" i="1"/>
  <c r="I351" i="1"/>
  <c r="M351" i="1"/>
  <c r="N351" i="1"/>
  <c r="X351" i="1"/>
  <c r="Z351" i="1"/>
  <c r="D352" i="1"/>
  <c r="H352" i="1"/>
  <c r="I352" i="1"/>
  <c r="M352" i="1"/>
  <c r="N352" i="1"/>
  <c r="X352" i="1"/>
  <c r="Z352" i="1"/>
  <c r="D353" i="1"/>
  <c r="H353" i="1"/>
  <c r="I353" i="1"/>
  <c r="M353" i="1"/>
  <c r="N353" i="1"/>
  <c r="X353" i="1"/>
  <c r="Z353" i="1"/>
  <c r="D355" i="1"/>
  <c r="H355" i="1"/>
  <c r="I355" i="1"/>
  <c r="M355" i="1"/>
  <c r="N355" i="1"/>
  <c r="X355" i="1"/>
  <c r="Z355" i="1"/>
  <c r="D356" i="1"/>
  <c r="H356" i="1"/>
  <c r="I356" i="1"/>
  <c r="M356" i="1"/>
  <c r="N356" i="1"/>
  <c r="X356" i="1"/>
  <c r="Z356" i="1"/>
  <c r="D357" i="1"/>
  <c r="H357" i="1"/>
  <c r="I357" i="1"/>
  <c r="M357" i="1"/>
  <c r="N357" i="1"/>
  <c r="X357" i="1"/>
  <c r="Z357" i="1"/>
  <c r="D358" i="1"/>
  <c r="H358" i="1"/>
  <c r="I358" i="1"/>
  <c r="M358" i="1"/>
  <c r="N358" i="1"/>
  <c r="X358" i="1"/>
  <c r="Z358" i="1"/>
  <c r="D359" i="1"/>
  <c r="H359" i="1"/>
  <c r="I359" i="1"/>
  <c r="M359" i="1"/>
  <c r="N359" i="1"/>
  <c r="X359" i="1"/>
  <c r="Z359" i="1"/>
  <c r="D360" i="1"/>
  <c r="H360" i="1"/>
  <c r="I360" i="1"/>
  <c r="M360" i="1"/>
  <c r="N360" i="1"/>
  <c r="X360" i="1"/>
  <c r="Z360" i="1"/>
  <c r="D361" i="1"/>
  <c r="H361" i="1"/>
  <c r="I361" i="1"/>
  <c r="M361" i="1"/>
  <c r="N361" i="1"/>
  <c r="X361" i="1"/>
  <c r="Z361" i="1"/>
  <c r="D510" i="1"/>
  <c r="H510" i="1"/>
  <c r="I510" i="1"/>
  <c r="M510" i="1"/>
  <c r="N510" i="1"/>
  <c r="X510" i="1"/>
  <c r="Z510" i="1"/>
  <c r="D362" i="1"/>
  <c r="H362" i="1"/>
  <c r="I362" i="1"/>
  <c r="M362" i="1"/>
  <c r="N362" i="1"/>
  <c r="X362" i="1"/>
  <c r="Z362" i="1"/>
  <c r="D363" i="1"/>
  <c r="H363" i="1"/>
  <c r="I363" i="1"/>
  <c r="M363" i="1"/>
  <c r="N363" i="1"/>
  <c r="X363" i="1"/>
  <c r="Z363" i="1"/>
  <c r="D364" i="1"/>
  <c r="H364" i="1"/>
  <c r="I364" i="1"/>
  <c r="M364" i="1"/>
  <c r="N364" i="1"/>
  <c r="X364" i="1"/>
  <c r="Z364" i="1"/>
  <c r="D365" i="1"/>
  <c r="H365" i="1"/>
  <c r="I365" i="1"/>
  <c r="M365" i="1"/>
  <c r="N365" i="1"/>
  <c r="X365" i="1"/>
  <c r="Z365" i="1"/>
  <c r="D515" i="1"/>
  <c r="H515" i="1"/>
  <c r="I515" i="1"/>
  <c r="M515" i="1"/>
  <c r="N515" i="1"/>
  <c r="X515" i="1"/>
  <c r="Z515" i="1"/>
  <c r="D366" i="1"/>
  <c r="H366" i="1"/>
  <c r="I366" i="1"/>
  <c r="M366" i="1"/>
  <c r="N366" i="1"/>
  <c r="X366" i="1"/>
  <c r="Z366" i="1"/>
  <c r="D367" i="1"/>
  <c r="H367" i="1"/>
  <c r="I367" i="1"/>
  <c r="M367" i="1"/>
  <c r="N367" i="1"/>
  <c r="X367" i="1"/>
  <c r="Z367" i="1"/>
  <c r="D368" i="1"/>
  <c r="H368" i="1"/>
  <c r="I368" i="1"/>
  <c r="M368" i="1"/>
  <c r="N368" i="1"/>
  <c r="X368" i="1"/>
  <c r="Z368" i="1"/>
  <c r="D369" i="1"/>
  <c r="H369" i="1"/>
  <c r="I369" i="1"/>
  <c r="M369" i="1"/>
  <c r="N369" i="1"/>
  <c r="X369" i="1"/>
  <c r="Z369" i="1"/>
  <c r="D370" i="1"/>
  <c r="H370" i="1"/>
  <c r="I370" i="1"/>
  <c r="M370" i="1"/>
  <c r="N370" i="1"/>
  <c r="X370" i="1"/>
  <c r="Z370" i="1"/>
  <c r="D371" i="1"/>
  <c r="H371" i="1"/>
  <c r="I371" i="1"/>
  <c r="M371" i="1"/>
  <c r="N371" i="1"/>
  <c r="X371" i="1"/>
  <c r="Z371" i="1"/>
  <c r="D372" i="1"/>
  <c r="H372" i="1"/>
  <c r="I372" i="1"/>
  <c r="M372" i="1"/>
  <c r="N372" i="1"/>
  <c r="X372" i="1"/>
  <c r="Z372" i="1"/>
  <c r="D373" i="1"/>
  <c r="H373" i="1"/>
  <c r="I373" i="1"/>
  <c r="M373" i="1"/>
  <c r="N373" i="1"/>
  <c r="X373" i="1"/>
  <c r="Z373" i="1"/>
  <c r="D374" i="1"/>
  <c r="H374" i="1"/>
  <c r="I374" i="1"/>
  <c r="M374" i="1"/>
  <c r="N374" i="1"/>
  <c r="X374" i="1"/>
  <c r="Z374" i="1"/>
  <c r="D375" i="1"/>
  <c r="H375" i="1"/>
  <c r="I375" i="1"/>
  <c r="M375" i="1"/>
  <c r="N375" i="1"/>
  <c r="X375" i="1"/>
  <c r="Z375" i="1"/>
  <c r="D376" i="1"/>
  <c r="H376" i="1"/>
  <c r="I376" i="1"/>
  <c r="M376" i="1"/>
  <c r="N376" i="1"/>
  <c r="X376" i="1"/>
  <c r="Z376" i="1"/>
  <c r="D377" i="1"/>
  <c r="H377" i="1"/>
  <c r="I377" i="1"/>
  <c r="M377" i="1"/>
  <c r="N377" i="1"/>
  <c r="X377" i="1"/>
  <c r="Z377" i="1"/>
  <c r="D378" i="1"/>
  <c r="H378" i="1"/>
  <c r="I378" i="1"/>
  <c r="M378" i="1"/>
  <c r="N378" i="1"/>
  <c r="X378" i="1"/>
  <c r="Z378" i="1"/>
  <c r="D379" i="1"/>
  <c r="H379" i="1"/>
  <c r="I379" i="1"/>
  <c r="M379" i="1"/>
  <c r="N379" i="1"/>
  <c r="X379" i="1"/>
  <c r="Z379" i="1"/>
  <c r="D380" i="1"/>
  <c r="H380" i="1"/>
  <c r="I380" i="1"/>
  <c r="M380" i="1"/>
  <c r="N380" i="1"/>
  <c r="X380" i="1"/>
  <c r="Z380" i="1"/>
  <c r="D381" i="1"/>
  <c r="H381" i="1"/>
  <c r="I381" i="1"/>
  <c r="M381" i="1"/>
  <c r="N381" i="1"/>
  <c r="X381" i="1"/>
  <c r="Z381" i="1"/>
  <c r="D383" i="1"/>
  <c r="H383" i="1"/>
  <c r="I383" i="1"/>
  <c r="M383" i="1"/>
  <c r="N383" i="1"/>
  <c r="X383" i="1"/>
  <c r="Z383" i="1"/>
  <c r="D384" i="1"/>
  <c r="H384" i="1"/>
  <c r="I384" i="1"/>
  <c r="M384" i="1"/>
  <c r="N384" i="1"/>
  <c r="X384" i="1"/>
  <c r="Z384" i="1"/>
  <c r="D385" i="1"/>
  <c r="H385" i="1"/>
  <c r="I385" i="1"/>
  <c r="M385" i="1"/>
  <c r="N385" i="1"/>
  <c r="X385" i="1"/>
  <c r="Z385" i="1"/>
  <c r="D386" i="1"/>
  <c r="H386" i="1"/>
  <c r="I386" i="1"/>
  <c r="M386" i="1"/>
  <c r="N386" i="1"/>
  <c r="X386" i="1"/>
  <c r="Z386" i="1"/>
  <c r="D387" i="1"/>
  <c r="H387" i="1"/>
  <c r="I387" i="1"/>
  <c r="M387" i="1"/>
  <c r="N387" i="1"/>
  <c r="X387" i="1"/>
  <c r="Z387" i="1"/>
  <c r="D389" i="1"/>
  <c r="H389" i="1"/>
  <c r="I389" i="1"/>
  <c r="M389" i="1"/>
  <c r="N389" i="1"/>
  <c r="X389" i="1"/>
  <c r="Z389" i="1"/>
  <c r="D390" i="1"/>
  <c r="H390" i="1"/>
  <c r="I390" i="1"/>
  <c r="M390" i="1"/>
  <c r="N390" i="1"/>
  <c r="X390" i="1"/>
  <c r="Z390" i="1"/>
  <c r="D391" i="1"/>
  <c r="H391" i="1"/>
  <c r="I391" i="1"/>
  <c r="M391" i="1"/>
  <c r="N391" i="1"/>
  <c r="X391" i="1"/>
  <c r="Z391" i="1"/>
  <c r="D392" i="1"/>
  <c r="H392" i="1"/>
  <c r="I392" i="1"/>
  <c r="M392" i="1"/>
  <c r="N392" i="1"/>
  <c r="X392" i="1"/>
  <c r="Z392" i="1"/>
  <c r="D393" i="1"/>
  <c r="H393" i="1"/>
  <c r="I393" i="1"/>
  <c r="M393" i="1"/>
  <c r="N393" i="1"/>
  <c r="X393" i="1"/>
  <c r="Z393" i="1"/>
  <c r="D394" i="1"/>
  <c r="H394" i="1"/>
  <c r="I394" i="1"/>
  <c r="M394" i="1"/>
  <c r="N394" i="1"/>
  <c r="X394" i="1"/>
  <c r="Z394" i="1"/>
  <c r="D395" i="1"/>
  <c r="H395" i="1"/>
  <c r="I395" i="1"/>
  <c r="M395" i="1"/>
  <c r="N395" i="1"/>
  <c r="X395" i="1"/>
  <c r="Z395" i="1"/>
  <c r="D396" i="1"/>
  <c r="H396" i="1"/>
  <c r="I396" i="1"/>
  <c r="M396" i="1"/>
  <c r="N396" i="1"/>
  <c r="X396" i="1"/>
  <c r="Z396" i="1"/>
  <c r="D397" i="1"/>
  <c r="H397" i="1"/>
  <c r="I397" i="1"/>
  <c r="M397" i="1"/>
  <c r="N397" i="1"/>
  <c r="X397" i="1"/>
  <c r="Z397" i="1"/>
  <c r="D398" i="1"/>
  <c r="H398" i="1"/>
  <c r="I398" i="1"/>
  <c r="M398" i="1"/>
  <c r="N398" i="1"/>
  <c r="X398" i="1"/>
  <c r="Z398" i="1"/>
  <c r="D399" i="1"/>
  <c r="H399" i="1"/>
  <c r="I399" i="1"/>
  <c r="M399" i="1"/>
  <c r="N399" i="1"/>
  <c r="X399" i="1"/>
  <c r="Z399" i="1"/>
  <c r="D400" i="1"/>
  <c r="H400" i="1"/>
  <c r="I400" i="1"/>
  <c r="M400" i="1"/>
  <c r="N400" i="1"/>
  <c r="X400" i="1"/>
  <c r="Z400" i="1"/>
  <c r="D401" i="1"/>
  <c r="H401" i="1"/>
  <c r="I401" i="1"/>
  <c r="M401" i="1"/>
  <c r="N401" i="1"/>
  <c r="X401" i="1"/>
  <c r="Z401" i="1"/>
  <c r="D402" i="1"/>
  <c r="H402" i="1"/>
  <c r="I402" i="1"/>
  <c r="M402" i="1"/>
  <c r="N402" i="1"/>
  <c r="X402" i="1"/>
  <c r="Z402" i="1"/>
  <c r="D403" i="1"/>
  <c r="H403" i="1"/>
  <c r="I403" i="1"/>
  <c r="M403" i="1"/>
  <c r="N403" i="1"/>
  <c r="X403" i="1"/>
  <c r="Z403" i="1"/>
  <c r="D404" i="1"/>
  <c r="H404" i="1"/>
  <c r="I404" i="1"/>
  <c r="M404" i="1"/>
  <c r="N404" i="1"/>
  <c r="X404" i="1"/>
  <c r="Z404" i="1"/>
  <c r="D405" i="1"/>
  <c r="H405" i="1"/>
  <c r="I405" i="1"/>
  <c r="M405" i="1"/>
  <c r="N405" i="1"/>
  <c r="X405" i="1"/>
  <c r="Z405" i="1"/>
  <c r="D406" i="1"/>
  <c r="H406" i="1"/>
  <c r="I406" i="1"/>
  <c r="M406" i="1"/>
  <c r="N406" i="1"/>
  <c r="X406" i="1"/>
  <c r="Z406" i="1"/>
  <c r="D407" i="1"/>
  <c r="H407" i="1"/>
  <c r="I407" i="1"/>
  <c r="M407" i="1"/>
  <c r="N407" i="1"/>
  <c r="X407" i="1"/>
  <c r="Z407" i="1"/>
  <c r="D408" i="1"/>
  <c r="H408" i="1"/>
  <c r="I408" i="1"/>
  <c r="M408" i="1"/>
  <c r="N408" i="1"/>
  <c r="X408" i="1"/>
  <c r="Z408" i="1"/>
  <c r="D409" i="1"/>
  <c r="H409" i="1"/>
  <c r="I409" i="1"/>
  <c r="M409" i="1"/>
  <c r="N409" i="1"/>
  <c r="X409" i="1"/>
  <c r="Z409" i="1"/>
  <c r="D410" i="1"/>
  <c r="H410" i="1"/>
  <c r="I410" i="1"/>
  <c r="M410" i="1"/>
  <c r="N410" i="1"/>
  <c r="X410" i="1"/>
  <c r="Z410" i="1"/>
  <c r="D412" i="1"/>
  <c r="H412" i="1"/>
  <c r="I412" i="1"/>
  <c r="M412" i="1"/>
  <c r="N412" i="1"/>
  <c r="X412" i="1"/>
  <c r="Z412" i="1"/>
  <c r="D413" i="1"/>
  <c r="H413" i="1"/>
  <c r="I413" i="1"/>
  <c r="M413" i="1"/>
  <c r="N413" i="1"/>
  <c r="X413" i="1"/>
  <c r="Z413" i="1"/>
  <c r="D414" i="1"/>
  <c r="H414" i="1"/>
  <c r="I414" i="1"/>
  <c r="M414" i="1"/>
  <c r="N414" i="1"/>
  <c r="X414" i="1"/>
  <c r="Z414" i="1"/>
  <c r="D415" i="1"/>
  <c r="H415" i="1"/>
  <c r="I415" i="1"/>
  <c r="M415" i="1"/>
  <c r="N415" i="1"/>
  <c r="X415" i="1"/>
  <c r="Z415" i="1"/>
  <c r="D417" i="1"/>
  <c r="H417" i="1"/>
  <c r="I417" i="1"/>
  <c r="M417" i="1"/>
  <c r="N417" i="1"/>
  <c r="X417" i="1"/>
  <c r="Z417" i="1"/>
  <c r="D418" i="1"/>
  <c r="H418" i="1"/>
  <c r="I418" i="1"/>
  <c r="M418" i="1"/>
  <c r="N418" i="1"/>
  <c r="X418" i="1"/>
  <c r="Z418" i="1"/>
  <c r="D419" i="1"/>
  <c r="H419" i="1"/>
  <c r="I419" i="1"/>
  <c r="M419" i="1"/>
  <c r="N419" i="1"/>
  <c r="X419" i="1"/>
  <c r="Z419" i="1"/>
  <c r="D420" i="1"/>
  <c r="H420" i="1"/>
  <c r="I420" i="1"/>
  <c r="M420" i="1"/>
  <c r="N420" i="1"/>
  <c r="X420" i="1"/>
  <c r="Z420" i="1"/>
  <c r="D421" i="1"/>
  <c r="H421" i="1"/>
  <c r="I421" i="1"/>
  <c r="M421" i="1"/>
  <c r="N421" i="1"/>
  <c r="X421" i="1"/>
  <c r="Z421" i="1"/>
  <c r="D422" i="1"/>
  <c r="H422" i="1"/>
  <c r="I422" i="1"/>
  <c r="M422" i="1"/>
  <c r="N422" i="1"/>
  <c r="X422" i="1"/>
  <c r="Z422" i="1"/>
  <c r="D423" i="1"/>
  <c r="H423" i="1"/>
  <c r="I423" i="1"/>
  <c r="M423" i="1"/>
  <c r="N423" i="1"/>
  <c r="X423" i="1"/>
  <c r="Z423" i="1"/>
  <c r="D424" i="1"/>
  <c r="H424" i="1"/>
  <c r="I424" i="1"/>
  <c r="M424" i="1"/>
  <c r="N424" i="1"/>
  <c r="X424" i="1"/>
  <c r="Z424" i="1"/>
  <c r="D425" i="1"/>
  <c r="H425" i="1"/>
  <c r="I425" i="1"/>
  <c r="M425" i="1"/>
  <c r="N425" i="1"/>
  <c r="X425" i="1"/>
  <c r="Z425" i="1"/>
  <c r="D426" i="1"/>
  <c r="H426" i="1"/>
  <c r="I426" i="1"/>
  <c r="M426" i="1"/>
  <c r="N426" i="1"/>
  <c r="X426" i="1"/>
  <c r="Z426" i="1"/>
  <c r="D427" i="1"/>
  <c r="H427" i="1"/>
  <c r="I427" i="1"/>
  <c r="M427" i="1"/>
  <c r="N427" i="1"/>
  <c r="X427" i="1"/>
  <c r="Z427" i="1"/>
  <c r="D428" i="1"/>
  <c r="H428" i="1"/>
  <c r="I428" i="1"/>
  <c r="M428" i="1"/>
  <c r="N428" i="1"/>
  <c r="X428" i="1"/>
  <c r="Z428" i="1"/>
  <c r="D429" i="1"/>
  <c r="H429" i="1"/>
  <c r="I429" i="1"/>
  <c r="M429" i="1"/>
  <c r="N429" i="1"/>
  <c r="X429" i="1"/>
  <c r="Z429" i="1"/>
  <c r="D430" i="1"/>
  <c r="H430" i="1"/>
  <c r="I430" i="1"/>
  <c r="M430" i="1"/>
  <c r="N430" i="1"/>
  <c r="X430" i="1"/>
  <c r="Z430" i="1"/>
  <c r="D431" i="1"/>
  <c r="H431" i="1"/>
  <c r="I431" i="1"/>
  <c r="M431" i="1"/>
  <c r="N431" i="1"/>
  <c r="X431" i="1"/>
  <c r="Z431" i="1"/>
  <c r="D432" i="1"/>
  <c r="H432" i="1"/>
  <c r="I432" i="1"/>
  <c r="M432" i="1"/>
  <c r="N432" i="1"/>
  <c r="X432" i="1"/>
  <c r="Z432" i="1"/>
  <c r="D433" i="1"/>
  <c r="H433" i="1"/>
  <c r="I433" i="1"/>
  <c r="M433" i="1"/>
  <c r="N433" i="1"/>
  <c r="X433" i="1"/>
  <c r="Z433" i="1"/>
  <c r="D434" i="1"/>
  <c r="H434" i="1"/>
  <c r="I434" i="1"/>
  <c r="M434" i="1"/>
  <c r="N434" i="1"/>
  <c r="X434" i="1"/>
  <c r="Z434" i="1"/>
  <c r="D435" i="1"/>
  <c r="H435" i="1"/>
  <c r="I435" i="1"/>
  <c r="M435" i="1"/>
  <c r="N435" i="1"/>
  <c r="X435" i="1"/>
  <c r="Z435" i="1"/>
  <c r="D436" i="1"/>
  <c r="H436" i="1"/>
  <c r="I436" i="1"/>
  <c r="M436" i="1"/>
  <c r="N436" i="1"/>
  <c r="X436" i="1"/>
  <c r="Z436" i="1"/>
  <c r="D437" i="1"/>
  <c r="H437" i="1"/>
  <c r="I437" i="1"/>
  <c r="M437" i="1"/>
  <c r="N437" i="1"/>
  <c r="X437" i="1"/>
  <c r="Z437" i="1"/>
  <c r="D438" i="1"/>
  <c r="H438" i="1"/>
  <c r="I438" i="1"/>
  <c r="M438" i="1"/>
  <c r="N438" i="1"/>
  <c r="X438" i="1"/>
  <c r="Z438" i="1"/>
  <c r="D439" i="1"/>
  <c r="H439" i="1"/>
  <c r="I439" i="1"/>
  <c r="M439" i="1"/>
  <c r="N439" i="1"/>
  <c r="X439" i="1"/>
  <c r="Z439" i="1"/>
  <c r="D454" i="1"/>
  <c r="H454" i="1"/>
  <c r="I454" i="1"/>
  <c r="M454" i="1"/>
  <c r="N454" i="1"/>
  <c r="X454" i="1"/>
  <c r="Z454" i="1"/>
  <c r="D455" i="1"/>
  <c r="H455" i="1"/>
  <c r="I455" i="1"/>
  <c r="M455" i="1"/>
  <c r="N455" i="1"/>
  <c r="X455" i="1"/>
  <c r="Z455" i="1"/>
  <c r="D458" i="1"/>
  <c r="H458" i="1"/>
  <c r="I458" i="1"/>
  <c r="M458" i="1"/>
  <c r="N458" i="1"/>
  <c r="X458" i="1"/>
  <c r="Z458" i="1"/>
  <c r="D465" i="1"/>
  <c r="H465" i="1"/>
  <c r="I465" i="1"/>
  <c r="M465" i="1"/>
  <c r="N465" i="1"/>
  <c r="X465" i="1"/>
  <c r="Z465" i="1"/>
  <c r="D467" i="1"/>
  <c r="H467" i="1"/>
  <c r="I467" i="1"/>
  <c r="M467" i="1"/>
  <c r="N467" i="1"/>
  <c r="X467" i="1"/>
  <c r="Z467" i="1"/>
  <c r="D482" i="1"/>
  <c r="H482" i="1"/>
  <c r="I482" i="1"/>
  <c r="M482" i="1"/>
  <c r="N482" i="1"/>
  <c r="X482" i="1"/>
  <c r="Z482" i="1"/>
  <c r="D486" i="1"/>
  <c r="H486" i="1"/>
  <c r="I486" i="1"/>
  <c r="M486" i="1"/>
  <c r="N486" i="1"/>
  <c r="X486" i="1"/>
  <c r="Z486" i="1"/>
  <c r="D498" i="1"/>
  <c r="H498" i="1"/>
  <c r="I498" i="1"/>
  <c r="M498" i="1"/>
  <c r="N498" i="1"/>
  <c r="X498" i="1"/>
  <c r="Z498" i="1"/>
  <c r="D504" i="1"/>
  <c r="H504" i="1"/>
  <c r="I504" i="1"/>
  <c r="M504" i="1"/>
  <c r="N504" i="1"/>
  <c r="X504" i="1"/>
  <c r="Z504" i="1"/>
  <c r="D509" i="1"/>
  <c r="H509" i="1"/>
  <c r="I509" i="1"/>
  <c r="M509" i="1"/>
  <c r="N509" i="1"/>
  <c r="X509" i="1"/>
  <c r="Z509" i="1"/>
  <c r="D596" i="1"/>
  <c r="H596" i="1"/>
  <c r="I596" i="1"/>
  <c r="M596" i="1"/>
  <c r="N596" i="1"/>
  <c r="X596" i="1"/>
  <c r="Z596" i="1"/>
  <c r="D512" i="1"/>
  <c r="H512" i="1"/>
  <c r="I512" i="1"/>
  <c r="M512" i="1"/>
  <c r="N512" i="1"/>
  <c r="X512" i="1"/>
  <c r="Z512" i="1"/>
  <c r="D514" i="1"/>
  <c r="H514" i="1"/>
  <c r="I514" i="1"/>
  <c r="M514" i="1"/>
  <c r="N514" i="1"/>
  <c r="X514" i="1"/>
  <c r="Z514" i="1"/>
  <c r="D519" i="1"/>
  <c r="H519" i="1"/>
  <c r="I519" i="1"/>
  <c r="M519" i="1"/>
  <c r="N519" i="1"/>
  <c r="X519" i="1"/>
  <c r="Z519" i="1"/>
  <c r="D528" i="1"/>
  <c r="H528" i="1"/>
  <c r="I528" i="1"/>
  <c r="M528" i="1"/>
  <c r="N528" i="1"/>
  <c r="X528" i="1"/>
  <c r="Z528" i="1"/>
  <c r="D535" i="1"/>
  <c r="H535" i="1"/>
  <c r="I535" i="1"/>
  <c r="M535" i="1"/>
  <c r="N535" i="1"/>
  <c r="X535" i="1"/>
  <c r="Z535" i="1"/>
  <c r="D536" i="1"/>
  <c r="H536" i="1"/>
  <c r="I536" i="1"/>
  <c r="M536" i="1"/>
  <c r="N536" i="1"/>
  <c r="X536" i="1"/>
  <c r="Z536" i="1"/>
  <c r="D552" i="1"/>
  <c r="H552" i="1"/>
  <c r="I552" i="1"/>
  <c r="M552" i="1"/>
  <c r="N552" i="1"/>
  <c r="X552" i="1"/>
  <c r="Z552" i="1"/>
  <c r="D556" i="1"/>
  <c r="H556" i="1"/>
  <c r="I556" i="1"/>
  <c r="M556" i="1"/>
  <c r="N556" i="1"/>
  <c r="X556" i="1"/>
  <c r="Z556" i="1"/>
  <c r="D560" i="1"/>
  <c r="H560" i="1"/>
  <c r="I560" i="1"/>
  <c r="M560" i="1"/>
  <c r="N560" i="1"/>
  <c r="X560" i="1"/>
  <c r="Z560" i="1"/>
  <c r="D606" i="1"/>
  <c r="H606" i="1"/>
  <c r="I606" i="1"/>
  <c r="M606" i="1"/>
  <c r="N606" i="1"/>
  <c r="X606" i="1"/>
  <c r="Z606" i="1"/>
  <c r="D561" i="1"/>
  <c r="H561" i="1"/>
  <c r="I561" i="1"/>
  <c r="M561" i="1"/>
  <c r="N561" i="1"/>
  <c r="X561" i="1"/>
  <c r="Z561" i="1"/>
  <c r="D562" i="1"/>
  <c r="H562" i="1"/>
  <c r="I562" i="1"/>
  <c r="M562" i="1"/>
  <c r="N562" i="1"/>
  <c r="X562" i="1"/>
  <c r="Z562" i="1"/>
  <c r="D564" i="1"/>
  <c r="H564" i="1"/>
  <c r="I564" i="1"/>
  <c r="M564" i="1"/>
  <c r="N564" i="1"/>
  <c r="X564" i="1"/>
  <c r="Z564" i="1"/>
  <c r="D565" i="1"/>
  <c r="H565" i="1"/>
  <c r="I565" i="1"/>
  <c r="M565" i="1"/>
  <c r="N565" i="1"/>
  <c r="X565" i="1"/>
  <c r="Z565" i="1"/>
  <c r="D566" i="1"/>
  <c r="H566" i="1"/>
  <c r="I566" i="1"/>
  <c r="M566" i="1"/>
  <c r="N566" i="1"/>
  <c r="X566" i="1"/>
  <c r="Z566" i="1"/>
  <c r="D612" i="1"/>
  <c r="H612" i="1"/>
  <c r="I612" i="1"/>
  <c r="M612" i="1"/>
  <c r="N612" i="1"/>
  <c r="X612" i="1"/>
  <c r="Z612" i="1"/>
  <c r="D569" i="1"/>
  <c r="H569" i="1"/>
  <c r="I569" i="1"/>
  <c r="M569" i="1"/>
  <c r="N569" i="1"/>
  <c r="X569" i="1"/>
  <c r="Z569" i="1"/>
  <c r="D571" i="1"/>
  <c r="H571" i="1"/>
  <c r="I571" i="1"/>
  <c r="M571" i="1"/>
  <c r="N571" i="1"/>
  <c r="X571" i="1"/>
  <c r="Z571" i="1"/>
  <c r="D576" i="1"/>
  <c r="H576" i="1"/>
  <c r="I576" i="1"/>
  <c r="M576" i="1"/>
  <c r="N576" i="1"/>
  <c r="X576" i="1"/>
  <c r="Z576" i="1"/>
  <c r="D577" i="1"/>
  <c r="H577" i="1"/>
  <c r="I577" i="1"/>
  <c r="M577" i="1"/>
  <c r="N577" i="1"/>
  <c r="X577" i="1"/>
  <c r="Z577" i="1"/>
  <c r="D578" i="1"/>
  <c r="H578" i="1"/>
  <c r="I578" i="1"/>
  <c r="M578" i="1"/>
  <c r="N578" i="1"/>
  <c r="X578" i="1"/>
  <c r="Z578" i="1"/>
  <c r="D597" i="1"/>
  <c r="H597" i="1"/>
  <c r="I597" i="1"/>
  <c r="M597" i="1"/>
  <c r="N597" i="1"/>
  <c r="X597" i="1"/>
  <c r="Z597" i="1"/>
  <c r="D605" i="1"/>
  <c r="H605" i="1"/>
  <c r="I605" i="1"/>
  <c r="M605" i="1"/>
  <c r="N605" i="1"/>
  <c r="X605" i="1"/>
  <c r="Z605" i="1"/>
  <c r="D613" i="1"/>
  <c r="H613" i="1"/>
  <c r="I613" i="1"/>
  <c r="M613" i="1"/>
  <c r="N613" i="1"/>
  <c r="X613" i="1"/>
  <c r="Z613" i="1"/>
  <c r="D623" i="1"/>
  <c r="H623" i="1"/>
  <c r="I623" i="1"/>
  <c r="M623" i="1"/>
  <c r="N623" i="1"/>
  <c r="X623" i="1"/>
  <c r="Z623" i="1"/>
  <c r="D626" i="1"/>
  <c r="H626" i="1"/>
  <c r="I626" i="1"/>
  <c r="M626" i="1"/>
  <c r="N626" i="1"/>
  <c r="X626" i="1"/>
  <c r="Z626" i="1"/>
  <c r="D627" i="1"/>
  <c r="H627" i="1"/>
  <c r="I627" i="1"/>
  <c r="M627" i="1"/>
  <c r="N627" i="1"/>
  <c r="X627" i="1"/>
  <c r="Z627" i="1"/>
  <c r="D624" i="1"/>
  <c r="H624" i="1"/>
  <c r="I624" i="1"/>
  <c r="M624" i="1"/>
  <c r="N624" i="1"/>
  <c r="X624" i="1"/>
  <c r="Z624" i="1"/>
  <c r="D167" i="1"/>
  <c r="H167" i="1"/>
  <c r="I167" i="1"/>
  <c r="M167" i="1"/>
  <c r="N167" i="1"/>
  <c r="X167" i="1"/>
  <c r="Z167" i="1"/>
  <c r="D382" i="1"/>
  <c r="H382" i="1"/>
  <c r="I382" i="1"/>
  <c r="M382" i="1"/>
  <c r="N382" i="1"/>
  <c r="X382" i="1"/>
  <c r="Z382" i="1"/>
  <c r="D221" i="1"/>
  <c r="H221" i="1"/>
  <c r="I221" i="1"/>
  <c r="M221" i="1"/>
  <c r="N221" i="1"/>
  <c r="X221" i="1"/>
  <c r="Z221" i="1"/>
  <c r="D207" i="1"/>
  <c r="H207" i="1"/>
  <c r="I207" i="1"/>
  <c r="M207" i="1"/>
  <c r="N207" i="1"/>
  <c r="X207" i="1"/>
  <c r="Z207" i="1"/>
  <c r="D450" i="1"/>
  <c r="H450" i="1"/>
  <c r="I450" i="1"/>
  <c r="M450" i="1"/>
  <c r="N450" i="1"/>
  <c r="X450" i="1"/>
  <c r="Z450" i="1"/>
  <c r="D301" i="1"/>
  <c r="H301" i="1"/>
  <c r="I301" i="1"/>
  <c r="M301" i="1"/>
  <c r="N301" i="1"/>
  <c r="X301" i="1"/>
  <c r="Z301" i="1"/>
  <c r="D570" i="1"/>
  <c r="H570" i="1"/>
  <c r="I570" i="1"/>
  <c r="M570" i="1"/>
  <c r="N570" i="1"/>
  <c r="X570" i="1"/>
  <c r="Z570" i="1"/>
  <c r="D107" i="2"/>
  <c r="H107" i="2"/>
  <c r="I107" i="2"/>
  <c r="M107" i="2"/>
  <c r="N107" i="2"/>
  <c r="R107" i="2"/>
  <c r="S107" i="2"/>
  <c r="AA107" i="2"/>
  <c r="AC107" i="2"/>
  <c r="D101" i="2"/>
  <c r="H101" i="2"/>
  <c r="I101" i="2"/>
  <c r="M101" i="2"/>
  <c r="N101" i="2"/>
  <c r="R101" i="2"/>
  <c r="S101" i="2"/>
  <c r="AA101" i="2"/>
  <c r="AC101" i="2"/>
  <c r="D93" i="2"/>
  <c r="H93" i="2"/>
  <c r="I93" i="2"/>
  <c r="M93" i="2"/>
  <c r="N93" i="2"/>
  <c r="R93" i="2"/>
  <c r="S93" i="2"/>
  <c r="AA93" i="2"/>
  <c r="AC93" i="2"/>
  <c r="D85" i="2"/>
  <c r="H85" i="2"/>
  <c r="I85" i="2"/>
  <c r="M85" i="2"/>
  <c r="N85" i="2"/>
  <c r="R85" i="2"/>
  <c r="S85" i="2"/>
  <c r="AA85" i="2"/>
  <c r="AC85" i="2"/>
  <c r="D284" i="2"/>
  <c r="H284" i="2"/>
  <c r="I284" i="2"/>
  <c r="M284" i="2"/>
  <c r="N284" i="2"/>
  <c r="R284" i="2"/>
  <c r="S284" i="2"/>
  <c r="AA284" i="2"/>
  <c r="AC284" i="2"/>
  <c r="D566" i="2"/>
  <c r="H566" i="2"/>
  <c r="I566" i="2"/>
  <c r="M566" i="2"/>
  <c r="N566" i="2"/>
  <c r="R566" i="2"/>
  <c r="S566" i="2"/>
  <c r="AA566" i="2"/>
  <c r="AC566" i="2"/>
  <c r="D88" i="2"/>
  <c r="H88" i="2"/>
  <c r="I88" i="2"/>
  <c r="M88" i="2"/>
  <c r="N88" i="2"/>
  <c r="R88" i="2"/>
  <c r="S88" i="2"/>
  <c r="AA88" i="2"/>
  <c r="AC88" i="2"/>
  <c r="D91" i="2"/>
  <c r="H91" i="2"/>
  <c r="I91" i="2"/>
  <c r="M91" i="2"/>
  <c r="N91" i="2"/>
  <c r="R91" i="2"/>
  <c r="S91" i="2"/>
  <c r="AA91" i="2"/>
  <c r="AC91" i="2"/>
  <c r="D575" i="2"/>
  <c r="H575" i="2"/>
  <c r="I575" i="2"/>
  <c r="M575" i="2"/>
  <c r="N575" i="2"/>
  <c r="R575" i="2"/>
  <c r="S575" i="2"/>
  <c r="AA575" i="2"/>
  <c r="AC575" i="2"/>
  <c r="D460" i="2"/>
  <c r="H460" i="2"/>
  <c r="I460" i="2"/>
  <c r="M460" i="2"/>
  <c r="N460" i="2"/>
  <c r="R460" i="2"/>
  <c r="S460" i="2"/>
  <c r="AA460" i="2"/>
  <c r="AC460" i="2"/>
  <c r="D151" i="2"/>
  <c r="H151" i="2"/>
  <c r="I151" i="2"/>
  <c r="M151" i="2"/>
  <c r="N151" i="2"/>
  <c r="R151" i="2"/>
  <c r="S151" i="2"/>
  <c r="AA151" i="2"/>
  <c r="AC151" i="2"/>
  <c r="D560" i="2"/>
  <c r="H560" i="2"/>
  <c r="I560" i="2"/>
  <c r="M560" i="2"/>
  <c r="N560" i="2"/>
  <c r="R560" i="2"/>
  <c r="S560" i="2"/>
  <c r="AA560" i="2"/>
  <c r="AC560" i="2"/>
  <c r="D480" i="2"/>
  <c r="H480" i="2"/>
  <c r="I480" i="2"/>
  <c r="M480" i="2"/>
  <c r="N480" i="2"/>
  <c r="R480" i="2"/>
  <c r="S480" i="2"/>
  <c r="AA480" i="2"/>
  <c r="AC480" i="2"/>
  <c r="D40" i="2"/>
  <c r="H40" i="2"/>
  <c r="I40" i="2"/>
  <c r="M40" i="2"/>
  <c r="N40" i="2"/>
  <c r="R40" i="2"/>
  <c r="S40" i="2"/>
  <c r="AA40" i="2"/>
  <c r="AC40" i="2"/>
  <c r="D599" i="2"/>
  <c r="H599" i="2"/>
  <c r="I599" i="2"/>
  <c r="M599" i="2"/>
  <c r="N599" i="2"/>
  <c r="R599" i="2"/>
  <c r="S599" i="2"/>
  <c r="AA599" i="2"/>
  <c r="AC599" i="2"/>
  <c r="D581" i="2"/>
  <c r="H581" i="2"/>
  <c r="I581" i="2"/>
  <c r="M581" i="2"/>
  <c r="N581" i="2"/>
  <c r="R581" i="2"/>
  <c r="S581" i="2"/>
  <c r="AA581" i="2"/>
  <c r="AC581" i="2"/>
  <c r="D123" i="2"/>
  <c r="H123" i="2"/>
  <c r="I123" i="2"/>
  <c r="M123" i="2"/>
  <c r="N123" i="2"/>
  <c r="R123" i="2"/>
  <c r="S123" i="2"/>
  <c r="AA123" i="2"/>
  <c r="AC123" i="2"/>
  <c r="D468" i="2"/>
  <c r="H468" i="2"/>
  <c r="I468" i="2"/>
  <c r="M468" i="2"/>
  <c r="N468" i="2"/>
  <c r="R468" i="2"/>
  <c r="S468" i="2"/>
  <c r="AA468" i="2"/>
  <c r="AC468" i="2"/>
  <c r="D497" i="2"/>
  <c r="H497" i="2"/>
  <c r="I497" i="2"/>
  <c r="M497" i="2"/>
  <c r="N497" i="2"/>
  <c r="R497" i="2"/>
  <c r="S497" i="2"/>
  <c r="AA497" i="2"/>
  <c r="AC497" i="2"/>
  <c r="D94" i="2"/>
  <c r="H94" i="2"/>
  <c r="I94" i="2"/>
  <c r="M94" i="2"/>
  <c r="N94" i="2"/>
  <c r="R94" i="2"/>
  <c r="S94" i="2"/>
  <c r="AA94" i="2"/>
  <c r="AC94" i="2"/>
  <c r="D479" i="2"/>
  <c r="H479" i="2"/>
  <c r="I479" i="2"/>
  <c r="M479" i="2"/>
  <c r="N479" i="2"/>
  <c r="R479" i="2"/>
  <c r="S479" i="2"/>
  <c r="AA479" i="2"/>
  <c r="AC479" i="2"/>
  <c r="D288" i="2"/>
  <c r="H288" i="2"/>
  <c r="I288" i="2"/>
  <c r="M288" i="2"/>
  <c r="N288" i="2"/>
  <c r="R288" i="2"/>
  <c r="S288" i="2"/>
  <c r="AA288" i="2"/>
  <c r="AC288" i="2"/>
  <c r="D150" i="2"/>
  <c r="H150" i="2"/>
  <c r="I150" i="2"/>
  <c r="M150" i="2"/>
  <c r="N150" i="2"/>
  <c r="R150" i="2"/>
  <c r="S150" i="2"/>
  <c r="AA150" i="2"/>
  <c r="AC150" i="2"/>
  <c r="D586" i="2"/>
  <c r="H586" i="2"/>
  <c r="I586" i="2"/>
  <c r="M586" i="2"/>
  <c r="N586" i="2"/>
  <c r="R586" i="2"/>
  <c r="S586" i="2"/>
  <c r="AA586" i="2"/>
  <c r="AC586" i="2"/>
  <c r="D577" i="2"/>
  <c r="H577" i="2"/>
  <c r="I577" i="2"/>
  <c r="M577" i="2"/>
  <c r="N577" i="2"/>
  <c r="R577" i="2"/>
  <c r="S577" i="2"/>
  <c r="AA577" i="2"/>
  <c r="AC577" i="2"/>
  <c r="D51" i="2"/>
  <c r="H51" i="2"/>
  <c r="I51" i="2"/>
  <c r="M51" i="2"/>
  <c r="N51" i="2"/>
  <c r="R51" i="2"/>
  <c r="S51" i="2"/>
  <c r="AA51" i="2"/>
  <c r="AC51" i="2"/>
  <c r="D90" i="2"/>
  <c r="H90" i="2"/>
  <c r="I90" i="2"/>
  <c r="M90" i="2"/>
  <c r="N90" i="2"/>
  <c r="R90" i="2"/>
  <c r="S90" i="2"/>
  <c r="AA90" i="2"/>
  <c r="AC90" i="2"/>
  <c r="D95" i="2"/>
  <c r="H95" i="2"/>
  <c r="I95" i="2"/>
  <c r="M95" i="2"/>
  <c r="N95" i="2"/>
  <c r="R95" i="2"/>
  <c r="S95" i="2"/>
  <c r="AA95" i="2"/>
  <c r="AC95" i="2"/>
  <c r="D92" i="2"/>
  <c r="H92" i="2"/>
  <c r="I92" i="2"/>
  <c r="M92" i="2"/>
  <c r="N92" i="2"/>
  <c r="R92" i="2"/>
  <c r="S92" i="2"/>
  <c r="AA92" i="2"/>
  <c r="AC92" i="2"/>
  <c r="D119" i="2"/>
  <c r="H119" i="2"/>
  <c r="I119" i="2"/>
  <c r="M119" i="2"/>
  <c r="N119" i="2"/>
  <c r="R119" i="2"/>
  <c r="S119" i="2"/>
  <c r="AA119" i="2"/>
  <c r="AC119" i="2"/>
  <c r="D265" i="2"/>
  <c r="H265" i="2"/>
  <c r="I265" i="2"/>
  <c r="M265" i="2"/>
  <c r="N265" i="2"/>
  <c r="R265" i="2"/>
  <c r="S265" i="2"/>
  <c r="AA265" i="2"/>
  <c r="AC265" i="2"/>
  <c r="D42" i="2"/>
  <c r="H42" i="2"/>
  <c r="I42" i="2"/>
  <c r="M42" i="2"/>
  <c r="N42" i="2"/>
  <c r="R42" i="2"/>
  <c r="S42" i="2"/>
  <c r="AA42" i="2"/>
  <c r="AC42" i="2"/>
  <c r="D84" i="2"/>
  <c r="H84" i="2"/>
  <c r="I84" i="2"/>
  <c r="M84" i="2"/>
  <c r="N84" i="2"/>
  <c r="R84" i="2"/>
  <c r="S84" i="2"/>
  <c r="AA84" i="2"/>
  <c r="AC84" i="2"/>
  <c r="D584" i="2"/>
  <c r="H584" i="2"/>
  <c r="I584" i="2"/>
  <c r="M584" i="2"/>
  <c r="N584" i="2"/>
  <c r="R584" i="2"/>
  <c r="S584" i="2"/>
  <c r="AA584" i="2"/>
  <c r="AC584" i="2"/>
  <c r="D614" i="2"/>
  <c r="H614" i="2"/>
  <c r="I614" i="2"/>
  <c r="M614" i="2"/>
  <c r="N614" i="2"/>
  <c r="R614" i="2"/>
  <c r="S614" i="2"/>
  <c r="AA614" i="2"/>
  <c r="AC614" i="2"/>
  <c r="D574" i="2"/>
  <c r="H574" i="2"/>
  <c r="I574" i="2"/>
  <c r="M574" i="2"/>
  <c r="N574" i="2"/>
  <c r="R574" i="2"/>
  <c r="S574" i="2"/>
  <c r="AA574" i="2"/>
  <c r="AC574" i="2"/>
  <c r="D30" i="2"/>
  <c r="H30" i="2"/>
  <c r="I30" i="2"/>
  <c r="M30" i="2"/>
  <c r="N30" i="2"/>
  <c r="R30" i="2"/>
  <c r="S30" i="2"/>
  <c r="AA30" i="2"/>
  <c r="AC30" i="2"/>
  <c r="D102" i="2"/>
  <c r="H102" i="2"/>
  <c r="I102" i="2"/>
  <c r="M102" i="2"/>
  <c r="N102" i="2"/>
  <c r="R102" i="2"/>
  <c r="S102" i="2"/>
  <c r="AA102" i="2"/>
  <c r="AC102" i="2"/>
  <c r="D60" i="2"/>
  <c r="H60" i="2"/>
  <c r="I60" i="2"/>
  <c r="M60" i="2"/>
  <c r="N60" i="2"/>
  <c r="R60" i="2"/>
  <c r="S60" i="2"/>
  <c r="AA60" i="2"/>
  <c r="AC60" i="2"/>
  <c r="D82" i="2"/>
  <c r="H82" i="2"/>
  <c r="I82" i="2"/>
  <c r="M82" i="2"/>
  <c r="N82" i="2"/>
  <c r="R82" i="2"/>
  <c r="S82" i="2"/>
  <c r="AA82" i="2"/>
  <c r="AC82" i="2"/>
  <c r="D571" i="2"/>
  <c r="H571" i="2"/>
  <c r="I571" i="2"/>
  <c r="M571" i="2"/>
  <c r="N571" i="2"/>
  <c r="R571" i="2"/>
  <c r="S571" i="2"/>
  <c r="AA571" i="2"/>
  <c r="AC571" i="2"/>
  <c r="D96" i="2"/>
  <c r="H96" i="2"/>
  <c r="I96" i="2"/>
  <c r="M96" i="2"/>
  <c r="N96" i="2"/>
  <c r="R96" i="2"/>
  <c r="S96" i="2"/>
  <c r="AA96" i="2"/>
  <c r="AC96" i="2"/>
  <c r="D59" i="2"/>
  <c r="H59" i="2"/>
  <c r="I59" i="2"/>
  <c r="M59" i="2"/>
  <c r="N59" i="2"/>
  <c r="R59" i="2"/>
  <c r="S59" i="2"/>
  <c r="AA59" i="2"/>
  <c r="AC59" i="2"/>
  <c r="D268" i="2"/>
  <c r="H268" i="2"/>
  <c r="I268" i="2"/>
  <c r="M268" i="2"/>
  <c r="N268" i="2"/>
  <c r="R268" i="2"/>
  <c r="S268" i="2"/>
  <c r="AA268" i="2"/>
  <c r="AC268" i="2"/>
  <c r="D580" i="2"/>
  <c r="H580" i="2"/>
  <c r="I580" i="2"/>
  <c r="M580" i="2"/>
  <c r="N580" i="2"/>
  <c r="R580" i="2"/>
  <c r="S580" i="2"/>
  <c r="AA580" i="2"/>
  <c r="AC580" i="2"/>
  <c r="D80" i="2"/>
  <c r="H80" i="2"/>
  <c r="I80" i="2"/>
  <c r="M80" i="2"/>
  <c r="N80" i="2"/>
  <c r="R80" i="2"/>
  <c r="S80" i="2"/>
  <c r="AA80" i="2"/>
  <c r="AC80" i="2"/>
  <c r="D103" i="2"/>
  <c r="H103" i="2"/>
  <c r="I103" i="2"/>
  <c r="M103" i="2"/>
  <c r="N103" i="2"/>
  <c r="R103" i="2"/>
  <c r="S103" i="2"/>
  <c r="AA103" i="2"/>
  <c r="AC103" i="2"/>
  <c r="D578" i="2"/>
  <c r="H578" i="2"/>
  <c r="I578" i="2"/>
  <c r="M578" i="2"/>
  <c r="N578" i="2"/>
  <c r="R578" i="2"/>
  <c r="S578" i="2"/>
  <c r="AA578" i="2"/>
  <c r="AC578" i="2"/>
  <c r="D601" i="2"/>
  <c r="H601" i="2"/>
  <c r="I601" i="2"/>
  <c r="M601" i="2"/>
  <c r="N601" i="2"/>
  <c r="R601" i="2"/>
  <c r="S601" i="2"/>
  <c r="AA601" i="2"/>
  <c r="AC601" i="2"/>
  <c r="D120" i="2"/>
  <c r="H120" i="2"/>
  <c r="I120" i="2"/>
  <c r="M120" i="2"/>
  <c r="N120" i="2"/>
  <c r="R120" i="2"/>
  <c r="S120" i="2"/>
  <c r="AA120" i="2"/>
  <c r="AC120" i="2"/>
  <c r="D266" i="2"/>
  <c r="H266" i="2"/>
  <c r="I266" i="2"/>
  <c r="M266" i="2"/>
  <c r="N266" i="2"/>
  <c r="R266" i="2"/>
  <c r="S266" i="2"/>
  <c r="AA266" i="2"/>
  <c r="AC266" i="2"/>
  <c r="D156" i="2"/>
  <c r="H156" i="2"/>
  <c r="I156" i="2"/>
  <c r="M156" i="2"/>
  <c r="N156" i="2"/>
  <c r="R156" i="2"/>
  <c r="S156" i="2"/>
  <c r="AA156" i="2"/>
  <c r="AC156" i="2"/>
  <c r="D104" i="2"/>
  <c r="H104" i="2"/>
  <c r="I104" i="2"/>
  <c r="M104" i="2"/>
  <c r="N104" i="2"/>
  <c r="R104" i="2"/>
  <c r="S104" i="2"/>
  <c r="AA104" i="2"/>
  <c r="AC104" i="2"/>
  <c r="D122" i="2"/>
  <c r="H122" i="2"/>
  <c r="I122" i="2"/>
  <c r="M122" i="2"/>
  <c r="N122" i="2"/>
  <c r="R122" i="2"/>
  <c r="S122" i="2"/>
  <c r="AA122" i="2"/>
  <c r="AC122" i="2"/>
  <c r="D53" i="2"/>
  <c r="H53" i="2"/>
  <c r="I53" i="2"/>
  <c r="M53" i="2"/>
  <c r="N53" i="2"/>
  <c r="R53" i="2"/>
  <c r="S53" i="2"/>
  <c r="AA53" i="2"/>
  <c r="AC53" i="2"/>
  <c r="D512" i="2"/>
  <c r="H512" i="2"/>
  <c r="I512" i="2"/>
  <c r="M512" i="2"/>
  <c r="N512" i="2"/>
  <c r="R512" i="2"/>
  <c r="S512" i="2"/>
  <c r="AA512" i="2"/>
  <c r="AC512" i="2"/>
  <c r="D158" i="2"/>
  <c r="H158" i="2"/>
  <c r="I158" i="2"/>
  <c r="M158" i="2"/>
  <c r="N158" i="2"/>
  <c r="R158" i="2"/>
  <c r="S158" i="2"/>
  <c r="AA158" i="2"/>
  <c r="AC158" i="2"/>
  <c r="D579" i="2"/>
  <c r="H579" i="2"/>
  <c r="I579" i="2"/>
  <c r="M579" i="2"/>
  <c r="N579" i="2"/>
  <c r="R579" i="2"/>
  <c r="S579" i="2"/>
  <c r="AA579" i="2"/>
  <c r="AC579" i="2"/>
  <c r="D81" i="2"/>
  <c r="H81" i="2"/>
  <c r="I81" i="2"/>
  <c r="M81" i="2"/>
  <c r="N81" i="2"/>
  <c r="R81" i="2"/>
  <c r="S81" i="2"/>
  <c r="AA81" i="2"/>
  <c r="AC81" i="2"/>
  <c r="D458" i="2"/>
  <c r="H458" i="2"/>
  <c r="I458" i="2"/>
  <c r="M458" i="2"/>
  <c r="N458" i="2"/>
  <c r="R458" i="2"/>
  <c r="S458" i="2"/>
  <c r="AA458" i="2"/>
  <c r="AC458" i="2"/>
  <c r="D83" i="2"/>
  <c r="H83" i="2"/>
  <c r="I83" i="2"/>
  <c r="M83" i="2"/>
  <c r="N83" i="2"/>
  <c r="R83" i="2"/>
  <c r="S83" i="2"/>
  <c r="AA83" i="2"/>
  <c r="AC83" i="2"/>
  <c r="D275" i="2"/>
  <c r="H275" i="2"/>
  <c r="I275" i="2"/>
  <c r="M275" i="2"/>
  <c r="N275" i="2"/>
  <c r="R275" i="2"/>
  <c r="S275" i="2"/>
  <c r="AA275" i="2"/>
  <c r="AC275" i="2"/>
  <c r="D470" i="2"/>
  <c r="H470" i="2"/>
  <c r="I470" i="2"/>
  <c r="M470" i="2"/>
  <c r="N470" i="2"/>
  <c r="R470" i="2"/>
  <c r="S470" i="2"/>
  <c r="AA470" i="2"/>
  <c r="AC470" i="2"/>
  <c r="D469" i="2"/>
  <c r="H469" i="2"/>
  <c r="I469" i="2"/>
  <c r="M469" i="2"/>
  <c r="N469" i="2"/>
  <c r="R469" i="2"/>
  <c r="S469" i="2"/>
  <c r="AA469" i="2"/>
  <c r="AC469" i="2"/>
  <c r="D41" i="2"/>
  <c r="H41" i="2"/>
  <c r="I41" i="2"/>
  <c r="M41" i="2"/>
  <c r="N41" i="2"/>
  <c r="R41" i="2"/>
  <c r="S41" i="2"/>
  <c r="AA41" i="2"/>
  <c r="AC41" i="2"/>
  <c r="D513" i="2"/>
  <c r="H513" i="2"/>
  <c r="I513" i="2"/>
  <c r="M513" i="2"/>
  <c r="N513" i="2"/>
  <c r="R513" i="2"/>
  <c r="S513" i="2"/>
  <c r="AA513" i="2"/>
  <c r="AC513" i="2"/>
  <c r="D189" i="2"/>
  <c r="H189" i="2"/>
  <c r="I189" i="2"/>
  <c r="M189" i="2"/>
  <c r="N189" i="2"/>
  <c r="R189" i="2"/>
  <c r="S189" i="2"/>
  <c r="AA189" i="2"/>
  <c r="AC189" i="2"/>
  <c r="D486" i="2"/>
  <c r="H486" i="2"/>
  <c r="I486" i="2"/>
  <c r="M486" i="2"/>
  <c r="N486" i="2"/>
  <c r="R486" i="2"/>
  <c r="S486" i="2"/>
  <c r="AA486" i="2"/>
  <c r="AC486" i="2"/>
  <c r="D269" i="2"/>
  <c r="H269" i="2"/>
  <c r="I269" i="2"/>
  <c r="M269" i="2"/>
  <c r="N269" i="2"/>
  <c r="R269" i="2"/>
  <c r="S269" i="2"/>
  <c r="AA269" i="2"/>
  <c r="AC269" i="2"/>
  <c r="D477" i="2"/>
  <c r="H477" i="2"/>
  <c r="I477" i="2"/>
  <c r="M477" i="2"/>
  <c r="N477" i="2"/>
  <c r="R477" i="2"/>
  <c r="S477" i="2"/>
  <c r="AA477" i="2"/>
  <c r="AC477" i="2"/>
  <c r="D330" i="2"/>
  <c r="H330" i="2"/>
  <c r="I330" i="2"/>
  <c r="M330" i="2"/>
  <c r="N330" i="2"/>
  <c r="R330" i="2"/>
  <c r="S330" i="2"/>
  <c r="AA330" i="2"/>
  <c r="AC330" i="2"/>
  <c r="D283" i="2"/>
  <c r="H283" i="2"/>
  <c r="I283" i="2"/>
  <c r="M283" i="2"/>
  <c r="N283" i="2"/>
  <c r="R283" i="2"/>
  <c r="S283" i="2"/>
  <c r="AA283" i="2"/>
  <c r="AC283" i="2"/>
  <c r="D445" i="2"/>
  <c r="H445" i="2"/>
  <c r="I445" i="2"/>
  <c r="M445" i="2"/>
  <c r="N445" i="2"/>
  <c r="R445" i="2"/>
  <c r="S445" i="2"/>
  <c r="AA445" i="2"/>
  <c r="AC445" i="2"/>
  <c r="D285" i="2"/>
  <c r="H285" i="2"/>
  <c r="I285" i="2"/>
  <c r="M285" i="2"/>
  <c r="N285" i="2"/>
  <c r="R285" i="2"/>
  <c r="S285" i="2"/>
  <c r="AA285" i="2"/>
  <c r="AC285" i="2"/>
  <c r="D585" i="2"/>
  <c r="H585" i="2"/>
  <c r="I585" i="2"/>
  <c r="M585" i="2"/>
  <c r="N585" i="2"/>
  <c r="R585" i="2"/>
  <c r="S585" i="2"/>
  <c r="AA585" i="2"/>
  <c r="AC585" i="2"/>
  <c r="D52" i="2"/>
  <c r="H52" i="2"/>
  <c r="I52" i="2"/>
  <c r="M52" i="2"/>
  <c r="N52" i="2"/>
  <c r="R52" i="2"/>
  <c r="S52" i="2"/>
  <c r="AA52" i="2"/>
  <c r="AC52" i="2"/>
  <c r="D24" i="2"/>
  <c r="H24" i="2"/>
  <c r="I24" i="2"/>
  <c r="M24" i="2"/>
  <c r="N24" i="2"/>
  <c r="R24" i="2"/>
  <c r="S24" i="2"/>
  <c r="AA24" i="2"/>
  <c r="AC24" i="2"/>
  <c r="D243" i="2"/>
  <c r="H243" i="2"/>
  <c r="I243" i="2"/>
  <c r="M243" i="2"/>
  <c r="N243" i="2"/>
  <c r="R243" i="2"/>
  <c r="S243" i="2"/>
  <c r="AA243" i="2"/>
  <c r="AC243" i="2"/>
  <c r="D15" i="2"/>
  <c r="H15" i="2"/>
  <c r="I15" i="2"/>
  <c r="M15" i="2"/>
  <c r="N15" i="2"/>
  <c r="R15" i="2"/>
  <c r="S15" i="2"/>
  <c r="AA15" i="2"/>
  <c r="AC15" i="2"/>
  <c r="D508" i="2"/>
  <c r="H508" i="2"/>
  <c r="I508" i="2"/>
  <c r="M508" i="2"/>
  <c r="N508" i="2"/>
  <c r="R508" i="2"/>
  <c r="S508" i="2"/>
  <c r="AA508" i="2"/>
  <c r="AC508" i="2"/>
  <c r="D31" i="2"/>
  <c r="H31" i="2"/>
  <c r="I31" i="2"/>
  <c r="M31" i="2"/>
  <c r="N31" i="2"/>
  <c r="R31" i="2"/>
  <c r="S31" i="2"/>
  <c r="AA31" i="2"/>
  <c r="AC31" i="2"/>
  <c r="D559" i="2"/>
  <c r="H559" i="2"/>
  <c r="I559" i="2"/>
  <c r="M559" i="2"/>
  <c r="N559" i="2"/>
  <c r="R559" i="2"/>
  <c r="S559" i="2"/>
  <c r="AA559" i="2"/>
  <c r="AC559" i="2"/>
  <c r="D34" i="2"/>
  <c r="H34" i="2"/>
  <c r="I34" i="2"/>
  <c r="M34" i="2"/>
  <c r="N34" i="2"/>
  <c r="R34" i="2"/>
  <c r="S34" i="2"/>
  <c r="AA34" i="2"/>
  <c r="AC34" i="2"/>
  <c r="D478" i="2"/>
  <c r="H478" i="2"/>
  <c r="I478" i="2"/>
  <c r="M478" i="2"/>
  <c r="N478" i="2"/>
  <c r="R478" i="2"/>
  <c r="S478" i="2"/>
  <c r="AA478" i="2"/>
  <c r="AC478" i="2"/>
  <c r="D105" i="2"/>
  <c r="H105" i="2"/>
  <c r="I105" i="2"/>
  <c r="M105" i="2"/>
  <c r="N105" i="2"/>
  <c r="R105" i="2"/>
  <c r="S105" i="2"/>
  <c r="AA105" i="2"/>
  <c r="AC105" i="2"/>
  <c r="D568" i="2"/>
  <c r="H568" i="2"/>
  <c r="I568" i="2"/>
  <c r="M568" i="2"/>
  <c r="N568" i="2"/>
  <c r="R568" i="2"/>
  <c r="S568" i="2"/>
  <c r="AA568" i="2"/>
  <c r="AC568" i="2"/>
  <c r="D43" i="2"/>
  <c r="H43" i="2"/>
  <c r="I43" i="2"/>
  <c r="M43" i="2"/>
  <c r="N43" i="2"/>
  <c r="R43" i="2"/>
  <c r="S43" i="2"/>
  <c r="AA43" i="2"/>
  <c r="AC43" i="2"/>
  <c r="D514" i="2"/>
  <c r="H514" i="2"/>
  <c r="I514" i="2"/>
  <c r="M514" i="2"/>
  <c r="N514" i="2"/>
  <c r="R514" i="2"/>
  <c r="S514" i="2"/>
  <c r="AA514" i="2"/>
  <c r="AC514" i="2"/>
  <c r="D121" i="2"/>
  <c r="H121" i="2"/>
  <c r="I121" i="2"/>
  <c r="M121" i="2"/>
  <c r="N121" i="2"/>
  <c r="R121" i="2"/>
  <c r="S121" i="2"/>
  <c r="AA121" i="2"/>
  <c r="AC121" i="2"/>
  <c r="D7" i="2"/>
  <c r="H7" i="2"/>
  <c r="I7" i="2"/>
  <c r="M7" i="2"/>
  <c r="N7" i="2"/>
  <c r="R7" i="2"/>
  <c r="S7" i="2"/>
  <c r="AA7" i="2"/>
  <c r="AC7" i="2"/>
  <c r="D106" i="2"/>
  <c r="H106" i="2"/>
  <c r="I106" i="2"/>
  <c r="M106" i="2"/>
  <c r="N106" i="2"/>
  <c r="R106" i="2"/>
  <c r="S106" i="2"/>
  <c r="AA106" i="2"/>
  <c r="AC106" i="2"/>
  <c r="D13" i="2"/>
  <c r="H13" i="2"/>
  <c r="I13" i="2"/>
  <c r="M13" i="2"/>
  <c r="N13" i="2"/>
  <c r="R13" i="2"/>
  <c r="S13" i="2"/>
  <c r="AA13" i="2"/>
  <c r="AC13" i="2"/>
  <c r="D152" i="2"/>
  <c r="H152" i="2"/>
  <c r="I152" i="2"/>
  <c r="M152" i="2"/>
  <c r="N152" i="2"/>
  <c r="R152" i="2"/>
  <c r="S152" i="2"/>
  <c r="AA152" i="2"/>
  <c r="AC152" i="2"/>
  <c r="D10" i="2"/>
  <c r="H10" i="2"/>
  <c r="I10" i="2"/>
  <c r="M10" i="2"/>
  <c r="N10" i="2"/>
  <c r="R10" i="2"/>
  <c r="S10" i="2"/>
  <c r="AA10" i="2"/>
  <c r="AC10" i="2"/>
  <c r="D208" i="2"/>
  <c r="H208" i="2"/>
  <c r="I208" i="2"/>
  <c r="M208" i="2"/>
  <c r="N208" i="2"/>
  <c r="R208" i="2"/>
  <c r="S208" i="2"/>
  <c r="AA208" i="2"/>
  <c r="AC208" i="2"/>
  <c r="D467" i="2"/>
  <c r="H467" i="2"/>
  <c r="I467" i="2"/>
  <c r="M467" i="2"/>
  <c r="N467" i="2"/>
  <c r="R467" i="2"/>
  <c r="S467" i="2"/>
  <c r="AA467" i="2"/>
  <c r="AC467" i="2"/>
  <c r="D147" i="2"/>
  <c r="H147" i="2"/>
  <c r="I147" i="2"/>
  <c r="M147" i="2"/>
  <c r="N147" i="2"/>
  <c r="R147" i="2"/>
  <c r="S147" i="2"/>
  <c r="AA147" i="2"/>
  <c r="AC147" i="2"/>
  <c r="D576" i="2"/>
  <c r="H576" i="2"/>
  <c r="I576" i="2"/>
  <c r="M576" i="2"/>
  <c r="N576" i="2"/>
  <c r="R576" i="2"/>
  <c r="S576" i="2"/>
  <c r="AA576" i="2"/>
  <c r="AC576" i="2"/>
  <c r="D67" i="2"/>
  <c r="H67" i="2"/>
  <c r="I67" i="2"/>
  <c r="M67" i="2"/>
  <c r="N67" i="2"/>
  <c r="R67" i="2"/>
  <c r="S67" i="2"/>
  <c r="AA67" i="2"/>
  <c r="AC67" i="2"/>
  <c r="D16" i="2"/>
  <c r="H16" i="2"/>
  <c r="I16" i="2"/>
  <c r="M16" i="2"/>
  <c r="N16" i="2"/>
  <c r="R16" i="2"/>
  <c r="S16" i="2"/>
  <c r="AA16" i="2"/>
  <c r="AC16" i="2"/>
  <c r="D462" i="2"/>
  <c r="H462" i="2"/>
  <c r="I462" i="2"/>
  <c r="M462" i="2"/>
  <c r="N462" i="2"/>
  <c r="R462" i="2"/>
  <c r="S462" i="2"/>
  <c r="AA462" i="2"/>
  <c r="AC462" i="2"/>
  <c r="D267" i="2"/>
  <c r="H267" i="2"/>
  <c r="I267" i="2"/>
  <c r="M267" i="2"/>
  <c r="N267" i="2"/>
  <c r="R267" i="2"/>
  <c r="S267" i="2"/>
  <c r="AA267" i="2"/>
  <c r="AC267" i="2"/>
  <c r="D57" i="2"/>
  <c r="H57" i="2"/>
  <c r="I57" i="2"/>
  <c r="M57" i="2"/>
  <c r="N57" i="2"/>
  <c r="R57" i="2"/>
  <c r="S57" i="2"/>
  <c r="AA57" i="2"/>
  <c r="AC57" i="2"/>
  <c r="D595" i="2"/>
  <c r="H595" i="2"/>
  <c r="I595" i="2"/>
  <c r="M595" i="2"/>
  <c r="N595" i="2"/>
  <c r="R595" i="2"/>
  <c r="S595" i="2"/>
  <c r="AA595" i="2"/>
  <c r="AC595" i="2"/>
  <c r="D44" i="2"/>
  <c r="H44" i="2"/>
  <c r="I44" i="2"/>
  <c r="M44" i="2"/>
  <c r="N44" i="2"/>
  <c r="R44" i="2"/>
  <c r="S44" i="2"/>
  <c r="AA44" i="2"/>
  <c r="AC44" i="2"/>
  <c r="D554" i="2"/>
  <c r="H554" i="2"/>
  <c r="I554" i="2"/>
  <c r="M554" i="2"/>
  <c r="N554" i="2"/>
  <c r="R554" i="2"/>
  <c r="S554" i="2"/>
  <c r="AA554" i="2"/>
  <c r="AC554" i="2"/>
  <c r="D58" i="2"/>
  <c r="H58" i="2"/>
  <c r="I58" i="2"/>
  <c r="M58" i="2"/>
  <c r="N58" i="2"/>
  <c r="R58" i="2"/>
  <c r="S58" i="2"/>
  <c r="AA58" i="2"/>
  <c r="AC58" i="2"/>
  <c r="D14" i="2"/>
  <c r="H14" i="2"/>
  <c r="I14" i="2"/>
  <c r="M14" i="2"/>
  <c r="N14" i="2"/>
  <c r="R14" i="2"/>
  <c r="S14" i="2"/>
  <c r="AA14" i="2"/>
  <c r="AC14" i="2"/>
  <c r="D32" i="2"/>
  <c r="H32" i="2"/>
  <c r="I32" i="2"/>
  <c r="M32" i="2"/>
  <c r="N32" i="2"/>
  <c r="R32" i="2"/>
  <c r="S32" i="2"/>
  <c r="AA32" i="2"/>
  <c r="AC32" i="2"/>
  <c r="D606" i="2"/>
  <c r="H606" i="2"/>
  <c r="I606" i="2"/>
  <c r="M606" i="2"/>
  <c r="N606" i="2"/>
  <c r="R606" i="2"/>
  <c r="S606" i="2"/>
  <c r="AA606" i="2"/>
  <c r="AC606" i="2"/>
  <c r="D116" i="2"/>
  <c r="H116" i="2"/>
  <c r="I116" i="2"/>
  <c r="M116" i="2"/>
  <c r="N116" i="2"/>
  <c r="R116" i="2"/>
  <c r="S116" i="2"/>
  <c r="AA116" i="2"/>
  <c r="AC116" i="2"/>
  <c r="D294" i="2"/>
  <c r="H294" i="2"/>
  <c r="I294" i="2"/>
  <c r="M294" i="2"/>
  <c r="N294" i="2"/>
  <c r="R294" i="2"/>
  <c r="S294" i="2"/>
  <c r="AA294" i="2"/>
  <c r="AC294" i="2"/>
  <c r="D50" i="2"/>
  <c r="H50" i="2"/>
  <c r="I50" i="2"/>
  <c r="M50" i="2"/>
  <c r="N50" i="2"/>
  <c r="R50" i="2"/>
  <c r="S50" i="2"/>
  <c r="AA50" i="2"/>
  <c r="AC50" i="2"/>
  <c r="D605" i="2"/>
  <c r="H605" i="2"/>
  <c r="I605" i="2"/>
  <c r="M605" i="2"/>
  <c r="N605" i="2"/>
  <c r="R605" i="2"/>
  <c r="S605" i="2"/>
  <c r="AA605" i="2"/>
  <c r="AC605" i="2"/>
  <c r="D62" i="2"/>
  <c r="H62" i="2"/>
  <c r="I62" i="2"/>
  <c r="M62" i="2"/>
  <c r="N62" i="2"/>
  <c r="R62" i="2"/>
  <c r="S62" i="2"/>
  <c r="AA62" i="2"/>
  <c r="AC62" i="2"/>
  <c r="D286" i="2"/>
  <c r="H286" i="2"/>
  <c r="I286" i="2"/>
  <c r="M286" i="2"/>
  <c r="N286" i="2"/>
  <c r="R286" i="2"/>
  <c r="S286" i="2"/>
  <c r="AA286" i="2"/>
  <c r="AC286" i="2"/>
  <c r="D26" i="2"/>
  <c r="H26" i="2"/>
  <c r="I26" i="2"/>
  <c r="M26" i="2"/>
  <c r="N26" i="2"/>
  <c r="R26" i="2"/>
  <c r="S26" i="2"/>
  <c r="AA26" i="2"/>
  <c r="AC26" i="2"/>
  <c r="D157" i="2"/>
  <c r="H157" i="2"/>
  <c r="I157" i="2"/>
  <c r="M157" i="2"/>
  <c r="N157" i="2"/>
  <c r="R157" i="2"/>
  <c r="S157" i="2"/>
  <c r="AA157" i="2"/>
  <c r="AC157" i="2"/>
  <c r="D127" i="2"/>
  <c r="H127" i="2"/>
  <c r="I127" i="2"/>
  <c r="M127" i="2"/>
  <c r="N127" i="2"/>
  <c r="R127" i="2"/>
  <c r="S127" i="2"/>
  <c r="AA127" i="2"/>
  <c r="AC127" i="2"/>
  <c r="D108" i="2"/>
  <c r="H108" i="2"/>
  <c r="I108" i="2"/>
  <c r="M108" i="2"/>
  <c r="N108" i="2"/>
  <c r="R108" i="2"/>
  <c r="S108" i="2"/>
  <c r="AA108" i="2"/>
  <c r="AC108" i="2"/>
  <c r="D113" i="2"/>
  <c r="H113" i="2"/>
  <c r="I113" i="2"/>
  <c r="M113" i="2"/>
  <c r="N113" i="2"/>
  <c r="R113" i="2"/>
  <c r="S113" i="2"/>
  <c r="AA113" i="2"/>
  <c r="AC113" i="2"/>
  <c r="D521" i="2"/>
  <c r="H521" i="2"/>
  <c r="I521" i="2"/>
  <c r="M521" i="2"/>
  <c r="N521" i="2"/>
  <c r="R521" i="2"/>
  <c r="S521" i="2"/>
  <c r="AA521" i="2"/>
  <c r="AC521" i="2"/>
  <c r="D590" i="2"/>
  <c r="H590" i="2"/>
  <c r="I590" i="2"/>
  <c r="M590" i="2"/>
  <c r="N590" i="2"/>
  <c r="R590" i="2"/>
  <c r="S590" i="2"/>
  <c r="AA590" i="2"/>
  <c r="AC590" i="2"/>
  <c r="D329" i="2"/>
  <c r="H329" i="2"/>
  <c r="I329" i="2"/>
  <c r="M329" i="2"/>
  <c r="N329" i="2"/>
  <c r="R329" i="2"/>
  <c r="S329" i="2"/>
  <c r="AA329" i="2"/>
  <c r="AC329" i="2"/>
  <c r="D87" i="2"/>
  <c r="H87" i="2"/>
  <c r="I87" i="2"/>
  <c r="M87" i="2"/>
  <c r="N87" i="2"/>
  <c r="R87" i="2"/>
  <c r="S87" i="2"/>
  <c r="AA87" i="2"/>
  <c r="AC87" i="2"/>
  <c r="D137" i="2"/>
  <c r="H137" i="2"/>
  <c r="I137" i="2"/>
  <c r="M137" i="2"/>
  <c r="N137" i="2"/>
  <c r="R137" i="2"/>
  <c r="S137" i="2"/>
  <c r="AA137" i="2"/>
  <c r="AC137" i="2"/>
  <c r="D70" i="2"/>
  <c r="H70" i="2"/>
  <c r="I70" i="2"/>
  <c r="M70" i="2"/>
  <c r="N70" i="2"/>
  <c r="R70" i="2"/>
  <c r="S70" i="2"/>
  <c r="AA70" i="2"/>
  <c r="AC70" i="2"/>
  <c r="D22" i="2"/>
  <c r="H22" i="2"/>
  <c r="I22" i="2"/>
  <c r="M22" i="2"/>
  <c r="N22" i="2"/>
  <c r="R22" i="2"/>
  <c r="S22" i="2"/>
  <c r="AA22" i="2"/>
  <c r="AC22" i="2"/>
  <c r="D63" i="2"/>
  <c r="H63" i="2"/>
  <c r="I63" i="2"/>
  <c r="M63" i="2"/>
  <c r="N63" i="2"/>
  <c r="R63" i="2"/>
  <c r="S63" i="2"/>
  <c r="AA63" i="2"/>
  <c r="AC63" i="2"/>
  <c r="D98" i="2"/>
  <c r="H98" i="2"/>
  <c r="I98" i="2"/>
  <c r="M98" i="2"/>
  <c r="N98" i="2"/>
  <c r="R98" i="2"/>
  <c r="S98" i="2"/>
  <c r="AA98" i="2"/>
  <c r="AC98" i="2"/>
  <c r="D482" i="2"/>
  <c r="H482" i="2"/>
  <c r="I482" i="2"/>
  <c r="M482" i="2"/>
  <c r="N482" i="2"/>
  <c r="R482" i="2"/>
  <c r="S482" i="2"/>
  <c r="AA482" i="2"/>
  <c r="AC482" i="2"/>
  <c r="D589" i="2"/>
  <c r="H589" i="2"/>
  <c r="I589" i="2"/>
  <c r="M589" i="2"/>
  <c r="N589" i="2"/>
  <c r="R589" i="2"/>
  <c r="S589" i="2"/>
  <c r="AA589" i="2"/>
  <c r="AC589" i="2"/>
  <c r="D47" i="2"/>
  <c r="H47" i="2"/>
  <c r="I47" i="2"/>
  <c r="M47" i="2"/>
  <c r="N47" i="2"/>
  <c r="R47" i="2"/>
  <c r="S47" i="2"/>
  <c r="AA47" i="2"/>
  <c r="AC47" i="2"/>
  <c r="D173" i="2"/>
  <c r="H173" i="2"/>
  <c r="I173" i="2"/>
  <c r="M173" i="2"/>
  <c r="N173" i="2"/>
  <c r="R173" i="2"/>
  <c r="S173" i="2"/>
  <c r="AA173" i="2"/>
  <c r="AC173" i="2"/>
  <c r="D86" i="2"/>
  <c r="H86" i="2"/>
  <c r="I86" i="2"/>
  <c r="M86" i="2"/>
  <c r="N86" i="2"/>
  <c r="R86" i="2"/>
  <c r="S86" i="2"/>
  <c r="AA86" i="2"/>
  <c r="AC86" i="2"/>
  <c r="D39" i="2"/>
  <c r="H39" i="2"/>
  <c r="I39" i="2"/>
  <c r="M39" i="2"/>
  <c r="N39" i="2"/>
  <c r="R39" i="2"/>
  <c r="S39" i="2"/>
  <c r="AA39" i="2"/>
  <c r="AC39" i="2"/>
  <c r="D100" i="2"/>
  <c r="H100" i="2"/>
  <c r="I100" i="2"/>
  <c r="M100" i="2"/>
  <c r="N100" i="2"/>
  <c r="R100" i="2"/>
  <c r="S100" i="2"/>
  <c r="AA100" i="2"/>
  <c r="AC100" i="2"/>
  <c r="D46" i="2"/>
  <c r="H46" i="2"/>
  <c r="I46" i="2"/>
  <c r="M46" i="2"/>
  <c r="N46" i="2"/>
  <c r="R46" i="2"/>
  <c r="S46" i="2"/>
  <c r="AA46" i="2"/>
  <c r="AC46" i="2"/>
  <c r="D68" i="2"/>
  <c r="H68" i="2"/>
  <c r="I68" i="2"/>
  <c r="M68" i="2"/>
  <c r="N68" i="2"/>
  <c r="R68" i="2"/>
  <c r="S68" i="2"/>
  <c r="AA68" i="2"/>
  <c r="AC68" i="2"/>
  <c r="D61" i="2"/>
  <c r="H61" i="2"/>
  <c r="I61" i="2"/>
  <c r="M61" i="2"/>
  <c r="N61" i="2"/>
  <c r="R61" i="2"/>
  <c r="S61" i="2"/>
  <c r="AA61" i="2"/>
  <c r="AC61" i="2"/>
  <c r="D567" i="2"/>
  <c r="H567" i="2"/>
  <c r="I567" i="2"/>
  <c r="M567" i="2"/>
  <c r="N567" i="2"/>
  <c r="R567" i="2"/>
  <c r="S567" i="2"/>
  <c r="AA567" i="2"/>
  <c r="AC567" i="2"/>
  <c r="D97" i="2"/>
  <c r="H97" i="2"/>
  <c r="I97" i="2"/>
  <c r="M97" i="2"/>
  <c r="N97" i="2"/>
  <c r="R97" i="2"/>
  <c r="S97" i="2"/>
  <c r="AA97" i="2"/>
  <c r="AC97" i="2"/>
  <c r="D38" i="2"/>
  <c r="H38" i="2"/>
  <c r="I38" i="2"/>
  <c r="M38" i="2"/>
  <c r="N38" i="2"/>
  <c r="R38" i="2"/>
  <c r="S38" i="2"/>
  <c r="AA38" i="2"/>
  <c r="AC38" i="2"/>
  <c r="D117" i="2"/>
  <c r="H117" i="2"/>
  <c r="I117" i="2"/>
  <c r="M117" i="2"/>
  <c r="N117" i="2"/>
  <c r="R117" i="2"/>
  <c r="S117" i="2"/>
  <c r="AA117" i="2"/>
  <c r="AC117" i="2"/>
  <c r="D118" i="2"/>
  <c r="H118" i="2"/>
  <c r="I118" i="2"/>
  <c r="M118" i="2"/>
  <c r="N118" i="2"/>
  <c r="R118" i="2"/>
  <c r="S118" i="2"/>
  <c r="AA118" i="2"/>
  <c r="AC118" i="2"/>
  <c r="D457" i="2"/>
  <c r="H457" i="2"/>
  <c r="I457" i="2"/>
  <c r="M457" i="2"/>
  <c r="N457" i="2"/>
  <c r="R457" i="2"/>
  <c r="S457" i="2"/>
  <c r="AA457" i="2"/>
  <c r="AC457" i="2"/>
  <c r="D463" i="2"/>
  <c r="H463" i="2"/>
  <c r="I463" i="2"/>
  <c r="M463" i="2"/>
  <c r="N463" i="2"/>
  <c r="R463" i="2"/>
  <c r="S463" i="2"/>
  <c r="AA463" i="2"/>
  <c r="AC463" i="2"/>
  <c r="D516" i="2"/>
  <c r="H516" i="2"/>
  <c r="I516" i="2"/>
  <c r="M516" i="2"/>
  <c r="N516" i="2"/>
  <c r="R516" i="2"/>
  <c r="S516" i="2"/>
  <c r="AA516" i="2"/>
  <c r="AC516" i="2"/>
  <c r="D588" i="2"/>
  <c r="H588" i="2"/>
  <c r="I588" i="2"/>
  <c r="M588" i="2"/>
  <c r="N588" i="2"/>
  <c r="R588" i="2"/>
  <c r="S588" i="2"/>
  <c r="AA588" i="2"/>
  <c r="AC588" i="2"/>
  <c r="D134" i="2"/>
  <c r="H134" i="2"/>
  <c r="I134" i="2"/>
  <c r="M134" i="2"/>
  <c r="N134" i="2"/>
  <c r="R134" i="2"/>
  <c r="S134" i="2"/>
  <c r="AA134" i="2"/>
  <c r="AC134" i="2"/>
  <c r="D163" i="2"/>
  <c r="H163" i="2"/>
  <c r="I163" i="2"/>
  <c r="M163" i="2"/>
  <c r="N163" i="2"/>
  <c r="R163" i="2"/>
  <c r="S163" i="2"/>
  <c r="AA163" i="2"/>
  <c r="AC163" i="2"/>
  <c r="D290" i="2"/>
  <c r="H290" i="2"/>
  <c r="I290" i="2"/>
  <c r="M290" i="2"/>
  <c r="N290" i="2"/>
  <c r="R290" i="2"/>
  <c r="S290" i="2"/>
  <c r="AA290" i="2"/>
  <c r="AC290" i="2"/>
  <c r="D488" i="2"/>
  <c r="H488" i="2"/>
  <c r="I488" i="2"/>
  <c r="M488" i="2"/>
  <c r="N488" i="2"/>
  <c r="R488" i="2"/>
  <c r="S488" i="2"/>
  <c r="AA488" i="2"/>
  <c r="AC488" i="2"/>
  <c r="D452" i="2"/>
  <c r="H452" i="2"/>
  <c r="I452" i="2"/>
  <c r="M452" i="2"/>
  <c r="N452" i="2"/>
  <c r="R452" i="2"/>
  <c r="S452" i="2"/>
  <c r="AA452" i="2"/>
  <c r="AC452" i="2"/>
  <c r="D331" i="2"/>
  <c r="H331" i="2"/>
  <c r="I331" i="2"/>
  <c r="M331" i="2"/>
  <c r="N331" i="2"/>
  <c r="R331" i="2"/>
  <c r="S331" i="2"/>
  <c r="AA331" i="2"/>
  <c r="AC331" i="2"/>
  <c r="D527" i="2"/>
  <c r="H527" i="2"/>
  <c r="I527" i="2"/>
  <c r="M527" i="2"/>
  <c r="N527" i="2"/>
  <c r="R527" i="2"/>
  <c r="S527" i="2"/>
  <c r="AA527" i="2"/>
  <c r="AC527" i="2"/>
  <c r="D600" i="2"/>
  <c r="H600" i="2"/>
  <c r="I600" i="2"/>
  <c r="M600" i="2"/>
  <c r="N600" i="2"/>
  <c r="R600" i="2"/>
  <c r="S600" i="2"/>
  <c r="AA600" i="2"/>
  <c r="AC600" i="2"/>
  <c r="D573" i="2"/>
  <c r="H573" i="2"/>
  <c r="I573" i="2"/>
  <c r="M573" i="2"/>
  <c r="N573" i="2"/>
  <c r="R573" i="2"/>
  <c r="S573" i="2"/>
  <c r="AA573" i="2"/>
  <c r="AC573" i="2"/>
  <c r="D5" i="2"/>
  <c r="H5" i="2"/>
  <c r="I5" i="2"/>
  <c r="M5" i="2"/>
  <c r="N5" i="2"/>
  <c r="R5" i="2"/>
  <c r="S5" i="2"/>
  <c r="AA5" i="2"/>
  <c r="AC5" i="2"/>
  <c r="D256" i="2"/>
  <c r="H256" i="2"/>
  <c r="I256" i="2"/>
  <c r="M256" i="2"/>
  <c r="N256" i="2"/>
  <c r="R256" i="2"/>
  <c r="S256" i="2"/>
  <c r="AA256" i="2"/>
  <c r="AC256" i="2"/>
  <c r="D89" i="2"/>
  <c r="H89" i="2"/>
  <c r="I89" i="2"/>
  <c r="M89" i="2"/>
  <c r="N89" i="2"/>
  <c r="R89" i="2"/>
  <c r="S89" i="2"/>
  <c r="AA89" i="2"/>
  <c r="AC89" i="2"/>
  <c r="D587" i="2"/>
  <c r="H587" i="2"/>
  <c r="I587" i="2"/>
  <c r="M587" i="2"/>
  <c r="N587" i="2"/>
  <c r="R587" i="2"/>
  <c r="S587" i="2"/>
  <c r="AA587" i="2"/>
  <c r="AC587" i="2"/>
  <c r="D461" i="2"/>
  <c r="H461" i="2"/>
  <c r="I461" i="2"/>
  <c r="M461" i="2"/>
  <c r="N461" i="2"/>
  <c r="R461" i="2"/>
  <c r="S461" i="2"/>
  <c r="AA461" i="2"/>
  <c r="AC461" i="2"/>
  <c r="D35" i="2"/>
  <c r="H35" i="2"/>
  <c r="I35" i="2"/>
  <c r="M35" i="2"/>
  <c r="N35" i="2"/>
  <c r="R35" i="2"/>
  <c r="S35" i="2"/>
  <c r="AA35" i="2"/>
  <c r="AC35" i="2"/>
  <c r="D546" i="2"/>
  <c r="H546" i="2"/>
  <c r="I546" i="2"/>
  <c r="M546" i="2"/>
  <c r="N546" i="2"/>
  <c r="R546" i="2"/>
  <c r="S546" i="2"/>
  <c r="AA546" i="2"/>
  <c r="AC546" i="2"/>
  <c r="D542" i="2"/>
  <c r="H542" i="2"/>
  <c r="I542" i="2"/>
  <c r="M542" i="2"/>
  <c r="N542" i="2"/>
  <c r="R542" i="2"/>
  <c r="S542" i="2"/>
  <c r="AA542" i="2"/>
  <c r="AC542" i="2"/>
  <c r="D55" i="2"/>
  <c r="H55" i="2"/>
  <c r="I55" i="2"/>
  <c r="M55" i="2"/>
  <c r="N55" i="2"/>
  <c r="R55" i="2"/>
  <c r="S55" i="2"/>
  <c r="AA55" i="2"/>
  <c r="AC55" i="2"/>
  <c r="D279" i="2"/>
  <c r="H279" i="2"/>
  <c r="I279" i="2"/>
  <c r="M279" i="2"/>
  <c r="N279" i="2"/>
  <c r="R279" i="2"/>
  <c r="S279" i="2"/>
  <c r="AA279" i="2"/>
  <c r="AC279" i="2"/>
  <c r="D153" i="2"/>
  <c r="H153" i="2"/>
  <c r="I153" i="2"/>
  <c r="M153" i="2"/>
  <c r="N153" i="2"/>
  <c r="R153" i="2"/>
  <c r="S153" i="2"/>
  <c r="AA153" i="2"/>
  <c r="AC153" i="2"/>
  <c r="D109" i="2"/>
  <c r="H109" i="2"/>
  <c r="I109" i="2"/>
  <c r="M109" i="2"/>
  <c r="N109" i="2"/>
  <c r="R109" i="2"/>
  <c r="S109" i="2"/>
  <c r="AA109" i="2"/>
  <c r="AC109" i="2"/>
  <c r="D525" i="2"/>
  <c r="H525" i="2"/>
  <c r="I525" i="2"/>
  <c r="M525" i="2"/>
  <c r="N525" i="2"/>
  <c r="R525" i="2"/>
  <c r="S525" i="2"/>
  <c r="AA525" i="2"/>
  <c r="AC525" i="2"/>
  <c r="D347" i="2"/>
  <c r="H347" i="2"/>
  <c r="I347" i="2"/>
  <c r="M347" i="2"/>
  <c r="N347" i="2"/>
  <c r="R347" i="2"/>
  <c r="S347" i="2"/>
  <c r="AA347" i="2"/>
  <c r="AC347" i="2"/>
  <c r="D18" i="2"/>
  <c r="H18" i="2"/>
  <c r="I18" i="2"/>
  <c r="M18" i="2"/>
  <c r="N18" i="2"/>
  <c r="R18" i="2"/>
  <c r="S18" i="2"/>
  <c r="AA18" i="2"/>
  <c r="AC18" i="2"/>
  <c r="D464" i="2"/>
  <c r="H464" i="2"/>
  <c r="I464" i="2"/>
  <c r="M464" i="2"/>
  <c r="N464" i="2"/>
  <c r="R464" i="2"/>
  <c r="S464" i="2"/>
  <c r="AA464" i="2"/>
  <c r="AC464" i="2"/>
  <c r="D450" i="2"/>
  <c r="H450" i="2"/>
  <c r="I450" i="2"/>
  <c r="M450" i="2"/>
  <c r="N450" i="2"/>
  <c r="R450" i="2"/>
  <c r="S450" i="2"/>
  <c r="AA450" i="2"/>
  <c r="AC450" i="2"/>
  <c r="D239" i="2"/>
  <c r="H239" i="2"/>
  <c r="I239" i="2"/>
  <c r="M239" i="2"/>
  <c r="N239" i="2"/>
  <c r="R239" i="2"/>
  <c r="S239" i="2"/>
  <c r="AA239" i="2"/>
  <c r="AC239" i="2"/>
  <c r="D511" i="2"/>
  <c r="H511" i="2"/>
  <c r="I511" i="2"/>
  <c r="M511" i="2"/>
  <c r="N511" i="2"/>
  <c r="R511" i="2"/>
  <c r="S511" i="2"/>
  <c r="AA511" i="2"/>
  <c r="AC511" i="2"/>
  <c r="D115" i="2"/>
  <c r="H115" i="2"/>
  <c r="I115" i="2"/>
  <c r="M115" i="2"/>
  <c r="N115" i="2"/>
  <c r="R115" i="2"/>
  <c r="S115" i="2"/>
  <c r="AA115" i="2"/>
  <c r="AC115" i="2"/>
  <c r="D79" i="2"/>
  <c r="H79" i="2"/>
  <c r="I79" i="2"/>
  <c r="M79" i="2"/>
  <c r="N79" i="2"/>
  <c r="R79" i="2"/>
  <c r="S79" i="2"/>
  <c r="AA79" i="2"/>
  <c r="AC79" i="2"/>
  <c r="D78" i="2"/>
  <c r="H78" i="2"/>
  <c r="I78" i="2"/>
  <c r="M78" i="2"/>
  <c r="N78" i="2"/>
  <c r="R78" i="2"/>
  <c r="S78" i="2"/>
  <c r="AA78" i="2"/>
  <c r="AC78" i="2"/>
  <c r="D293" i="2"/>
  <c r="H293" i="2"/>
  <c r="I293" i="2"/>
  <c r="M293" i="2"/>
  <c r="N293" i="2"/>
  <c r="R293" i="2"/>
  <c r="S293" i="2"/>
  <c r="AA293" i="2"/>
  <c r="AC293" i="2"/>
  <c r="D604" i="2"/>
  <c r="H604" i="2"/>
  <c r="I604" i="2"/>
  <c r="M604" i="2"/>
  <c r="N604" i="2"/>
  <c r="R604" i="2"/>
  <c r="S604" i="2"/>
  <c r="AA604" i="2"/>
  <c r="AC604" i="2"/>
  <c r="D528" i="2"/>
  <c r="H528" i="2"/>
  <c r="I528" i="2"/>
  <c r="M528" i="2"/>
  <c r="N528" i="2"/>
  <c r="R528" i="2"/>
  <c r="S528" i="2"/>
  <c r="AA528" i="2"/>
  <c r="AC528" i="2"/>
  <c r="D325" i="2"/>
  <c r="H325" i="2"/>
  <c r="I325" i="2"/>
  <c r="M325" i="2"/>
  <c r="N325" i="2"/>
  <c r="R325" i="2"/>
  <c r="S325" i="2"/>
  <c r="AA325" i="2"/>
  <c r="AC325" i="2"/>
  <c r="D298" i="2"/>
  <c r="H298" i="2"/>
  <c r="I298" i="2"/>
  <c r="M298" i="2"/>
  <c r="N298" i="2"/>
  <c r="R298" i="2"/>
  <c r="S298" i="2"/>
  <c r="AA298" i="2"/>
  <c r="AC298" i="2"/>
  <c r="D510" i="2"/>
  <c r="H510" i="2"/>
  <c r="I510" i="2"/>
  <c r="M510" i="2"/>
  <c r="N510" i="2"/>
  <c r="R510" i="2"/>
  <c r="S510" i="2"/>
  <c r="AA510" i="2"/>
  <c r="AC510" i="2"/>
  <c r="D65" i="2"/>
  <c r="H65" i="2"/>
  <c r="I65" i="2"/>
  <c r="M65" i="2"/>
  <c r="N65" i="2"/>
  <c r="R65" i="2"/>
  <c r="S65" i="2"/>
  <c r="AA65" i="2"/>
  <c r="AC65" i="2"/>
  <c r="D23" i="2"/>
  <c r="H23" i="2"/>
  <c r="I23" i="2"/>
  <c r="M23" i="2"/>
  <c r="N23" i="2"/>
  <c r="R23" i="2"/>
  <c r="S23" i="2"/>
  <c r="AA23" i="2"/>
  <c r="AC23" i="2"/>
  <c r="D485" i="2"/>
  <c r="H485" i="2"/>
  <c r="I485" i="2"/>
  <c r="M485" i="2"/>
  <c r="N485" i="2"/>
  <c r="R485" i="2"/>
  <c r="S485" i="2"/>
  <c r="AA485" i="2"/>
  <c r="AC485" i="2"/>
  <c r="D133" i="2"/>
  <c r="H133" i="2"/>
  <c r="I133" i="2"/>
  <c r="M133" i="2"/>
  <c r="N133" i="2"/>
  <c r="R133" i="2"/>
  <c r="S133" i="2"/>
  <c r="AA133" i="2"/>
  <c r="AC133" i="2"/>
  <c r="D4" i="2"/>
  <c r="H4" i="2"/>
  <c r="I4" i="2"/>
  <c r="M4" i="2"/>
  <c r="N4" i="2"/>
  <c r="R4" i="2"/>
  <c r="S4" i="2"/>
  <c r="AA4" i="2"/>
  <c r="AC4" i="2"/>
  <c r="D237" i="2"/>
  <c r="H237" i="2"/>
  <c r="I237" i="2"/>
  <c r="M237" i="2"/>
  <c r="N237" i="2"/>
  <c r="R237" i="2"/>
  <c r="S237" i="2"/>
  <c r="AA237" i="2"/>
  <c r="AC237" i="2"/>
  <c r="D37" i="2"/>
  <c r="H37" i="2"/>
  <c r="I37" i="2"/>
  <c r="M37" i="2"/>
  <c r="N37" i="2"/>
  <c r="R37" i="2"/>
  <c r="S37" i="2"/>
  <c r="AA37" i="2"/>
  <c r="AC37" i="2"/>
  <c r="D77" i="2"/>
  <c r="H77" i="2"/>
  <c r="I77" i="2"/>
  <c r="M77" i="2"/>
  <c r="N77" i="2"/>
  <c r="R77" i="2"/>
  <c r="S77" i="2"/>
  <c r="AA77" i="2"/>
  <c r="AC77" i="2"/>
  <c r="D136" i="2"/>
  <c r="H136" i="2"/>
  <c r="I136" i="2"/>
  <c r="M136" i="2"/>
  <c r="N136" i="2"/>
  <c r="R136" i="2"/>
  <c r="S136" i="2"/>
  <c r="AA136" i="2"/>
  <c r="AC136" i="2"/>
  <c r="D507" i="2"/>
  <c r="H507" i="2"/>
  <c r="I507" i="2"/>
  <c r="M507" i="2"/>
  <c r="N507" i="2"/>
  <c r="R507" i="2"/>
  <c r="S507" i="2"/>
  <c r="AA507" i="2"/>
  <c r="AC507" i="2"/>
  <c r="D135" i="2"/>
  <c r="H135" i="2"/>
  <c r="I135" i="2"/>
  <c r="M135" i="2"/>
  <c r="N135" i="2"/>
  <c r="R135" i="2"/>
  <c r="S135" i="2"/>
  <c r="AA135" i="2"/>
  <c r="AC135" i="2"/>
  <c r="D11" i="2"/>
  <c r="H11" i="2"/>
  <c r="I11" i="2"/>
  <c r="M11" i="2"/>
  <c r="N11" i="2"/>
  <c r="R11" i="2"/>
  <c r="S11" i="2"/>
  <c r="AA11" i="2"/>
  <c r="AC11" i="2"/>
  <c r="D519" i="2"/>
  <c r="H519" i="2"/>
  <c r="I519" i="2"/>
  <c r="M519" i="2"/>
  <c r="N519" i="2"/>
  <c r="R519" i="2"/>
  <c r="S519" i="2"/>
  <c r="AA519" i="2"/>
  <c r="AC519" i="2"/>
  <c r="D535" i="2"/>
  <c r="H535" i="2"/>
  <c r="I535" i="2"/>
  <c r="M535" i="2"/>
  <c r="N535" i="2"/>
  <c r="R535" i="2"/>
  <c r="S535" i="2"/>
  <c r="AA535" i="2"/>
  <c r="AC535" i="2"/>
  <c r="D251" i="2"/>
  <c r="H251" i="2"/>
  <c r="I251" i="2"/>
  <c r="M251" i="2"/>
  <c r="N251" i="2"/>
  <c r="R251" i="2"/>
  <c r="S251" i="2"/>
  <c r="AA251" i="2"/>
  <c r="AC251" i="2"/>
  <c r="D409" i="2"/>
  <c r="H409" i="2"/>
  <c r="I409" i="2"/>
  <c r="M409" i="2"/>
  <c r="N409" i="2"/>
  <c r="R409" i="2"/>
  <c r="S409" i="2"/>
  <c r="AA409" i="2"/>
  <c r="AC409" i="2"/>
  <c r="D21" i="2"/>
  <c r="H21" i="2"/>
  <c r="I21" i="2"/>
  <c r="M21" i="2"/>
  <c r="N21" i="2"/>
  <c r="R21" i="2"/>
  <c r="S21" i="2"/>
  <c r="AA21" i="2"/>
  <c r="AC21" i="2"/>
  <c r="D138" i="2"/>
  <c r="H138" i="2"/>
  <c r="I138" i="2"/>
  <c r="M138" i="2"/>
  <c r="N138" i="2"/>
  <c r="R138" i="2"/>
  <c r="S138" i="2"/>
  <c r="AA138" i="2"/>
  <c r="AC138" i="2"/>
  <c r="D64" i="2"/>
  <c r="H64" i="2"/>
  <c r="I64" i="2"/>
  <c r="M64" i="2"/>
  <c r="N64" i="2"/>
  <c r="R64" i="2"/>
  <c r="S64" i="2"/>
  <c r="AA64" i="2"/>
  <c r="AC64" i="2"/>
  <c r="D474" i="2"/>
  <c r="H474" i="2"/>
  <c r="I474" i="2"/>
  <c r="M474" i="2"/>
  <c r="N474" i="2"/>
  <c r="R474" i="2"/>
  <c r="S474" i="2"/>
  <c r="AA474" i="2"/>
  <c r="AC474" i="2"/>
  <c r="D545" i="2"/>
  <c r="H545" i="2"/>
  <c r="I545" i="2"/>
  <c r="M545" i="2"/>
  <c r="N545" i="2"/>
  <c r="R545" i="2"/>
  <c r="S545" i="2"/>
  <c r="AA545" i="2"/>
  <c r="AC545" i="2"/>
  <c r="D561" i="2"/>
  <c r="H561" i="2"/>
  <c r="I561" i="2"/>
  <c r="M561" i="2"/>
  <c r="N561" i="2"/>
  <c r="R561" i="2"/>
  <c r="S561" i="2"/>
  <c r="AA561" i="2"/>
  <c r="AC561" i="2"/>
  <c r="D248" i="2"/>
  <c r="H248" i="2"/>
  <c r="I248" i="2"/>
  <c r="M248" i="2"/>
  <c r="N248" i="2"/>
  <c r="R248" i="2"/>
  <c r="S248" i="2"/>
  <c r="AA248" i="2"/>
  <c r="AC248" i="2"/>
  <c r="D76" i="2"/>
  <c r="H76" i="2"/>
  <c r="I76" i="2"/>
  <c r="M76" i="2"/>
  <c r="N76" i="2"/>
  <c r="R76" i="2"/>
  <c r="S76" i="2"/>
  <c r="AA76" i="2"/>
  <c r="AC76" i="2"/>
  <c r="D473" i="2"/>
  <c r="H473" i="2"/>
  <c r="I473" i="2"/>
  <c r="M473" i="2"/>
  <c r="N473" i="2"/>
  <c r="R473" i="2"/>
  <c r="S473" i="2"/>
  <c r="AA473" i="2"/>
  <c r="AC473" i="2"/>
  <c r="D529" i="2"/>
  <c r="H529" i="2"/>
  <c r="I529" i="2"/>
  <c r="M529" i="2"/>
  <c r="N529" i="2"/>
  <c r="R529" i="2"/>
  <c r="S529" i="2"/>
  <c r="AA529" i="2"/>
  <c r="AC529" i="2"/>
  <c r="D71" i="2"/>
  <c r="H71" i="2"/>
  <c r="I71" i="2"/>
  <c r="M71" i="2"/>
  <c r="N71" i="2"/>
  <c r="R71" i="2"/>
  <c r="S71" i="2"/>
  <c r="AA71" i="2"/>
  <c r="AC71" i="2"/>
  <c r="D291" i="2"/>
  <c r="H291" i="2"/>
  <c r="I291" i="2"/>
  <c r="M291" i="2"/>
  <c r="N291" i="2"/>
  <c r="R291" i="2"/>
  <c r="S291" i="2"/>
  <c r="AA291" i="2"/>
  <c r="AC291" i="2"/>
  <c r="D177" i="2"/>
  <c r="H177" i="2"/>
  <c r="I177" i="2"/>
  <c r="M177" i="2"/>
  <c r="N177" i="2"/>
  <c r="R177" i="2"/>
  <c r="S177" i="2"/>
  <c r="AA177" i="2"/>
  <c r="AC177" i="2"/>
  <c r="D509" i="2"/>
  <c r="H509" i="2"/>
  <c r="I509" i="2"/>
  <c r="M509" i="2"/>
  <c r="N509" i="2"/>
  <c r="R509" i="2"/>
  <c r="S509" i="2"/>
  <c r="AA509" i="2"/>
  <c r="AC509" i="2"/>
  <c r="D570" i="2"/>
  <c r="H570" i="2"/>
  <c r="I570" i="2"/>
  <c r="M570" i="2"/>
  <c r="N570" i="2"/>
  <c r="R570" i="2"/>
  <c r="S570" i="2"/>
  <c r="AA570" i="2"/>
  <c r="AC570" i="2"/>
  <c r="D517" i="2"/>
  <c r="H517" i="2"/>
  <c r="I517" i="2"/>
  <c r="M517" i="2"/>
  <c r="N517" i="2"/>
  <c r="R517" i="2"/>
  <c r="S517" i="2"/>
  <c r="AA517" i="2"/>
  <c r="AC517" i="2"/>
  <c r="D524" i="2"/>
  <c r="H524" i="2"/>
  <c r="I524" i="2"/>
  <c r="M524" i="2"/>
  <c r="N524" i="2"/>
  <c r="R524" i="2"/>
  <c r="S524" i="2"/>
  <c r="AA524" i="2"/>
  <c r="AC524" i="2"/>
  <c r="D612" i="2"/>
  <c r="H612" i="2"/>
  <c r="I612" i="2"/>
  <c r="M612" i="2"/>
  <c r="N612" i="2"/>
  <c r="R612" i="2"/>
  <c r="S612" i="2"/>
  <c r="AA612" i="2"/>
  <c r="AC612" i="2"/>
  <c r="D25" i="2"/>
  <c r="H25" i="2"/>
  <c r="I25" i="2"/>
  <c r="M25" i="2"/>
  <c r="N25" i="2"/>
  <c r="Q25" i="2"/>
  <c r="R25" i="2"/>
  <c r="S25" i="2"/>
  <c r="AA25" i="2"/>
  <c r="AC25" i="2"/>
  <c r="D503" i="2"/>
  <c r="H503" i="2"/>
  <c r="I503" i="2"/>
  <c r="M503" i="2"/>
  <c r="N503" i="2"/>
  <c r="R503" i="2"/>
  <c r="S503" i="2"/>
  <c r="AA503" i="2"/>
  <c r="AC503" i="2"/>
  <c r="D132" i="2"/>
  <c r="H132" i="2"/>
  <c r="I132" i="2"/>
  <c r="M132" i="2"/>
  <c r="N132" i="2"/>
  <c r="R132" i="2"/>
  <c r="S132" i="2"/>
  <c r="AA132" i="2"/>
  <c r="AC132" i="2"/>
  <c r="D569" i="2"/>
  <c r="H569" i="2"/>
  <c r="I569" i="2"/>
  <c r="M569" i="2"/>
  <c r="N569" i="2"/>
  <c r="R569" i="2"/>
  <c r="S569" i="2"/>
  <c r="AA569" i="2"/>
  <c r="AC569" i="2"/>
  <c r="D532" i="2"/>
  <c r="H532" i="2"/>
  <c r="I532" i="2"/>
  <c r="M532" i="2"/>
  <c r="N532" i="2"/>
  <c r="R532" i="2"/>
  <c r="S532" i="2"/>
  <c r="AA532" i="2"/>
  <c r="AC532" i="2"/>
  <c r="D48" i="2"/>
  <c r="H48" i="2"/>
  <c r="I48" i="2"/>
  <c r="M48" i="2"/>
  <c r="N48" i="2"/>
  <c r="R48" i="2"/>
  <c r="S48" i="2"/>
  <c r="AA48" i="2"/>
  <c r="AC48" i="2"/>
  <c r="D17" i="2"/>
  <c r="H17" i="2"/>
  <c r="I17" i="2"/>
  <c r="M17" i="2"/>
  <c r="N17" i="2"/>
  <c r="R17" i="2"/>
  <c r="S17" i="2"/>
  <c r="AA17" i="2"/>
  <c r="AC17" i="2"/>
  <c r="D184" i="2"/>
  <c r="H184" i="2"/>
  <c r="I184" i="2"/>
  <c r="M184" i="2"/>
  <c r="N184" i="2"/>
  <c r="R184" i="2"/>
  <c r="S184" i="2"/>
  <c r="AA184" i="2"/>
  <c r="AC184" i="2"/>
  <c r="D541" i="2"/>
  <c r="H541" i="2"/>
  <c r="I541" i="2"/>
  <c r="M541" i="2"/>
  <c r="N541" i="2"/>
  <c r="R541" i="2"/>
  <c r="S541" i="2"/>
  <c r="AA541" i="2"/>
  <c r="AC541" i="2"/>
  <c r="D443" i="2"/>
  <c r="H443" i="2"/>
  <c r="I443" i="2"/>
  <c r="M443" i="2"/>
  <c r="N443" i="2"/>
  <c r="R443" i="2"/>
  <c r="S443" i="2"/>
  <c r="AA443" i="2"/>
  <c r="AC443" i="2"/>
  <c r="D476" i="2"/>
  <c r="H476" i="2"/>
  <c r="I476" i="2"/>
  <c r="M476" i="2"/>
  <c r="N476" i="2"/>
  <c r="R476" i="2"/>
  <c r="S476" i="2"/>
  <c r="AA476" i="2"/>
  <c r="AC476" i="2"/>
  <c r="D596" i="2"/>
  <c r="H596" i="2"/>
  <c r="I596" i="2"/>
  <c r="M596" i="2"/>
  <c r="N596" i="2"/>
  <c r="R596" i="2"/>
  <c r="S596" i="2"/>
  <c r="AA596" i="2"/>
  <c r="AC596" i="2"/>
  <c r="D281" i="2"/>
  <c r="H281" i="2"/>
  <c r="I281" i="2"/>
  <c r="M281" i="2"/>
  <c r="N281" i="2"/>
  <c r="R281" i="2"/>
  <c r="S281" i="2"/>
  <c r="AA281" i="2"/>
  <c r="AC281" i="2"/>
  <c r="D241" i="2"/>
  <c r="H241" i="2"/>
  <c r="I241" i="2"/>
  <c r="M241" i="2"/>
  <c r="N241" i="2"/>
  <c r="R241" i="2"/>
  <c r="S241" i="2"/>
  <c r="AA241" i="2"/>
  <c r="AC241" i="2"/>
  <c r="D505" i="2"/>
  <c r="H505" i="2"/>
  <c r="I505" i="2"/>
  <c r="M505" i="2"/>
  <c r="N505" i="2"/>
  <c r="R505" i="2"/>
  <c r="S505" i="2"/>
  <c r="AA505" i="2"/>
  <c r="AC505" i="2"/>
  <c r="D170" i="2"/>
  <c r="H170" i="2"/>
  <c r="I170" i="2"/>
  <c r="M170" i="2"/>
  <c r="N170" i="2"/>
  <c r="R170" i="2"/>
  <c r="S170" i="2"/>
  <c r="AA170" i="2"/>
  <c r="AC170" i="2"/>
  <c r="D54" i="2"/>
  <c r="H54" i="2"/>
  <c r="I54" i="2"/>
  <c r="M54" i="2"/>
  <c r="N54" i="2"/>
  <c r="R54" i="2"/>
  <c r="S54" i="2"/>
  <c r="AA54" i="2"/>
  <c r="AC54" i="2"/>
  <c r="D496" i="2"/>
  <c r="H496" i="2"/>
  <c r="I496" i="2"/>
  <c r="M496" i="2"/>
  <c r="N496" i="2"/>
  <c r="R496" i="2"/>
  <c r="S496" i="2"/>
  <c r="AA496" i="2"/>
  <c r="AC496" i="2"/>
  <c r="D495" i="2"/>
  <c r="H495" i="2"/>
  <c r="I495" i="2"/>
  <c r="M495" i="2"/>
  <c r="N495" i="2"/>
  <c r="R495" i="2"/>
  <c r="S495" i="2"/>
  <c r="AA495" i="2"/>
  <c r="AC495" i="2"/>
  <c r="D33" i="2"/>
  <c r="H33" i="2"/>
  <c r="I33" i="2"/>
  <c r="M33" i="2"/>
  <c r="N33" i="2"/>
  <c r="R33" i="2"/>
  <c r="S33" i="2"/>
  <c r="AA33" i="2"/>
  <c r="AC33" i="2"/>
  <c r="D465" i="2"/>
  <c r="H465" i="2"/>
  <c r="I465" i="2"/>
  <c r="M465" i="2"/>
  <c r="N465" i="2"/>
  <c r="R465" i="2"/>
  <c r="S465" i="2"/>
  <c r="AA465" i="2"/>
  <c r="AC465" i="2"/>
  <c r="D148" i="2"/>
  <c r="H148" i="2"/>
  <c r="I148" i="2"/>
  <c r="M148" i="2"/>
  <c r="N148" i="2"/>
  <c r="R148" i="2"/>
  <c r="S148" i="2"/>
  <c r="AA148" i="2"/>
  <c r="AC148" i="2"/>
  <c r="D141" i="2"/>
  <c r="H141" i="2"/>
  <c r="I141" i="2"/>
  <c r="M141" i="2"/>
  <c r="N141" i="2"/>
  <c r="R141" i="2"/>
  <c r="S141" i="2"/>
  <c r="AA141" i="2"/>
  <c r="AC141" i="2"/>
  <c r="D613" i="2"/>
  <c r="H613" i="2"/>
  <c r="I613" i="2"/>
  <c r="M613" i="2"/>
  <c r="N613" i="2"/>
  <c r="R613" i="2"/>
  <c r="S613" i="2"/>
  <c r="AA613" i="2"/>
  <c r="AC613" i="2"/>
  <c r="D180" i="2"/>
  <c r="H180" i="2"/>
  <c r="I180" i="2"/>
  <c r="M180" i="2"/>
  <c r="N180" i="2"/>
  <c r="R180" i="2"/>
  <c r="S180" i="2"/>
  <c r="AA180" i="2"/>
  <c r="AC180" i="2"/>
  <c r="D282" i="2"/>
  <c r="H282" i="2"/>
  <c r="I282" i="2"/>
  <c r="M282" i="2"/>
  <c r="N282" i="2"/>
  <c r="R282" i="2"/>
  <c r="S282" i="2"/>
  <c r="AA282" i="2"/>
  <c r="AC282" i="2"/>
  <c r="D69" i="2"/>
  <c r="H69" i="2"/>
  <c r="I69" i="2"/>
  <c r="M69" i="2"/>
  <c r="N69" i="2"/>
  <c r="R69" i="2"/>
  <c r="S69" i="2"/>
  <c r="AA69" i="2"/>
  <c r="AC69" i="2"/>
  <c r="D172" i="2"/>
  <c r="H172" i="2"/>
  <c r="I172" i="2"/>
  <c r="M172" i="2"/>
  <c r="N172" i="2"/>
  <c r="R172" i="2"/>
  <c r="S172" i="2"/>
  <c r="AA172" i="2"/>
  <c r="AC172" i="2"/>
  <c r="D484" i="2"/>
  <c r="H484" i="2"/>
  <c r="I484" i="2"/>
  <c r="M484" i="2"/>
  <c r="N484" i="2"/>
  <c r="R484" i="2"/>
  <c r="S484" i="2"/>
  <c r="AA484" i="2"/>
  <c r="AC484" i="2"/>
  <c r="D66" i="2"/>
  <c r="H66" i="2"/>
  <c r="I66" i="2"/>
  <c r="M66" i="2"/>
  <c r="N66" i="2"/>
  <c r="R66" i="2"/>
  <c r="S66" i="2"/>
  <c r="AA66" i="2"/>
  <c r="AC66" i="2"/>
  <c r="D466" i="2"/>
  <c r="H466" i="2"/>
  <c r="I466" i="2"/>
  <c r="M466" i="2"/>
  <c r="N466" i="2"/>
  <c r="R466" i="2"/>
  <c r="S466" i="2"/>
  <c r="AA466" i="2"/>
  <c r="AC466" i="2"/>
  <c r="D114" i="2"/>
  <c r="H114" i="2"/>
  <c r="I114" i="2"/>
  <c r="M114" i="2"/>
  <c r="N114" i="2"/>
  <c r="R114" i="2"/>
  <c r="S114" i="2"/>
  <c r="AA114" i="2"/>
  <c r="AC114" i="2"/>
  <c r="D192" i="2"/>
  <c r="H192" i="2"/>
  <c r="I192" i="2"/>
  <c r="M192" i="2"/>
  <c r="N192" i="2"/>
  <c r="R192" i="2"/>
  <c r="S192" i="2"/>
  <c r="AA192" i="2"/>
  <c r="AC192" i="2"/>
  <c r="D206" i="2"/>
  <c r="H206" i="2"/>
  <c r="I206" i="2"/>
  <c r="M206" i="2"/>
  <c r="N206" i="2"/>
  <c r="R206" i="2"/>
  <c r="S206" i="2"/>
  <c r="AA206" i="2"/>
  <c r="AC206" i="2"/>
  <c r="D531" i="2"/>
  <c r="H531" i="2"/>
  <c r="I531" i="2"/>
  <c r="M531" i="2"/>
  <c r="N531" i="2"/>
  <c r="R531" i="2"/>
  <c r="S531" i="2"/>
  <c r="AA531" i="2"/>
  <c r="AC531" i="2"/>
  <c r="D611" i="2"/>
  <c r="H611" i="2"/>
  <c r="I611" i="2"/>
  <c r="M611" i="2"/>
  <c r="N611" i="2"/>
  <c r="R611" i="2"/>
  <c r="S611" i="2"/>
  <c r="AA611" i="2"/>
  <c r="AC611" i="2"/>
  <c r="D130" i="2"/>
  <c r="H130" i="2"/>
  <c r="I130" i="2"/>
  <c r="M130" i="2"/>
  <c r="N130" i="2"/>
  <c r="R130" i="2"/>
  <c r="S130" i="2"/>
  <c r="AA130" i="2"/>
  <c r="AC130" i="2"/>
  <c r="D433" i="2"/>
  <c r="H433" i="2"/>
  <c r="I433" i="2"/>
  <c r="M433" i="2"/>
  <c r="N433" i="2"/>
  <c r="R433" i="2"/>
  <c r="S433" i="2"/>
  <c r="AA433" i="2"/>
  <c r="AC433" i="2"/>
  <c r="D197" i="2"/>
  <c r="H197" i="2"/>
  <c r="I197" i="2"/>
  <c r="M197" i="2"/>
  <c r="N197" i="2"/>
  <c r="R197" i="2"/>
  <c r="S197" i="2"/>
  <c r="AA197" i="2"/>
  <c r="AC197" i="2"/>
  <c r="D195" i="2"/>
  <c r="H195" i="2"/>
  <c r="I195" i="2"/>
  <c r="M195" i="2"/>
  <c r="N195" i="2"/>
  <c r="R195" i="2"/>
  <c r="S195" i="2"/>
  <c r="AA195" i="2"/>
  <c r="AC195" i="2"/>
  <c r="D155" i="2"/>
  <c r="H155" i="2"/>
  <c r="I155" i="2"/>
  <c r="M155" i="2"/>
  <c r="N155" i="2"/>
  <c r="R155" i="2"/>
  <c r="S155" i="2"/>
  <c r="AA155" i="2"/>
  <c r="AC155" i="2"/>
  <c r="D238" i="2"/>
  <c r="H238" i="2"/>
  <c r="I238" i="2"/>
  <c r="M238" i="2"/>
  <c r="N238" i="2"/>
  <c r="R238" i="2"/>
  <c r="S238" i="2"/>
  <c r="AA238" i="2"/>
  <c r="AC238" i="2"/>
  <c r="D537" i="2"/>
  <c r="H537" i="2"/>
  <c r="I537" i="2"/>
  <c r="M537" i="2"/>
  <c r="N537" i="2"/>
  <c r="R537" i="2"/>
  <c r="S537" i="2"/>
  <c r="AA537" i="2"/>
  <c r="AC537" i="2"/>
  <c r="D534" i="2"/>
  <c r="H534" i="2"/>
  <c r="I534" i="2"/>
  <c r="M534" i="2"/>
  <c r="N534" i="2"/>
  <c r="R534" i="2"/>
  <c r="S534" i="2"/>
  <c r="AA534" i="2"/>
  <c r="AC534" i="2"/>
  <c r="D271" i="2"/>
  <c r="H271" i="2"/>
  <c r="I271" i="2"/>
  <c r="M271" i="2"/>
  <c r="N271" i="2"/>
  <c r="R271" i="2"/>
  <c r="S271" i="2"/>
  <c r="AA271" i="2"/>
  <c r="AC271" i="2"/>
  <c r="D481" i="2"/>
  <c r="H481" i="2"/>
  <c r="I481" i="2"/>
  <c r="M481" i="2"/>
  <c r="N481" i="2"/>
  <c r="R481" i="2"/>
  <c r="S481" i="2"/>
  <c r="AA481" i="2"/>
  <c r="AC481" i="2"/>
  <c r="D131" i="2"/>
  <c r="H131" i="2"/>
  <c r="I131" i="2"/>
  <c r="M131" i="2"/>
  <c r="N131" i="2"/>
  <c r="R131" i="2"/>
  <c r="S131" i="2"/>
  <c r="AA131" i="2"/>
  <c r="AC131" i="2"/>
  <c r="D164" i="2"/>
  <c r="H164" i="2"/>
  <c r="I164" i="2"/>
  <c r="M164" i="2"/>
  <c r="N164" i="2"/>
  <c r="R164" i="2"/>
  <c r="S164" i="2"/>
  <c r="AA164" i="2"/>
  <c r="AC164" i="2"/>
  <c r="D149" i="2"/>
  <c r="H149" i="2"/>
  <c r="I149" i="2"/>
  <c r="M149" i="2"/>
  <c r="N149" i="2"/>
  <c r="R149" i="2"/>
  <c r="S149" i="2"/>
  <c r="AA149" i="2"/>
  <c r="AC149" i="2"/>
  <c r="D292" i="2"/>
  <c r="H292" i="2"/>
  <c r="I292" i="2"/>
  <c r="M292" i="2"/>
  <c r="N292" i="2"/>
  <c r="R292" i="2"/>
  <c r="S292" i="2"/>
  <c r="AA292" i="2"/>
  <c r="AC292" i="2"/>
  <c r="D56" i="2"/>
  <c r="H56" i="2"/>
  <c r="I56" i="2"/>
  <c r="M56" i="2"/>
  <c r="N56" i="2"/>
  <c r="R56" i="2"/>
  <c r="S56" i="2"/>
  <c r="AA56" i="2"/>
  <c r="AC56" i="2"/>
  <c r="D494" i="2"/>
  <c r="H494" i="2"/>
  <c r="I494" i="2"/>
  <c r="M494" i="2"/>
  <c r="N494" i="2"/>
  <c r="R494" i="2"/>
  <c r="S494" i="2"/>
  <c r="AA494" i="2"/>
  <c r="AC494" i="2"/>
  <c r="D504" i="2"/>
  <c r="H504" i="2"/>
  <c r="I504" i="2"/>
  <c r="M504" i="2"/>
  <c r="N504" i="2"/>
  <c r="R504" i="2"/>
  <c r="S504" i="2"/>
  <c r="AA504" i="2"/>
  <c r="AC504" i="2"/>
  <c r="D501" i="2"/>
  <c r="H501" i="2"/>
  <c r="I501" i="2"/>
  <c r="M501" i="2"/>
  <c r="N501" i="2"/>
  <c r="R501" i="2"/>
  <c r="S501" i="2"/>
  <c r="AA501" i="2"/>
  <c r="AC501" i="2"/>
  <c r="D518" i="2"/>
  <c r="H518" i="2"/>
  <c r="I518" i="2"/>
  <c r="M518" i="2"/>
  <c r="N518" i="2"/>
  <c r="R518" i="2"/>
  <c r="S518" i="2"/>
  <c r="AA518" i="2"/>
  <c r="AC518" i="2"/>
  <c r="D224" i="2"/>
  <c r="H224" i="2"/>
  <c r="I224" i="2"/>
  <c r="M224" i="2"/>
  <c r="N224" i="2"/>
  <c r="R224" i="2"/>
  <c r="S224" i="2"/>
  <c r="AA224" i="2"/>
  <c r="AC224" i="2"/>
  <c r="D36" i="2"/>
  <c r="H36" i="2"/>
  <c r="I36" i="2"/>
  <c r="M36" i="2"/>
  <c r="N36" i="2"/>
  <c r="R36" i="2"/>
  <c r="S36" i="2"/>
  <c r="AA36" i="2"/>
  <c r="AC36" i="2"/>
  <c r="D520" i="2"/>
  <c r="H520" i="2"/>
  <c r="I520" i="2"/>
  <c r="M520" i="2"/>
  <c r="N520" i="2"/>
  <c r="R520" i="2"/>
  <c r="S520" i="2"/>
  <c r="AA520" i="2"/>
  <c r="AC520" i="2"/>
  <c r="D451" i="2"/>
  <c r="H451" i="2"/>
  <c r="I451" i="2"/>
  <c r="M451" i="2"/>
  <c r="N451" i="2"/>
  <c r="R451" i="2"/>
  <c r="S451" i="2"/>
  <c r="AA451" i="2"/>
  <c r="AC451" i="2"/>
  <c r="D171" i="2"/>
  <c r="H171" i="2"/>
  <c r="I171" i="2"/>
  <c r="M171" i="2"/>
  <c r="N171" i="2"/>
  <c r="R171" i="2"/>
  <c r="S171" i="2"/>
  <c r="AA171" i="2"/>
  <c r="AC171" i="2"/>
  <c r="D308" i="2"/>
  <c r="H308" i="2"/>
  <c r="I308" i="2"/>
  <c r="M308" i="2"/>
  <c r="N308" i="2"/>
  <c r="R308" i="2"/>
  <c r="S308" i="2"/>
  <c r="AA308" i="2"/>
  <c r="AC308" i="2"/>
  <c r="D492" i="2"/>
  <c r="H492" i="2"/>
  <c r="I492" i="2"/>
  <c r="M492" i="2"/>
  <c r="N492" i="2"/>
  <c r="R492" i="2"/>
  <c r="S492" i="2"/>
  <c r="AA492" i="2"/>
  <c r="AC492" i="2"/>
  <c r="D533" i="2"/>
  <c r="H533" i="2"/>
  <c r="I533" i="2"/>
  <c r="M533" i="2"/>
  <c r="N533" i="2"/>
  <c r="R533" i="2"/>
  <c r="S533" i="2"/>
  <c r="AA533" i="2"/>
  <c r="AC533" i="2"/>
  <c r="D240" i="2"/>
  <c r="H240" i="2"/>
  <c r="I240" i="2"/>
  <c r="M240" i="2"/>
  <c r="N240" i="2"/>
  <c r="R240" i="2"/>
  <c r="S240" i="2"/>
  <c r="AA240" i="2"/>
  <c r="AC240" i="2"/>
  <c r="D608" i="2"/>
  <c r="H608" i="2"/>
  <c r="I608" i="2"/>
  <c r="M608" i="2"/>
  <c r="N608" i="2"/>
  <c r="R608" i="2"/>
  <c r="S608" i="2"/>
  <c r="AA608" i="2"/>
  <c r="AC608" i="2"/>
  <c r="D168" i="2"/>
  <c r="H168" i="2"/>
  <c r="I168" i="2"/>
  <c r="M168" i="2"/>
  <c r="N168" i="2"/>
  <c r="R168" i="2"/>
  <c r="S168" i="2"/>
  <c r="AA168" i="2"/>
  <c r="AC168" i="2"/>
  <c r="D455" i="2"/>
  <c r="H455" i="2"/>
  <c r="I455" i="2"/>
  <c r="M455" i="2"/>
  <c r="N455" i="2"/>
  <c r="R455" i="2"/>
  <c r="S455" i="2"/>
  <c r="AA455" i="2"/>
  <c r="AC455" i="2"/>
  <c r="D489" i="2"/>
  <c r="H489" i="2"/>
  <c r="I489" i="2"/>
  <c r="M489" i="2"/>
  <c r="N489" i="2"/>
  <c r="R489" i="2"/>
  <c r="S489" i="2"/>
  <c r="AA489" i="2"/>
  <c r="AC489" i="2"/>
  <c r="D223" i="2"/>
  <c r="H223" i="2"/>
  <c r="I223" i="2"/>
  <c r="M223" i="2"/>
  <c r="N223" i="2"/>
  <c r="R223" i="2"/>
  <c r="S223" i="2"/>
  <c r="AA223" i="2"/>
  <c r="AC223" i="2"/>
  <c r="D244" i="2"/>
  <c r="H244" i="2"/>
  <c r="I244" i="2"/>
  <c r="M244" i="2"/>
  <c r="N244" i="2"/>
  <c r="R244" i="2"/>
  <c r="S244" i="2"/>
  <c r="AA244" i="2"/>
  <c r="AC244" i="2"/>
  <c r="D538" i="2"/>
  <c r="H538" i="2"/>
  <c r="I538" i="2"/>
  <c r="M538" i="2"/>
  <c r="N538" i="2"/>
  <c r="R538" i="2"/>
  <c r="S538" i="2"/>
  <c r="AA538" i="2"/>
  <c r="AC538" i="2"/>
  <c r="D203" i="2"/>
  <c r="H203" i="2"/>
  <c r="I203" i="2"/>
  <c r="M203" i="2"/>
  <c r="N203" i="2"/>
  <c r="R203" i="2"/>
  <c r="S203" i="2"/>
  <c r="AA203" i="2"/>
  <c r="AC203" i="2"/>
  <c r="D297" i="2"/>
  <c r="H297" i="2"/>
  <c r="I297" i="2"/>
  <c r="M297" i="2"/>
  <c r="N297" i="2"/>
  <c r="R297" i="2"/>
  <c r="S297" i="2"/>
  <c r="AA297" i="2"/>
  <c r="AC297" i="2"/>
  <c r="D603" i="2"/>
  <c r="H603" i="2"/>
  <c r="I603" i="2"/>
  <c r="M603" i="2"/>
  <c r="N603" i="2"/>
  <c r="R603" i="2"/>
  <c r="S603" i="2"/>
  <c r="AA603" i="2"/>
  <c r="AC603" i="2"/>
  <c r="D544" i="2"/>
  <c r="H544" i="2"/>
  <c r="I544" i="2"/>
  <c r="M544" i="2"/>
  <c r="N544" i="2"/>
  <c r="R544" i="2"/>
  <c r="S544" i="2"/>
  <c r="AA544" i="2"/>
  <c r="AC544" i="2"/>
  <c r="D140" i="2"/>
  <c r="H140" i="2"/>
  <c r="I140" i="2"/>
  <c r="M140" i="2"/>
  <c r="N140" i="2"/>
  <c r="R140" i="2"/>
  <c r="S140" i="2"/>
  <c r="AA140" i="2"/>
  <c r="AC140" i="2"/>
  <c r="D453" i="2"/>
  <c r="H453" i="2"/>
  <c r="I453" i="2"/>
  <c r="M453" i="2"/>
  <c r="N453" i="2"/>
  <c r="R453" i="2"/>
  <c r="S453" i="2"/>
  <c r="AA453" i="2"/>
  <c r="AC453" i="2"/>
  <c r="D499" i="2"/>
  <c r="H499" i="2"/>
  <c r="I499" i="2"/>
  <c r="M499" i="2"/>
  <c r="N499" i="2"/>
  <c r="R499" i="2"/>
  <c r="S499" i="2"/>
  <c r="AA499" i="2"/>
  <c r="AC499" i="2"/>
  <c r="D175" i="2"/>
  <c r="H175" i="2"/>
  <c r="I175" i="2"/>
  <c r="M175" i="2"/>
  <c r="N175" i="2"/>
  <c r="R175" i="2"/>
  <c r="S175" i="2"/>
  <c r="AA175" i="2"/>
  <c r="AC175" i="2"/>
  <c r="D142" i="2"/>
  <c r="H142" i="2"/>
  <c r="I142" i="2"/>
  <c r="M142" i="2"/>
  <c r="N142" i="2"/>
  <c r="R142" i="2"/>
  <c r="S142" i="2"/>
  <c r="AA142" i="2"/>
  <c r="AC142" i="2"/>
  <c r="D272" i="2"/>
  <c r="H272" i="2"/>
  <c r="I272" i="2"/>
  <c r="M272" i="2"/>
  <c r="N272" i="2"/>
  <c r="R272" i="2"/>
  <c r="S272" i="2"/>
  <c r="AA272" i="2"/>
  <c r="AC272" i="2"/>
  <c r="D490" i="2"/>
  <c r="H490" i="2"/>
  <c r="I490" i="2"/>
  <c r="M490" i="2"/>
  <c r="N490" i="2"/>
  <c r="R490" i="2"/>
  <c r="S490" i="2"/>
  <c r="AA490" i="2"/>
  <c r="AC490" i="2"/>
  <c r="D602" i="2"/>
  <c r="H602" i="2"/>
  <c r="I602" i="2"/>
  <c r="M602" i="2"/>
  <c r="N602" i="2"/>
  <c r="R602" i="2"/>
  <c r="S602" i="2"/>
  <c r="AA602" i="2"/>
  <c r="AC602" i="2"/>
  <c r="D526" i="2"/>
  <c r="H526" i="2"/>
  <c r="I526" i="2"/>
  <c r="M526" i="2"/>
  <c r="N526" i="2"/>
  <c r="R526" i="2"/>
  <c r="S526" i="2"/>
  <c r="AA526" i="2"/>
  <c r="AC526" i="2"/>
  <c r="D145" i="2"/>
  <c r="H145" i="2"/>
  <c r="I145" i="2"/>
  <c r="M145" i="2"/>
  <c r="N145" i="2"/>
  <c r="R145" i="2"/>
  <c r="S145" i="2"/>
  <c r="AA145" i="2"/>
  <c r="AC145" i="2"/>
  <c r="D169" i="2"/>
  <c r="H169" i="2"/>
  <c r="I169" i="2"/>
  <c r="M169" i="2"/>
  <c r="N169" i="2"/>
  <c r="R169" i="2"/>
  <c r="S169" i="2"/>
  <c r="AA169" i="2"/>
  <c r="AC169" i="2"/>
  <c r="D339" i="2"/>
  <c r="H339" i="2"/>
  <c r="I339" i="2"/>
  <c r="M339" i="2"/>
  <c r="N339" i="2"/>
  <c r="R339" i="2"/>
  <c r="S339" i="2"/>
  <c r="AA339" i="2"/>
  <c r="AC339" i="2"/>
  <c r="D343" i="2"/>
  <c r="H343" i="2"/>
  <c r="I343" i="2"/>
  <c r="M343" i="2"/>
  <c r="N343" i="2"/>
  <c r="R343" i="2"/>
  <c r="S343" i="2"/>
  <c r="AA343" i="2"/>
  <c r="AC343" i="2"/>
  <c r="D6" i="2"/>
  <c r="H6" i="2"/>
  <c r="I6" i="2"/>
  <c r="M6" i="2"/>
  <c r="N6" i="2"/>
  <c r="R6" i="2"/>
  <c r="S6" i="2"/>
  <c r="AA6" i="2"/>
  <c r="AC6" i="2"/>
  <c r="D436" i="2"/>
  <c r="H436" i="2"/>
  <c r="I436" i="2"/>
  <c r="M436" i="2"/>
  <c r="N436" i="2"/>
  <c r="R436" i="2"/>
  <c r="S436" i="2"/>
  <c r="AA436" i="2"/>
  <c r="AC436" i="2"/>
  <c r="D20" i="2"/>
  <c r="H20" i="2"/>
  <c r="I20" i="2"/>
  <c r="M20" i="2"/>
  <c r="N20" i="2"/>
  <c r="R20" i="2"/>
  <c r="S20" i="2"/>
  <c r="AA20" i="2"/>
  <c r="AC20" i="2"/>
  <c r="D444" i="2"/>
  <c r="H444" i="2"/>
  <c r="I444" i="2"/>
  <c r="M444" i="2"/>
  <c r="N444" i="2"/>
  <c r="R444" i="2"/>
  <c r="S444" i="2"/>
  <c r="AA444" i="2"/>
  <c r="AC444" i="2"/>
  <c r="D572" i="2"/>
  <c r="H572" i="2"/>
  <c r="I572" i="2"/>
  <c r="M572" i="2"/>
  <c r="N572" i="2"/>
  <c r="R572" i="2"/>
  <c r="S572" i="2"/>
  <c r="AA572" i="2"/>
  <c r="AC572" i="2"/>
  <c r="D459" i="2"/>
  <c r="H459" i="2"/>
  <c r="I459" i="2"/>
  <c r="M459" i="2"/>
  <c r="N459" i="2"/>
  <c r="R459" i="2"/>
  <c r="S459" i="2"/>
  <c r="AA459" i="2"/>
  <c r="AC459" i="2"/>
  <c r="D199" i="2"/>
  <c r="H199" i="2"/>
  <c r="I199" i="2"/>
  <c r="M199" i="2"/>
  <c r="N199" i="2"/>
  <c r="R199" i="2"/>
  <c r="S199" i="2"/>
  <c r="AA199" i="2"/>
  <c r="AC199" i="2"/>
  <c r="D438" i="2"/>
  <c r="H438" i="2"/>
  <c r="I438" i="2"/>
  <c r="M438" i="2"/>
  <c r="N438" i="2"/>
  <c r="R438" i="2"/>
  <c r="S438" i="2"/>
  <c r="AA438" i="2"/>
  <c r="AC438" i="2"/>
  <c r="D9" i="2"/>
  <c r="H9" i="2"/>
  <c r="I9" i="2"/>
  <c r="M9" i="2"/>
  <c r="N9" i="2"/>
  <c r="R9" i="2"/>
  <c r="S9" i="2"/>
  <c r="AA9" i="2"/>
  <c r="AC9" i="2"/>
  <c r="D187" i="2"/>
  <c r="H187" i="2"/>
  <c r="I187" i="2"/>
  <c r="M187" i="2"/>
  <c r="N187" i="2"/>
  <c r="R187" i="2"/>
  <c r="S187" i="2"/>
  <c r="AA187" i="2"/>
  <c r="AC187" i="2"/>
  <c r="D536" i="2"/>
  <c r="H536" i="2"/>
  <c r="I536" i="2"/>
  <c r="M536" i="2"/>
  <c r="N536" i="2"/>
  <c r="R536" i="2"/>
  <c r="S536" i="2"/>
  <c r="AA536" i="2"/>
  <c r="AC536" i="2"/>
  <c r="D167" i="2"/>
  <c r="H167" i="2"/>
  <c r="I167" i="2"/>
  <c r="K167" i="2"/>
  <c r="M167" i="2"/>
  <c r="N167" i="2"/>
  <c r="P167" i="2"/>
  <c r="R167" i="2"/>
  <c r="S167" i="2"/>
  <c r="AA167" i="2"/>
  <c r="AC167" i="2"/>
  <c r="D211" i="2"/>
  <c r="H211" i="2"/>
  <c r="I211" i="2"/>
  <c r="M211" i="2"/>
  <c r="N211" i="2"/>
  <c r="R211" i="2"/>
  <c r="S211" i="2"/>
  <c r="AA211" i="2"/>
  <c r="AC211" i="2"/>
  <c r="D472" i="2"/>
  <c r="H472" i="2"/>
  <c r="I472" i="2"/>
  <c r="M472" i="2"/>
  <c r="N472" i="2"/>
  <c r="R472" i="2"/>
  <c r="S472" i="2"/>
  <c r="AA472" i="2"/>
  <c r="AC472" i="2"/>
  <c r="D182" i="2"/>
  <c r="H182" i="2"/>
  <c r="I182" i="2"/>
  <c r="M182" i="2"/>
  <c r="N182" i="2"/>
  <c r="R182" i="2"/>
  <c r="S182" i="2"/>
  <c r="AA182" i="2"/>
  <c r="AC182" i="2"/>
  <c r="D193" i="2"/>
  <c r="H193" i="2"/>
  <c r="I193" i="2"/>
  <c r="M193" i="2"/>
  <c r="N193" i="2"/>
  <c r="R193" i="2"/>
  <c r="S193" i="2"/>
  <c r="AA193" i="2"/>
  <c r="AC193" i="2"/>
  <c r="D483" i="2"/>
  <c r="H483" i="2"/>
  <c r="I483" i="2"/>
  <c r="M483" i="2"/>
  <c r="N483" i="2"/>
  <c r="R483" i="2"/>
  <c r="S483" i="2"/>
  <c r="AA483" i="2"/>
  <c r="AC483" i="2"/>
  <c r="D439" i="2"/>
  <c r="H439" i="2"/>
  <c r="I439" i="2"/>
  <c r="M439" i="2"/>
  <c r="N439" i="2"/>
  <c r="R439" i="2"/>
  <c r="S439" i="2"/>
  <c r="AA439" i="2"/>
  <c r="AC439" i="2"/>
  <c r="D154" i="2"/>
  <c r="H154" i="2"/>
  <c r="I154" i="2"/>
  <c r="M154" i="2"/>
  <c r="N154" i="2"/>
  <c r="R154" i="2"/>
  <c r="S154" i="2"/>
  <c r="AA154" i="2"/>
  <c r="AC154" i="2"/>
  <c r="D435" i="2"/>
  <c r="H435" i="2"/>
  <c r="I435" i="2"/>
  <c r="M435" i="2"/>
  <c r="N435" i="2"/>
  <c r="R435" i="2"/>
  <c r="S435" i="2"/>
  <c r="AA435" i="2"/>
  <c r="AC435" i="2"/>
  <c r="D491" i="2"/>
  <c r="H491" i="2"/>
  <c r="I491" i="2"/>
  <c r="M491" i="2"/>
  <c r="N491" i="2"/>
  <c r="R491" i="2"/>
  <c r="S491" i="2"/>
  <c r="AA491" i="2"/>
  <c r="AC491" i="2"/>
  <c r="D594" i="2"/>
  <c r="H594" i="2"/>
  <c r="I594" i="2"/>
  <c r="M594" i="2"/>
  <c r="N594" i="2"/>
  <c r="R594" i="2"/>
  <c r="S594" i="2"/>
  <c r="AA594" i="2"/>
  <c r="AC594" i="2"/>
  <c r="D27" i="2"/>
  <c r="H27" i="2"/>
  <c r="I27" i="2"/>
  <c r="M27" i="2"/>
  <c r="N27" i="2"/>
  <c r="R27" i="2"/>
  <c r="S27" i="2"/>
  <c r="AA27" i="2"/>
  <c r="AC27" i="2"/>
  <c r="D449" i="2"/>
  <c r="H449" i="2"/>
  <c r="I449" i="2"/>
  <c r="M449" i="2"/>
  <c r="N449" i="2"/>
  <c r="R449" i="2"/>
  <c r="S449" i="2"/>
  <c r="AA449" i="2"/>
  <c r="AC449" i="2"/>
  <c r="D530" i="2"/>
  <c r="H530" i="2"/>
  <c r="I530" i="2"/>
  <c r="M530" i="2"/>
  <c r="N530" i="2"/>
  <c r="R530" i="2"/>
  <c r="S530" i="2"/>
  <c r="AA530" i="2"/>
  <c r="AC530" i="2"/>
  <c r="D440" i="2"/>
  <c r="H440" i="2"/>
  <c r="I440" i="2"/>
  <c r="M440" i="2"/>
  <c r="N440" i="2"/>
  <c r="R440" i="2"/>
  <c r="S440" i="2"/>
  <c r="AA440" i="2"/>
  <c r="AC440" i="2"/>
  <c r="D404" i="2"/>
  <c r="H404" i="2"/>
  <c r="I404" i="2"/>
  <c r="M404" i="2"/>
  <c r="N404" i="2"/>
  <c r="R404" i="2"/>
  <c r="S404" i="2"/>
  <c r="AA404" i="2"/>
  <c r="AC404" i="2"/>
  <c r="D562" i="2"/>
  <c r="H562" i="2"/>
  <c r="I562" i="2"/>
  <c r="M562" i="2"/>
  <c r="N562" i="2"/>
  <c r="R562" i="2"/>
  <c r="S562" i="2"/>
  <c r="AA562" i="2"/>
  <c r="AC562" i="2"/>
  <c r="D550" i="2"/>
  <c r="H550" i="2"/>
  <c r="I550" i="2"/>
  <c r="M550" i="2"/>
  <c r="N550" i="2"/>
  <c r="R550" i="2"/>
  <c r="S550" i="2"/>
  <c r="AA550" i="2"/>
  <c r="AC550" i="2"/>
  <c r="D8" i="2"/>
  <c r="H8" i="2"/>
  <c r="I8" i="2"/>
  <c r="M8" i="2"/>
  <c r="N8" i="2"/>
  <c r="R8" i="2"/>
  <c r="S8" i="2"/>
  <c r="AA8" i="2"/>
  <c r="AC8" i="2"/>
  <c r="D204" i="2"/>
  <c r="H204" i="2"/>
  <c r="I204" i="2"/>
  <c r="M204" i="2"/>
  <c r="N204" i="2"/>
  <c r="R204" i="2"/>
  <c r="S204" i="2"/>
  <c r="AA204" i="2"/>
  <c r="AC204" i="2"/>
  <c r="D185" i="2"/>
  <c r="H185" i="2"/>
  <c r="I185" i="2"/>
  <c r="M185" i="2"/>
  <c r="N185" i="2"/>
  <c r="R185" i="2"/>
  <c r="S185" i="2"/>
  <c r="AA185" i="2"/>
  <c r="AC185" i="2"/>
  <c r="D540" i="2"/>
  <c r="H540" i="2"/>
  <c r="I540" i="2"/>
  <c r="M540" i="2"/>
  <c r="N540" i="2"/>
  <c r="R540" i="2"/>
  <c r="S540" i="2"/>
  <c r="AA540" i="2"/>
  <c r="AC540" i="2"/>
  <c r="D381" i="2"/>
  <c r="H381" i="2"/>
  <c r="I381" i="2"/>
  <c r="M381" i="2"/>
  <c r="N381" i="2"/>
  <c r="R381" i="2"/>
  <c r="S381" i="2"/>
  <c r="AA381" i="2"/>
  <c r="AC381" i="2"/>
  <c r="D176" i="2"/>
  <c r="H176" i="2"/>
  <c r="I176" i="2"/>
  <c r="M176" i="2"/>
  <c r="N176" i="2"/>
  <c r="R176" i="2"/>
  <c r="S176" i="2"/>
  <c r="AA176" i="2"/>
  <c r="AC176" i="2"/>
  <c r="D214" i="2"/>
  <c r="H214" i="2"/>
  <c r="I214" i="2"/>
  <c r="M214" i="2"/>
  <c r="N214" i="2"/>
  <c r="R214" i="2"/>
  <c r="S214" i="2"/>
  <c r="AA214" i="2"/>
  <c r="AC214" i="2"/>
  <c r="D434" i="2"/>
  <c r="H434" i="2"/>
  <c r="I434" i="2"/>
  <c r="M434" i="2"/>
  <c r="N434" i="2"/>
  <c r="R434" i="2"/>
  <c r="S434" i="2"/>
  <c r="AA434" i="2"/>
  <c r="AC434" i="2"/>
  <c r="D232" i="2"/>
  <c r="H232" i="2"/>
  <c r="I232" i="2"/>
  <c r="M232" i="2"/>
  <c r="N232" i="2"/>
  <c r="R232" i="2"/>
  <c r="S232" i="2"/>
  <c r="AA232" i="2"/>
  <c r="AC232" i="2"/>
  <c r="D129" i="2"/>
  <c r="H129" i="2"/>
  <c r="I129" i="2"/>
  <c r="M129" i="2"/>
  <c r="N129" i="2"/>
  <c r="R129" i="2"/>
  <c r="S129" i="2"/>
  <c r="AA129" i="2"/>
  <c r="AC129" i="2"/>
  <c r="D598" i="2"/>
  <c r="H598" i="2"/>
  <c r="I598" i="2"/>
  <c r="M598" i="2"/>
  <c r="N598" i="2"/>
  <c r="R598" i="2"/>
  <c r="S598" i="2"/>
  <c r="AA598" i="2"/>
  <c r="AC598" i="2"/>
  <c r="D280" i="2"/>
  <c r="H280" i="2"/>
  <c r="I280" i="2"/>
  <c r="M280" i="2"/>
  <c r="N280" i="2"/>
  <c r="R280" i="2"/>
  <c r="S280" i="2"/>
  <c r="AA280" i="2"/>
  <c r="AC280" i="2"/>
  <c r="D555" i="2"/>
  <c r="H555" i="2"/>
  <c r="I555" i="2"/>
  <c r="M555" i="2"/>
  <c r="N555" i="2"/>
  <c r="R555" i="2"/>
  <c r="S555" i="2"/>
  <c r="AA555" i="2"/>
  <c r="AC555" i="2"/>
  <c r="D209" i="2"/>
  <c r="H209" i="2"/>
  <c r="I209" i="2"/>
  <c r="M209" i="2"/>
  <c r="N209" i="2"/>
  <c r="R209" i="2"/>
  <c r="S209" i="2"/>
  <c r="AA209" i="2"/>
  <c r="AC209" i="2"/>
  <c r="D437" i="2"/>
  <c r="H437" i="2"/>
  <c r="I437" i="2"/>
  <c r="M437" i="2"/>
  <c r="N437" i="2"/>
  <c r="R437" i="2"/>
  <c r="S437" i="2"/>
  <c r="AA437" i="2"/>
  <c r="AC437" i="2"/>
  <c r="D441" i="2"/>
  <c r="H441" i="2"/>
  <c r="I441" i="2"/>
  <c r="M441" i="2"/>
  <c r="N441" i="2"/>
  <c r="R441" i="2"/>
  <c r="S441" i="2"/>
  <c r="AA441" i="2"/>
  <c r="AC441" i="2"/>
  <c r="D228" i="2"/>
  <c r="H228" i="2"/>
  <c r="I228" i="2"/>
  <c r="M228" i="2"/>
  <c r="N228" i="2"/>
  <c r="R228" i="2"/>
  <c r="S228" i="2"/>
  <c r="AA228" i="2"/>
  <c r="AC228" i="2"/>
  <c r="D139" i="2"/>
  <c r="H139" i="2"/>
  <c r="I139" i="2"/>
  <c r="M139" i="2"/>
  <c r="N139" i="2"/>
  <c r="R139" i="2"/>
  <c r="S139" i="2"/>
  <c r="AA139" i="2"/>
  <c r="AC139" i="2"/>
  <c r="D593" i="2"/>
  <c r="H593" i="2"/>
  <c r="I593" i="2"/>
  <c r="M593" i="2"/>
  <c r="N593" i="2"/>
  <c r="R593" i="2"/>
  <c r="S593" i="2"/>
  <c r="AA593" i="2"/>
  <c r="AC593" i="2"/>
  <c r="D28" i="2"/>
  <c r="H28" i="2"/>
  <c r="I28" i="2"/>
  <c r="M28" i="2"/>
  <c r="N28" i="2"/>
  <c r="R28" i="2"/>
  <c r="S28" i="2"/>
  <c r="AA28" i="2"/>
  <c r="AC28" i="2"/>
  <c r="D19" i="2"/>
  <c r="H19" i="2"/>
  <c r="I19" i="2"/>
  <c r="M19" i="2"/>
  <c r="N19" i="2"/>
  <c r="R19" i="2"/>
  <c r="S19" i="2"/>
  <c r="AA19" i="2"/>
  <c r="AC19" i="2"/>
  <c r="D221" i="2"/>
  <c r="H221" i="2"/>
  <c r="I221" i="2"/>
  <c r="M221" i="2"/>
  <c r="N221" i="2"/>
  <c r="R221" i="2"/>
  <c r="S221" i="2"/>
  <c r="AA221" i="2"/>
  <c r="AC221" i="2"/>
  <c r="D582" i="2"/>
  <c r="H582" i="2"/>
  <c r="I582" i="2"/>
  <c r="M582" i="2"/>
  <c r="N582" i="2"/>
  <c r="R582" i="2"/>
  <c r="S582" i="2"/>
  <c r="AA582" i="2"/>
  <c r="AC582" i="2"/>
  <c r="D146" i="2"/>
  <c r="H146" i="2"/>
  <c r="I146" i="2"/>
  <c r="M146" i="2"/>
  <c r="N146" i="2"/>
  <c r="R146" i="2"/>
  <c r="S146" i="2"/>
  <c r="AA146" i="2"/>
  <c r="AC146" i="2"/>
  <c r="D592" i="2"/>
  <c r="H592" i="2"/>
  <c r="I592" i="2"/>
  <c r="M592" i="2"/>
  <c r="N592" i="2"/>
  <c r="R592" i="2"/>
  <c r="S592" i="2"/>
  <c r="AA592" i="2"/>
  <c r="AC592" i="2"/>
  <c r="D3" i="2"/>
  <c r="H3" i="2"/>
  <c r="I3" i="2"/>
  <c r="M3" i="2"/>
  <c r="N3" i="2"/>
  <c r="R3" i="2"/>
  <c r="S3" i="2"/>
  <c r="AC3" i="2"/>
  <c r="D12" i="2"/>
  <c r="H12" i="2"/>
  <c r="I12" i="2"/>
  <c r="M12" i="2"/>
  <c r="N12" i="2"/>
  <c r="R12" i="2"/>
  <c r="S12" i="2"/>
  <c r="AA12" i="2"/>
  <c r="AC12" i="2"/>
  <c r="D29" i="2"/>
  <c r="H29" i="2"/>
  <c r="I29" i="2"/>
  <c r="M29" i="2"/>
  <c r="N29" i="2"/>
  <c r="R29" i="2"/>
  <c r="S29" i="2"/>
  <c r="AA29" i="2"/>
  <c r="AC29" i="2"/>
  <c r="D45" i="2"/>
  <c r="H45" i="2"/>
  <c r="I45" i="2"/>
  <c r="M45" i="2"/>
  <c r="N45" i="2"/>
  <c r="R45" i="2"/>
  <c r="S45" i="2"/>
  <c r="AA45" i="2"/>
  <c r="AC45" i="2"/>
  <c r="D49" i="2"/>
  <c r="H49" i="2"/>
  <c r="I49" i="2"/>
  <c r="M49" i="2"/>
  <c r="N49" i="2"/>
  <c r="R49" i="2"/>
  <c r="S49" i="2"/>
  <c r="AA49" i="2"/>
  <c r="AC49" i="2"/>
  <c r="D72" i="2"/>
  <c r="H72" i="2"/>
  <c r="I72" i="2"/>
  <c r="M72" i="2"/>
  <c r="N72" i="2"/>
  <c r="R72" i="2"/>
  <c r="S72" i="2"/>
  <c r="AA72" i="2"/>
  <c r="AC72" i="2"/>
  <c r="D73" i="2"/>
  <c r="H73" i="2"/>
  <c r="I73" i="2"/>
  <c r="M73" i="2"/>
  <c r="N73" i="2"/>
  <c r="R73" i="2"/>
  <c r="S73" i="2"/>
  <c r="AA73" i="2"/>
  <c r="AC73" i="2"/>
  <c r="D74" i="2"/>
  <c r="H74" i="2"/>
  <c r="I74" i="2"/>
  <c r="M74" i="2"/>
  <c r="N74" i="2"/>
  <c r="R74" i="2"/>
  <c r="S74" i="2"/>
  <c r="AA74" i="2"/>
  <c r="AC74" i="2"/>
  <c r="D75" i="2"/>
  <c r="H75" i="2"/>
  <c r="I75" i="2"/>
  <c r="M75" i="2"/>
  <c r="N75" i="2"/>
  <c r="R75" i="2"/>
  <c r="S75" i="2"/>
  <c r="AA75" i="2"/>
  <c r="AC75" i="2"/>
  <c r="D99" i="2"/>
  <c r="H99" i="2"/>
  <c r="I99" i="2"/>
  <c r="M99" i="2"/>
  <c r="N99" i="2"/>
  <c r="R99" i="2"/>
  <c r="S99" i="2"/>
  <c r="AA99" i="2"/>
  <c r="AC99" i="2"/>
  <c r="D110" i="2"/>
  <c r="H110" i="2"/>
  <c r="I110" i="2"/>
  <c r="M110" i="2"/>
  <c r="N110" i="2"/>
  <c r="R110" i="2"/>
  <c r="S110" i="2"/>
  <c r="AA110" i="2"/>
  <c r="AC110" i="2"/>
  <c r="D111" i="2"/>
  <c r="H111" i="2"/>
  <c r="I111" i="2"/>
  <c r="M111" i="2"/>
  <c r="N111" i="2"/>
  <c r="R111" i="2"/>
  <c r="S111" i="2"/>
  <c r="AA111" i="2"/>
  <c r="AC111" i="2"/>
  <c r="D112" i="2"/>
  <c r="H112" i="2"/>
  <c r="I112" i="2"/>
  <c r="M112" i="2"/>
  <c r="N112" i="2"/>
  <c r="R112" i="2"/>
  <c r="S112" i="2"/>
  <c r="AA112" i="2"/>
  <c r="AC112" i="2"/>
  <c r="D124" i="2"/>
  <c r="H124" i="2"/>
  <c r="I124" i="2"/>
  <c r="M124" i="2"/>
  <c r="N124" i="2"/>
  <c r="R124" i="2"/>
  <c r="S124" i="2"/>
  <c r="AA124" i="2"/>
  <c r="AC124" i="2"/>
  <c r="D125" i="2"/>
  <c r="H125" i="2"/>
  <c r="I125" i="2"/>
  <c r="M125" i="2"/>
  <c r="N125" i="2"/>
  <c r="R125" i="2"/>
  <c r="S125" i="2"/>
  <c r="AA125" i="2"/>
  <c r="AC125" i="2"/>
  <c r="D126" i="2"/>
  <c r="H126" i="2"/>
  <c r="I126" i="2"/>
  <c r="M126" i="2"/>
  <c r="N126" i="2"/>
  <c r="R126" i="2"/>
  <c r="S126" i="2"/>
  <c r="AA126" i="2"/>
  <c r="AC126" i="2"/>
  <c r="D128" i="2"/>
  <c r="H128" i="2"/>
  <c r="I128" i="2"/>
  <c r="M128" i="2"/>
  <c r="N128" i="2"/>
  <c r="R128" i="2"/>
  <c r="S128" i="2"/>
  <c r="AA128" i="2"/>
  <c r="AC128" i="2"/>
  <c r="D143" i="2"/>
  <c r="H143" i="2"/>
  <c r="I143" i="2"/>
  <c r="M143" i="2"/>
  <c r="N143" i="2"/>
  <c r="R143" i="2"/>
  <c r="S143" i="2"/>
  <c r="AA143" i="2"/>
  <c r="AC143" i="2"/>
  <c r="D144" i="2"/>
  <c r="H144" i="2"/>
  <c r="I144" i="2"/>
  <c r="M144" i="2"/>
  <c r="N144" i="2"/>
  <c r="R144" i="2"/>
  <c r="S144" i="2"/>
  <c r="AA144" i="2"/>
  <c r="AC144" i="2"/>
  <c r="D159" i="2"/>
  <c r="H159" i="2"/>
  <c r="I159" i="2"/>
  <c r="M159" i="2"/>
  <c r="N159" i="2"/>
  <c r="R159" i="2"/>
  <c r="S159" i="2"/>
  <c r="AA159" i="2"/>
  <c r="AC159" i="2"/>
  <c r="D160" i="2"/>
  <c r="H160" i="2"/>
  <c r="I160" i="2"/>
  <c r="M160" i="2"/>
  <c r="N160" i="2"/>
  <c r="R160" i="2"/>
  <c r="S160" i="2"/>
  <c r="AA160" i="2"/>
  <c r="AC160" i="2"/>
  <c r="D162" i="2"/>
  <c r="H162" i="2"/>
  <c r="I162" i="2"/>
  <c r="M162" i="2"/>
  <c r="N162" i="2"/>
  <c r="R162" i="2"/>
  <c r="S162" i="2"/>
  <c r="AA162" i="2"/>
  <c r="AC162" i="2"/>
  <c r="D165" i="2"/>
  <c r="H165" i="2"/>
  <c r="I165" i="2"/>
  <c r="M165" i="2"/>
  <c r="N165" i="2"/>
  <c r="R165" i="2"/>
  <c r="S165" i="2"/>
  <c r="AA165" i="2"/>
  <c r="AC165" i="2"/>
  <c r="D166" i="2"/>
  <c r="H166" i="2"/>
  <c r="I166" i="2"/>
  <c r="M166" i="2"/>
  <c r="N166" i="2"/>
  <c r="R166" i="2"/>
  <c r="S166" i="2"/>
  <c r="AA166" i="2"/>
  <c r="AC166" i="2"/>
  <c r="D174" i="2"/>
  <c r="H174" i="2"/>
  <c r="I174" i="2"/>
  <c r="M174" i="2"/>
  <c r="N174" i="2"/>
  <c r="R174" i="2"/>
  <c r="S174" i="2"/>
  <c r="AA174" i="2"/>
  <c r="AC174" i="2"/>
  <c r="D178" i="2"/>
  <c r="H178" i="2"/>
  <c r="I178" i="2"/>
  <c r="M178" i="2"/>
  <c r="N178" i="2"/>
  <c r="R178" i="2"/>
  <c r="S178" i="2"/>
  <c r="AA178" i="2"/>
  <c r="AC178" i="2"/>
  <c r="D179" i="2"/>
  <c r="H179" i="2"/>
  <c r="I179" i="2"/>
  <c r="M179" i="2"/>
  <c r="N179" i="2"/>
  <c r="R179" i="2"/>
  <c r="S179" i="2"/>
  <c r="AA179" i="2"/>
  <c r="AC179" i="2"/>
  <c r="D181" i="2"/>
  <c r="H181" i="2"/>
  <c r="I181" i="2"/>
  <c r="M181" i="2"/>
  <c r="N181" i="2"/>
  <c r="R181" i="2"/>
  <c r="S181" i="2"/>
  <c r="AA181" i="2"/>
  <c r="AC181" i="2"/>
  <c r="D183" i="2"/>
  <c r="H183" i="2"/>
  <c r="I183" i="2"/>
  <c r="M183" i="2"/>
  <c r="N183" i="2"/>
  <c r="R183" i="2"/>
  <c r="S183" i="2"/>
  <c r="AA183" i="2"/>
  <c r="AC183" i="2"/>
  <c r="D186" i="2"/>
  <c r="H186" i="2"/>
  <c r="I186" i="2"/>
  <c r="M186" i="2"/>
  <c r="N186" i="2"/>
  <c r="R186" i="2"/>
  <c r="S186" i="2"/>
  <c r="AA186" i="2"/>
  <c r="AC186" i="2"/>
  <c r="D188" i="2"/>
  <c r="H188" i="2"/>
  <c r="I188" i="2"/>
  <c r="M188" i="2"/>
  <c r="N188" i="2"/>
  <c r="R188" i="2"/>
  <c r="S188" i="2"/>
  <c r="AA188" i="2"/>
  <c r="AC188" i="2"/>
  <c r="D190" i="2"/>
  <c r="H190" i="2"/>
  <c r="I190" i="2"/>
  <c r="M190" i="2"/>
  <c r="N190" i="2"/>
  <c r="R190" i="2"/>
  <c r="S190" i="2"/>
  <c r="AA190" i="2"/>
  <c r="AC190" i="2"/>
  <c r="D191" i="2"/>
  <c r="H191" i="2"/>
  <c r="I191" i="2"/>
  <c r="M191" i="2"/>
  <c r="N191" i="2"/>
  <c r="R191" i="2"/>
  <c r="S191" i="2"/>
  <c r="AA191" i="2"/>
  <c r="AC191" i="2"/>
  <c r="D194" i="2"/>
  <c r="H194" i="2"/>
  <c r="I194" i="2"/>
  <c r="M194" i="2"/>
  <c r="N194" i="2"/>
  <c r="R194" i="2"/>
  <c r="S194" i="2"/>
  <c r="AA194" i="2"/>
  <c r="AC194" i="2"/>
  <c r="D196" i="2"/>
  <c r="H196" i="2"/>
  <c r="I196" i="2"/>
  <c r="M196" i="2"/>
  <c r="N196" i="2"/>
  <c r="R196" i="2"/>
  <c r="S196" i="2"/>
  <c r="AA196" i="2"/>
  <c r="AC196" i="2"/>
  <c r="D198" i="2"/>
  <c r="H198" i="2"/>
  <c r="I198" i="2"/>
  <c r="M198" i="2"/>
  <c r="N198" i="2"/>
  <c r="R198" i="2"/>
  <c r="S198" i="2"/>
  <c r="AA198" i="2"/>
  <c r="AC198" i="2"/>
  <c r="D200" i="2"/>
  <c r="H200" i="2"/>
  <c r="I200" i="2"/>
  <c r="M200" i="2"/>
  <c r="N200" i="2"/>
  <c r="R200" i="2"/>
  <c r="S200" i="2"/>
  <c r="AA200" i="2"/>
  <c r="AC200" i="2"/>
  <c r="D202" i="2"/>
  <c r="H202" i="2"/>
  <c r="I202" i="2"/>
  <c r="M202" i="2"/>
  <c r="N202" i="2"/>
  <c r="R202" i="2"/>
  <c r="S202" i="2"/>
  <c r="AA202" i="2"/>
  <c r="AC202" i="2"/>
  <c r="D205" i="2"/>
  <c r="H205" i="2"/>
  <c r="I205" i="2"/>
  <c r="M205" i="2"/>
  <c r="N205" i="2"/>
  <c r="R205" i="2"/>
  <c r="S205" i="2"/>
  <c r="AA205" i="2"/>
  <c r="AC205" i="2"/>
  <c r="D207" i="2"/>
  <c r="H207" i="2"/>
  <c r="I207" i="2"/>
  <c r="M207" i="2"/>
  <c r="N207" i="2"/>
  <c r="R207" i="2"/>
  <c r="S207" i="2"/>
  <c r="AA207" i="2"/>
  <c r="AC207" i="2"/>
  <c r="D210" i="2"/>
  <c r="H210" i="2"/>
  <c r="I210" i="2"/>
  <c r="M210" i="2"/>
  <c r="N210" i="2"/>
  <c r="R210" i="2"/>
  <c r="S210" i="2"/>
  <c r="AA210" i="2"/>
  <c r="AC210" i="2"/>
  <c r="D212" i="2"/>
  <c r="H212" i="2"/>
  <c r="I212" i="2"/>
  <c r="M212" i="2"/>
  <c r="N212" i="2"/>
  <c r="R212" i="2"/>
  <c r="S212" i="2"/>
  <c r="AA212" i="2"/>
  <c r="AC212" i="2"/>
  <c r="D213" i="2"/>
  <c r="H213" i="2"/>
  <c r="I213" i="2"/>
  <c r="M213" i="2"/>
  <c r="N213" i="2"/>
  <c r="R213" i="2"/>
  <c r="S213" i="2"/>
  <c r="AA213" i="2"/>
  <c r="AC213" i="2"/>
  <c r="D216" i="2"/>
  <c r="H216" i="2"/>
  <c r="I216" i="2"/>
  <c r="M216" i="2"/>
  <c r="N216" i="2"/>
  <c r="R216" i="2"/>
  <c r="S216" i="2"/>
  <c r="AA216" i="2"/>
  <c r="AC216" i="2"/>
  <c r="D217" i="2"/>
  <c r="H217" i="2"/>
  <c r="I217" i="2"/>
  <c r="M217" i="2"/>
  <c r="N217" i="2"/>
  <c r="R217" i="2"/>
  <c r="S217" i="2"/>
  <c r="AA217" i="2"/>
  <c r="AC217" i="2"/>
  <c r="D218" i="2"/>
  <c r="H218" i="2"/>
  <c r="I218" i="2"/>
  <c r="M218" i="2"/>
  <c r="N218" i="2"/>
  <c r="R218" i="2"/>
  <c r="S218" i="2"/>
  <c r="AA218" i="2"/>
  <c r="AC218" i="2"/>
  <c r="D219" i="2"/>
  <c r="H219" i="2"/>
  <c r="I219" i="2"/>
  <c r="M219" i="2"/>
  <c r="N219" i="2"/>
  <c r="R219" i="2"/>
  <c r="S219" i="2"/>
  <c r="AA219" i="2"/>
  <c r="AC219" i="2"/>
  <c r="D220" i="2"/>
  <c r="H220" i="2"/>
  <c r="I220" i="2"/>
  <c r="M220" i="2"/>
  <c r="N220" i="2"/>
  <c r="R220" i="2"/>
  <c r="S220" i="2"/>
  <c r="AA220" i="2"/>
  <c r="AC220" i="2"/>
  <c r="D222" i="2"/>
  <c r="H222" i="2"/>
  <c r="I222" i="2"/>
  <c r="M222" i="2"/>
  <c r="N222" i="2"/>
  <c r="R222" i="2"/>
  <c r="S222" i="2"/>
  <c r="AA222" i="2"/>
  <c r="AC222" i="2"/>
  <c r="D225" i="2"/>
  <c r="H225" i="2"/>
  <c r="I225" i="2"/>
  <c r="M225" i="2"/>
  <c r="N225" i="2"/>
  <c r="R225" i="2"/>
  <c r="S225" i="2"/>
  <c r="AA225" i="2"/>
  <c r="AC225" i="2"/>
  <c r="D226" i="2"/>
  <c r="H226" i="2"/>
  <c r="I226" i="2"/>
  <c r="M226" i="2"/>
  <c r="N226" i="2"/>
  <c r="R226" i="2"/>
  <c r="S226" i="2"/>
  <c r="AA226" i="2"/>
  <c r="AC226" i="2"/>
  <c r="D227" i="2"/>
  <c r="H227" i="2"/>
  <c r="I227" i="2"/>
  <c r="M227" i="2"/>
  <c r="N227" i="2"/>
  <c r="R227" i="2"/>
  <c r="S227" i="2"/>
  <c r="AA227" i="2"/>
  <c r="AC227" i="2"/>
  <c r="D229" i="2"/>
  <c r="H229" i="2"/>
  <c r="I229" i="2"/>
  <c r="M229" i="2"/>
  <c r="N229" i="2"/>
  <c r="R229" i="2"/>
  <c r="S229" i="2"/>
  <c r="AA229" i="2"/>
  <c r="AC229" i="2"/>
  <c r="D230" i="2"/>
  <c r="H230" i="2"/>
  <c r="I230" i="2"/>
  <c r="M230" i="2"/>
  <c r="N230" i="2"/>
  <c r="R230" i="2"/>
  <c r="S230" i="2"/>
  <c r="AA230" i="2"/>
  <c r="AC230" i="2"/>
  <c r="D231" i="2"/>
  <c r="H231" i="2"/>
  <c r="I231" i="2"/>
  <c r="M231" i="2"/>
  <c r="N231" i="2"/>
  <c r="R231" i="2"/>
  <c r="S231" i="2"/>
  <c r="AA231" i="2"/>
  <c r="AC231" i="2"/>
  <c r="D233" i="2"/>
  <c r="H233" i="2"/>
  <c r="I233" i="2"/>
  <c r="M233" i="2"/>
  <c r="N233" i="2"/>
  <c r="R233" i="2"/>
  <c r="S233" i="2"/>
  <c r="AA233" i="2"/>
  <c r="AC233" i="2"/>
  <c r="D234" i="2"/>
  <c r="H234" i="2"/>
  <c r="I234" i="2"/>
  <c r="M234" i="2"/>
  <c r="N234" i="2"/>
  <c r="R234" i="2"/>
  <c r="S234" i="2"/>
  <c r="AA234" i="2"/>
  <c r="AC234" i="2"/>
  <c r="D235" i="2"/>
  <c r="H235" i="2"/>
  <c r="I235" i="2"/>
  <c r="M235" i="2"/>
  <c r="N235" i="2"/>
  <c r="R235" i="2"/>
  <c r="S235" i="2"/>
  <c r="AA235" i="2"/>
  <c r="AC235" i="2"/>
  <c r="D236" i="2"/>
  <c r="H236" i="2"/>
  <c r="I236" i="2"/>
  <c r="M236" i="2"/>
  <c r="N236" i="2"/>
  <c r="R236" i="2"/>
  <c r="S236" i="2"/>
  <c r="AA236" i="2"/>
  <c r="AC236" i="2"/>
  <c r="D242" i="2"/>
  <c r="H242" i="2"/>
  <c r="I242" i="2"/>
  <c r="M242" i="2"/>
  <c r="N242" i="2"/>
  <c r="R242" i="2"/>
  <c r="S242" i="2"/>
  <c r="AA242" i="2"/>
  <c r="AC242" i="2"/>
  <c r="D245" i="2"/>
  <c r="H245" i="2"/>
  <c r="I245" i="2"/>
  <c r="M245" i="2"/>
  <c r="N245" i="2"/>
  <c r="R245" i="2"/>
  <c r="S245" i="2"/>
  <c r="AA245" i="2"/>
  <c r="AC245" i="2"/>
  <c r="D246" i="2"/>
  <c r="H246" i="2"/>
  <c r="I246" i="2"/>
  <c r="M246" i="2"/>
  <c r="N246" i="2"/>
  <c r="R246" i="2"/>
  <c r="S246" i="2"/>
  <c r="AA246" i="2"/>
  <c r="AC246" i="2"/>
  <c r="D247" i="2"/>
  <c r="H247" i="2"/>
  <c r="I247" i="2"/>
  <c r="M247" i="2"/>
  <c r="N247" i="2"/>
  <c r="R247" i="2"/>
  <c r="S247" i="2"/>
  <c r="AA247" i="2"/>
  <c r="AC247" i="2"/>
  <c r="D249" i="2"/>
  <c r="H249" i="2"/>
  <c r="I249" i="2"/>
  <c r="M249" i="2"/>
  <c r="N249" i="2"/>
  <c r="R249" i="2"/>
  <c r="S249" i="2"/>
  <c r="AA249" i="2"/>
  <c r="AC249" i="2"/>
  <c r="D250" i="2"/>
  <c r="H250" i="2"/>
  <c r="I250" i="2"/>
  <c r="M250" i="2"/>
  <c r="N250" i="2"/>
  <c r="R250" i="2"/>
  <c r="S250" i="2"/>
  <c r="AA250" i="2"/>
  <c r="AC250" i="2"/>
  <c r="D252" i="2"/>
  <c r="H252" i="2"/>
  <c r="I252" i="2"/>
  <c r="M252" i="2"/>
  <c r="N252" i="2"/>
  <c r="R252" i="2"/>
  <c r="S252" i="2"/>
  <c r="AA252" i="2"/>
  <c r="AC252" i="2"/>
  <c r="D253" i="2"/>
  <c r="H253" i="2"/>
  <c r="I253" i="2"/>
  <c r="M253" i="2"/>
  <c r="N253" i="2"/>
  <c r="R253" i="2"/>
  <c r="S253" i="2"/>
  <c r="AA253" i="2"/>
  <c r="AC253" i="2"/>
  <c r="D254" i="2"/>
  <c r="H254" i="2"/>
  <c r="I254" i="2"/>
  <c r="M254" i="2"/>
  <c r="N254" i="2"/>
  <c r="R254" i="2"/>
  <c r="S254" i="2"/>
  <c r="AA254" i="2"/>
  <c r="AC254" i="2"/>
  <c r="D255" i="2"/>
  <c r="H255" i="2"/>
  <c r="I255" i="2"/>
  <c r="M255" i="2"/>
  <c r="N255" i="2"/>
  <c r="R255" i="2"/>
  <c r="S255" i="2"/>
  <c r="AA255" i="2"/>
  <c r="AC255" i="2"/>
  <c r="D257" i="2"/>
  <c r="H257" i="2"/>
  <c r="I257" i="2"/>
  <c r="M257" i="2"/>
  <c r="N257" i="2"/>
  <c r="R257" i="2"/>
  <c r="S257" i="2"/>
  <c r="AA257" i="2"/>
  <c r="AC257" i="2"/>
  <c r="D258" i="2"/>
  <c r="H258" i="2"/>
  <c r="I258" i="2"/>
  <c r="M258" i="2"/>
  <c r="N258" i="2"/>
  <c r="R258" i="2"/>
  <c r="S258" i="2"/>
  <c r="AA258" i="2"/>
  <c r="AC258" i="2"/>
  <c r="D259" i="2"/>
  <c r="H259" i="2"/>
  <c r="I259" i="2"/>
  <c r="M259" i="2"/>
  <c r="N259" i="2"/>
  <c r="R259" i="2"/>
  <c r="S259" i="2"/>
  <c r="AA259" i="2"/>
  <c r="AC259" i="2"/>
  <c r="D260" i="2"/>
  <c r="H260" i="2"/>
  <c r="I260" i="2"/>
  <c r="M260" i="2"/>
  <c r="N260" i="2"/>
  <c r="R260" i="2"/>
  <c r="S260" i="2"/>
  <c r="AA260" i="2"/>
  <c r="AC260" i="2"/>
  <c r="D261" i="2"/>
  <c r="H261" i="2"/>
  <c r="I261" i="2"/>
  <c r="M261" i="2"/>
  <c r="N261" i="2"/>
  <c r="R261" i="2"/>
  <c r="S261" i="2"/>
  <c r="AA261" i="2"/>
  <c r="AC261" i="2"/>
  <c r="D262" i="2"/>
  <c r="H262" i="2"/>
  <c r="I262" i="2"/>
  <c r="M262" i="2"/>
  <c r="N262" i="2"/>
  <c r="R262" i="2"/>
  <c r="S262" i="2"/>
  <c r="AA262" i="2"/>
  <c r="AC262" i="2"/>
  <c r="D263" i="2"/>
  <c r="H263" i="2"/>
  <c r="I263" i="2"/>
  <c r="M263" i="2"/>
  <c r="N263" i="2"/>
  <c r="R263" i="2"/>
  <c r="S263" i="2"/>
  <c r="AA263" i="2"/>
  <c r="AC263" i="2"/>
  <c r="D264" i="2"/>
  <c r="H264" i="2"/>
  <c r="I264" i="2"/>
  <c r="M264" i="2"/>
  <c r="N264" i="2"/>
  <c r="R264" i="2"/>
  <c r="S264" i="2"/>
  <c r="AA264" i="2"/>
  <c r="AC264" i="2"/>
  <c r="D270" i="2"/>
  <c r="H270" i="2"/>
  <c r="I270" i="2"/>
  <c r="M270" i="2"/>
  <c r="N270" i="2"/>
  <c r="R270" i="2"/>
  <c r="S270" i="2"/>
  <c r="AA270" i="2"/>
  <c r="AC270" i="2"/>
  <c r="D273" i="2"/>
  <c r="H273" i="2"/>
  <c r="I273" i="2"/>
  <c r="M273" i="2"/>
  <c r="N273" i="2"/>
  <c r="R273" i="2"/>
  <c r="S273" i="2"/>
  <c r="AA273" i="2"/>
  <c r="AC273" i="2"/>
  <c r="D274" i="2"/>
  <c r="H274" i="2"/>
  <c r="I274" i="2"/>
  <c r="M274" i="2"/>
  <c r="N274" i="2"/>
  <c r="R274" i="2"/>
  <c r="S274" i="2"/>
  <c r="AA274" i="2"/>
  <c r="AC274" i="2"/>
  <c r="D276" i="2"/>
  <c r="H276" i="2"/>
  <c r="I276" i="2"/>
  <c r="M276" i="2"/>
  <c r="N276" i="2"/>
  <c r="R276" i="2"/>
  <c r="S276" i="2"/>
  <c r="AA276" i="2"/>
  <c r="AC276" i="2"/>
  <c r="D277" i="2"/>
  <c r="H277" i="2"/>
  <c r="I277" i="2"/>
  <c r="M277" i="2"/>
  <c r="N277" i="2"/>
  <c r="R277" i="2"/>
  <c r="S277" i="2"/>
  <c r="AA277" i="2"/>
  <c r="AC277" i="2"/>
  <c r="D278" i="2"/>
  <c r="H278" i="2"/>
  <c r="I278" i="2"/>
  <c r="M278" i="2"/>
  <c r="N278" i="2"/>
  <c r="R278" i="2"/>
  <c r="S278" i="2"/>
  <c r="AA278" i="2"/>
  <c r="AC278" i="2"/>
  <c r="D287" i="2"/>
  <c r="H287" i="2"/>
  <c r="I287" i="2"/>
  <c r="M287" i="2"/>
  <c r="N287" i="2"/>
  <c r="R287" i="2"/>
  <c r="S287" i="2"/>
  <c r="AA287" i="2"/>
  <c r="AC287" i="2"/>
  <c r="D289" i="2"/>
  <c r="H289" i="2"/>
  <c r="I289" i="2"/>
  <c r="M289" i="2"/>
  <c r="N289" i="2"/>
  <c r="R289" i="2"/>
  <c r="S289" i="2"/>
  <c r="AA289" i="2"/>
  <c r="AC289" i="2"/>
  <c r="D296" i="2"/>
  <c r="H296" i="2"/>
  <c r="I296" i="2"/>
  <c r="M296" i="2"/>
  <c r="N296" i="2"/>
  <c r="R296" i="2"/>
  <c r="S296" i="2"/>
  <c r="AA296" i="2"/>
  <c r="AC296" i="2"/>
  <c r="D299" i="2"/>
  <c r="H299" i="2"/>
  <c r="I299" i="2"/>
  <c r="M299" i="2"/>
  <c r="N299" i="2"/>
  <c r="R299" i="2"/>
  <c r="S299" i="2"/>
  <c r="AA299" i="2"/>
  <c r="AC299" i="2"/>
  <c r="D300" i="2"/>
  <c r="H300" i="2"/>
  <c r="I300" i="2"/>
  <c r="M300" i="2"/>
  <c r="N300" i="2"/>
  <c r="R300" i="2"/>
  <c r="S300" i="2"/>
  <c r="AA300" i="2"/>
  <c r="AC300" i="2"/>
  <c r="D301" i="2"/>
  <c r="H301" i="2"/>
  <c r="I301" i="2"/>
  <c r="M301" i="2"/>
  <c r="N301" i="2"/>
  <c r="R301" i="2"/>
  <c r="S301" i="2"/>
  <c r="AA301" i="2"/>
  <c r="AC301" i="2"/>
  <c r="D302" i="2"/>
  <c r="H302" i="2"/>
  <c r="I302" i="2"/>
  <c r="M302" i="2"/>
  <c r="N302" i="2"/>
  <c r="R302" i="2"/>
  <c r="S302" i="2"/>
  <c r="AA302" i="2"/>
  <c r="AC302" i="2"/>
  <c r="D303" i="2"/>
  <c r="H303" i="2"/>
  <c r="I303" i="2"/>
  <c r="M303" i="2"/>
  <c r="N303" i="2"/>
  <c r="R303" i="2"/>
  <c r="S303" i="2"/>
  <c r="AA303" i="2"/>
  <c r="AC303" i="2"/>
  <c r="D304" i="2"/>
  <c r="H304" i="2"/>
  <c r="I304" i="2"/>
  <c r="M304" i="2"/>
  <c r="N304" i="2"/>
  <c r="R304" i="2"/>
  <c r="S304" i="2"/>
  <c r="AA304" i="2"/>
  <c r="AC304" i="2"/>
  <c r="D305" i="2"/>
  <c r="H305" i="2"/>
  <c r="I305" i="2"/>
  <c r="M305" i="2"/>
  <c r="N305" i="2"/>
  <c r="R305" i="2"/>
  <c r="S305" i="2"/>
  <c r="AA305" i="2"/>
  <c r="AC305" i="2"/>
  <c r="D306" i="2"/>
  <c r="H306" i="2"/>
  <c r="I306" i="2"/>
  <c r="M306" i="2"/>
  <c r="N306" i="2"/>
  <c r="R306" i="2"/>
  <c r="S306" i="2"/>
  <c r="AA306" i="2"/>
  <c r="AC306" i="2"/>
  <c r="D307" i="2"/>
  <c r="H307" i="2"/>
  <c r="I307" i="2"/>
  <c r="M307" i="2"/>
  <c r="N307" i="2"/>
  <c r="R307" i="2"/>
  <c r="S307" i="2"/>
  <c r="AA307" i="2"/>
  <c r="AC307" i="2"/>
  <c r="D309" i="2"/>
  <c r="H309" i="2"/>
  <c r="I309" i="2"/>
  <c r="M309" i="2"/>
  <c r="N309" i="2"/>
  <c r="R309" i="2"/>
  <c r="S309" i="2"/>
  <c r="AA309" i="2"/>
  <c r="AC309" i="2"/>
  <c r="D310" i="2"/>
  <c r="H310" i="2"/>
  <c r="I310" i="2"/>
  <c r="M310" i="2"/>
  <c r="N310" i="2"/>
  <c r="R310" i="2"/>
  <c r="S310" i="2"/>
  <c r="AA310" i="2"/>
  <c r="AC310" i="2"/>
  <c r="D311" i="2"/>
  <c r="H311" i="2"/>
  <c r="I311" i="2"/>
  <c r="M311" i="2"/>
  <c r="N311" i="2"/>
  <c r="R311" i="2"/>
  <c r="S311" i="2"/>
  <c r="AA311" i="2"/>
  <c r="AC311" i="2"/>
  <c r="D312" i="2"/>
  <c r="H312" i="2"/>
  <c r="I312" i="2"/>
  <c r="M312" i="2"/>
  <c r="N312" i="2"/>
  <c r="R312" i="2"/>
  <c r="S312" i="2"/>
  <c r="AA312" i="2"/>
  <c r="AC312" i="2"/>
  <c r="D313" i="2"/>
  <c r="H313" i="2"/>
  <c r="I313" i="2"/>
  <c r="M313" i="2"/>
  <c r="N313" i="2"/>
  <c r="R313" i="2"/>
  <c r="S313" i="2"/>
  <c r="AA313" i="2"/>
  <c r="AC313" i="2"/>
  <c r="D314" i="2"/>
  <c r="H314" i="2"/>
  <c r="I314" i="2"/>
  <c r="M314" i="2"/>
  <c r="N314" i="2"/>
  <c r="R314" i="2"/>
  <c r="S314" i="2"/>
  <c r="AA314" i="2"/>
  <c r="AC314" i="2"/>
  <c r="D315" i="2"/>
  <c r="H315" i="2"/>
  <c r="I315" i="2"/>
  <c r="M315" i="2"/>
  <c r="N315" i="2"/>
  <c r="R315" i="2"/>
  <c r="S315" i="2"/>
  <c r="AA315" i="2"/>
  <c r="AC315" i="2"/>
  <c r="D316" i="2"/>
  <c r="H316" i="2"/>
  <c r="I316" i="2"/>
  <c r="M316" i="2"/>
  <c r="N316" i="2"/>
  <c r="R316" i="2"/>
  <c r="S316" i="2"/>
  <c r="AA316" i="2"/>
  <c r="AC316" i="2"/>
  <c r="D317" i="2"/>
  <c r="H317" i="2"/>
  <c r="I317" i="2"/>
  <c r="M317" i="2"/>
  <c r="N317" i="2"/>
  <c r="R317" i="2"/>
  <c r="S317" i="2"/>
  <c r="AA317" i="2"/>
  <c r="AC317" i="2"/>
  <c r="D318" i="2"/>
  <c r="H318" i="2"/>
  <c r="I318" i="2"/>
  <c r="M318" i="2"/>
  <c r="N318" i="2"/>
  <c r="R318" i="2"/>
  <c r="S318" i="2"/>
  <c r="AA318" i="2"/>
  <c r="AC318" i="2"/>
  <c r="D319" i="2"/>
  <c r="H319" i="2"/>
  <c r="I319" i="2"/>
  <c r="M319" i="2"/>
  <c r="N319" i="2"/>
  <c r="R319" i="2"/>
  <c r="S319" i="2"/>
  <c r="AA319" i="2"/>
  <c r="AC319" i="2"/>
  <c r="D320" i="2"/>
  <c r="H320" i="2"/>
  <c r="I320" i="2"/>
  <c r="M320" i="2"/>
  <c r="N320" i="2"/>
  <c r="R320" i="2"/>
  <c r="S320" i="2"/>
  <c r="AA320" i="2"/>
  <c r="AC320" i="2"/>
  <c r="D321" i="2"/>
  <c r="H321" i="2"/>
  <c r="I321" i="2"/>
  <c r="M321" i="2"/>
  <c r="N321" i="2"/>
  <c r="R321" i="2"/>
  <c r="S321" i="2"/>
  <c r="AA321" i="2"/>
  <c r="AC321" i="2"/>
  <c r="D322" i="2"/>
  <c r="H322" i="2"/>
  <c r="I322" i="2"/>
  <c r="M322" i="2"/>
  <c r="N322" i="2"/>
  <c r="R322" i="2"/>
  <c r="S322" i="2"/>
  <c r="AA322" i="2"/>
  <c r="AC322" i="2"/>
  <c r="D323" i="2"/>
  <c r="H323" i="2"/>
  <c r="I323" i="2"/>
  <c r="M323" i="2"/>
  <c r="N323" i="2"/>
  <c r="R323" i="2"/>
  <c r="S323" i="2"/>
  <c r="AA323" i="2"/>
  <c r="AC323" i="2"/>
  <c r="D324" i="2"/>
  <c r="H324" i="2"/>
  <c r="I324" i="2"/>
  <c r="M324" i="2"/>
  <c r="N324" i="2"/>
  <c r="R324" i="2"/>
  <c r="S324" i="2"/>
  <c r="AA324" i="2"/>
  <c r="AC324" i="2"/>
  <c r="D326" i="2"/>
  <c r="H326" i="2"/>
  <c r="I326" i="2"/>
  <c r="M326" i="2"/>
  <c r="N326" i="2"/>
  <c r="R326" i="2"/>
  <c r="S326" i="2"/>
  <c r="AA326" i="2"/>
  <c r="AC326" i="2"/>
  <c r="D327" i="2"/>
  <c r="H327" i="2"/>
  <c r="I327" i="2"/>
  <c r="M327" i="2"/>
  <c r="N327" i="2"/>
  <c r="R327" i="2"/>
  <c r="S327" i="2"/>
  <c r="AA327" i="2"/>
  <c r="AC327" i="2"/>
  <c r="D328" i="2"/>
  <c r="H328" i="2"/>
  <c r="I328" i="2"/>
  <c r="M328" i="2"/>
  <c r="N328" i="2"/>
  <c r="R328" i="2"/>
  <c r="S328" i="2"/>
  <c r="AA328" i="2"/>
  <c r="AC328" i="2"/>
  <c r="D332" i="2"/>
  <c r="H332" i="2"/>
  <c r="I332" i="2"/>
  <c r="M332" i="2"/>
  <c r="N332" i="2"/>
  <c r="R332" i="2"/>
  <c r="S332" i="2"/>
  <c r="AA332" i="2"/>
  <c r="AC332" i="2"/>
  <c r="D333" i="2"/>
  <c r="H333" i="2"/>
  <c r="I333" i="2"/>
  <c r="M333" i="2"/>
  <c r="N333" i="2"/>
  <c r="R333" i="2"/>
  <c r="S333" i="2"/>
  <c r="AA333" i="2"/>
  <c r="AC333" i="2"/>
  <c r="D334" i="2"/>
  <c r="H334" i="2"/>
  <c r="I334" i="2"/>
  <c r="M334" i="2"/>
  <c r="N334" i="2"/>
  <c r="R334" i="2"/>
  <c r="S334" i="2"/>
  <c r="AA334" i="2"/>
  <c r="AC334" i="2"/>
  <c r="D335" i="2"/>
  <c r="H335" i="2"/>
  <c r="I335" i="2"/>
  <c r="M335" i="2"/>
  <c r="N335" i="2"/>
  <c r="R335" i="2"/>
  <c r="S335" i="2"/>
  <c r="AA335" i="2"/>
  <c r="AC335" i="2"/>
  <c r="D336" i="2"/>
  <c r="H336" i="2"/>
  <c r="I336" i="2"/>
  <c r="M336" i="2"/>
  <c r="N336" i="2"/>
  <c r="R336" i="2"/>
  <c r="S336" i="2"/>
  <c r="AA336" i="2"/>
  <c r="AC336" i="2"/>
  <c r="D337" i="2"/>
  <c r="H337" i="2"/>
  <c r="I337" i="2"/>
  <c r="M337" i="2"/>
  <c r="N337" i="2"/>
  <c r="R337" i="2"/>
  <c r="S337" i="2"/>
  <c r="AA337" i="2"/>
  <c r="AC337" i="2"/>
  <c r="D338" i="2"/>
  <c r="H338" i="2"/>
  <c r="I338" i="2"/>
  <c r="M338" i="2"/>
  <c r="N338" i="2"/>
  <c r="R338" i="2"/>
  <c r="S338" i="2"/>
  <c r="AA338" i="2"/>
  <c r="AC338" i="2"/>
  <c r="D340" i="2"/>
  <c r="H340" i="2"/>
  <c r="I340" i="2"/>
  <c r="M340" i="2"/>
  <c r="N340" i="2"/>
  <c r="R340" i="2"/>
  <c r="S340" i="2"/>
  <c r="AA340" i="2"/>
  <c r="AC340" i="2"/>
  <c r="D341" i="2"/>
  <c r="H341" i="2"/>
  <c r="I341" i="2"/>
  <c r="M341" i="2"/>
  <c r="N341" i="2"/>
  <c r="R341" i="2"/>
  <c r="S341" i="2"/>
  <c r="AA341" i="2"/>
  <c r="AC341" i="2"/>
  <c r="D342" i="2"/>
  <c r="H342" i="2"/>
  <c r="I342" i="2"/>
  <c r="M342" i="2"/>
  <c r="N342" i="2"/>
  <c r="R342" i="2"/>
  <c r="S342" i="2"/>
  <c r="AA342" i="2"/>
  <c r="AC342" i="2"/>
  <c r="D344" i="2"/>
  <c r="H344" i="2"/>
  <c r="I344" i="2"/>
  <c r="M344" i="2"/>
  <c r="N344" i="2"/>
  <c r="R344" i="2"/>
  <c r="S344" i="2"/>
  <c r="AA344" i="2"/>
  <c r="AC344" i="2"/>
  <c r="D345" i="2"/>
  <c r="H345" i="2"/>
  <c r="I345" i="2"/>
  <c r="M345" i="2"/>
  <c r="N345" i="2"/>
  <c r="R345" i="2"/>
  <c r="S345" i="2"/>
  <c r="AA345" i="2"/>
  <c r="AC345" i="2"/>
  <c r="D346" i="2"/>
  <c r="H346" i="2"/>
  <c r="I346" i="2"/>
  <c r="M346" i="2"/>
  <c r="N346" i="2"/>
  <c r="R346" i="2"/>
  <c r="S346" i="2"/>
  <c r="AA346" i="2"/>
  <c r="AC346" i="2"/>
  <c r="D348" i="2"/>
  <c r="H348" i="2"/>
  <c r="I348" i="2"/>
  <c r="M348" i="2"/>
  <c r="N348" i="2"/>
  <c r="R348" i="2"/>
  <c r="S348" i="2"/>
  <c r="AA348" i="2"/>
  <c r="AC348" i="2"/>
  <c r="D349" i="2"/>
  <c r="H349" i="2"/>
  <c r="I349" i="2"/>
  <c r="M349" i="2"/>
  <c r="N349" i="2"/>
  <c r="R349" i="2"/>
  <c r="S349" i="2"/>
  <c r="AA349" i="2"/>
  <c r="AC349" i="2"/>
  <c r="D350" i="2"/>
  <c r="H350" i="2"/>
  <c r="I350" i="2"/>
  <c r="M350" i="2"/>
  <c r="N350" i="2"/>
  <c r="R350" i="2"/>
  <c r="S350" i="2"/>
  <c r="AA350" i="2"/>
  <c r="AC350" i="2"/>
  <c r="D351" i="2"/>
  <c r="H351" i="2"/>
  <c r="I351" i="2"/>
  <c r="M351" i="2"/>
  <c r="N351" i="2"/>
  <c r="R351" i="2"/>
  <c r="S351" i="2"/>
  <c r="AA351" i="2"/>
  <c r="AC351" i="2"/>
  <c r="D352" i="2"/>
  <c r="H352" i="2"/>
  <c r="I352" i="2"/>
  <c r="M352" i="2"/>
  <c r="N352" i="2"/>
  <c r="R352" i="2"/>
  <c r="S352" i="2"/>
  <c r="AA352" i="2"/>
  <c r="AC352" i="2"/>
  <c r="D353" i="2"/>
  <c r="H353" i="2"/>
  <c r="I353" i="2"/>
  <c r="M353" i="2"/>
  <c r="N353" i="2"/>
  <c r="R353" i="2"/>
  <c r="S353" i="2"/>
  <c r="AA353" i="2"/>
  <c r="AC353" i="2"/>
  <c r="D354" i="2"/>
  <c r="H354" i="2"/>
  <c r="I354" i="2"/>
  <c r="M354" i="2"/>
  <c r="N354" i="2"/>
  <c r="R354" i="2"/>
  <c r="S354" i="2"/>
  <c r="AA354" i="2"/>
  <c r="AC354" i="2"/>
  <c r="D355" i="2"/>
  <c r="H355" i="2"/>
  <c r="I355" i="2"/>
  <c r="M355" i="2"/>
  <c r="N355" i="2"/>
  <c r="R355" i="2"/>
  <c r="S355" i="2"/>
  <c r="AA355" i="2"/>
  <c r="AC355" i="2"/>
  <c r="D356" i="2"/>
  <c r="H356" i="2"/>
  <c r="I356" i="2"/>
  <c r="M356" i="2"/>
  <c r="N356" i="2"/>
  <c r="R356" i="2"/>
  <c r="S356" i="2"/>
  <c r="AA356" i="2"/>
  <c r="AC356" i="2"/>
  <c r="D357" i="2"/>
  <c r="H357" i="2"/>
  <c r="I357" i="2"/>
  <c r="M357" i="2"/>
  <c r="N357" i="2"/>
  <c r="R357" i="2"/>
  <c r="S357" i="2"/>
  <c r="AA357" i="2"/>
  <c r="AC357" i="2"/>
  <c r="D358" i="2"/>
  <c r="H358" i="2"/>
  <c r="I358" i="2"/>
  <c r="M358" i="2"/>
  <c r="N358" i="2"/>
  <c r="R358" i="2"/>
  <c r="S358" i="2"/>
  <c r="AA358" i="2"/>
  <c r="AC358" i="2"/>
  <c r="D359" i="2"/>
  <c r="H359" i="2"/>
  <c r="I359" i="2"/>
  <c r="M359" i="2"/>
  <c r="N359" i="2"/>
  <c r="R359" i="2"/>
  <c r="S359" i="2"/>
  <c r="AA359" i="2"/>
  <c r="AC359" i="2"/>
  <c r="D360" i="2"/>
  <c r="H360" i="2"/>
  <c r="I360" i="2"/>
  <c r="M360" i="2"/>
  <c r="N360" i="2"/>
  <c r="R360" i="2"/>
  <c r="S360" i="2"/>
  <c r="AA360" i="2"/>
  <c r="AC360" i="2"/>
  <c r="D361" i="2"/>
  <c r="H361" i="2"/>
  <c r="I361" i="2"/>
  <c r="M361" i="2"/>
  <c r="N361" i="2"/>
  <c r="R361" i="2"/>
  <c r="S361" i="2"/>
  <c r="AA361" i="2"/>
  <c r="AC361" i="2"/>
  <c r="D362" i="2"/>
  <c r="H362" i="2"/>
  <c r="I362" i="2"/>
  <c r="M362" i="2"/>
  <c r="N362" i="2"/>
  <c r="R362" i="2"/>
  <c r="S362" i="2"/>
  <c r="AA362" i="2"/>
  <c r="AC362" i="2"/>
  <c r="D363" i="2"/>
  <c r="H363" i="2"/>
  <c r="I363" i="2"/>
  <c r="M363" i="2"/>
  <c r="N363" i="2"/>
  <c r="R363" i="2"/>
  <c r="S363" i="2"/>
  <c r="AA363" i="2"/>
  <c r="AC363" i="2"/>
  <c r="D364" i="2"/>
  <c r="H364" i="2"/>
  <c r="I364" i="2"/>
  <c r="M364" i="2"/>
  <c r="N364" i="2"/>
  <c r="R364" i="2"/>
  <c r="S364" i="2"/>
  <c r="AA364" i="2"/>
  <c r="AC364" i="2"/>
  <c r="D365" i="2"/>
  <c r="H365" i="2"/>
  <c r="I365" i="2"/>
  <c r="M365" i="2"/>
  <c r="N365" i="2"/>
  <c r="R365" i="2"/>
  <c r="S365" i="2"/>
  <c r="AA365" i="2"/>
  <c r="AC365" i="2"/>
  <c r="D366" i="2"/>
  <c r="H366" i="2"/>
  <c r="I366" i="2"/>
  <c r="M366" i="2"/>
  <c r="N366" i="2"/>
  <c r="R366" i="2"/>
  <c r="S366" i="2"/>
  <c r="AA366" i="2"/>
  <c r="AC366" i="2"/>
  <c r="D367" i="2"/>
  <c r="H367" i="2"/>
  <c r="I367" i="2"/>
  <c r="M367" i="2"/>
  <c r="N367" i="2"/>
  <c r="R367" i="2"/>
  <c r="S367" i="2"/>
  <c r="AA367" i="2"/>
  <c r="AC367" i="2"/>
  <c r="D368" i="2"/>
  <c r="H368" i="2"/>
  <c r="I368" i="2"/>
  <c r="M368" i="2"/>
  <c r="N368" i="2"/>
  <c r="R368" i="2"/>
  <c r="S368" i="2"/>
  <c r="AA368" i="2"/>
  <c r="AC368" i="2"/>
  <c r="D369" i="2"/>
  <c r="H369" i="2"/>
  <c r="I369" i="2"/>
  <c r="M369" i="2"/>
  <c r="N369" i="2"/>
  <c r="R369" i="2"/>
  <c r="S369" i="2"/>
  <c r="AA369" i="2"/>
  <c r="AC369" i="2"/>
  <c r="D370" i="2"/>
  <c r="H370" i="2"/>
  <c r="I370" i="2"/>
  <c r="M370" i="2"/>
  <c r="N370" i="2"/>
  <c r="R370" i="2"/>
  <c r="S370" i="2"/>
  <c r="AA370" i="2"/>
  <c r="AC370" i="2"/>
  <c r="D371" i="2"/>
  <c r="H371" i="2"/>
  <c r="I371" i="2"/>
  <c r="M371" i="2"/>
  <c r="N371" i="2"/>
  <c r="R371" i="2"/>
  <c r="S371" i="2"/>
  <c r="AA371" i="2"/>
  <c r="AC371" i="2"/>
  <c r="D372" i="2"/>
  <c r="H372" i="2"/>
  <c r="I372" i="2"/>
  <c r="M372" i="2"/>
  <c r="N372" i="2"/>
  <c r="R372" i="2"/>
  <c r="S372" i="2"/>
  <c r="AA372" i="2"/>
  <c r="AC372" i="2"/>
  <c r="D373" i="2"/>
  <c r="H373" i="2"/>
  <c r="I373" i="2"/>
  <c r="M373" i="2"/>
  <c r="N373" i="2"/>
  <c r="R373" i="2"/>
  <c r="S373" i="2"/>
  <c r="AA373" i="2"/>
  <c r="AC373" i="2"/>
  <c r="D374" i="2"/>
  <c r="H374" i="2"/>
  <c r="I374" i="2"/>
  <c r="M374" i="2"/>
  <c r="N374" i="2"/>
  <c r="R374" i="2"/>
  <c r="S374" i="2"/>
  <c r="AA374" i="2"/>
  <c r="AC374" i="2"/>
  <c r="D376" i="2"/>
  <c r="H376" i="2"/>
  <c r="I376" i="2"/>
  <c r="M376" i="2"/>
  <c r="N376" i="2"/>
  <c r="R376" i="2"/>
  <c r="S376" i="2"/>
  <c r="AA376" i="2"/>
  <c r="AC376" i="2"/>
  <c r="D377" i="2"/>
  <c r="H377" i="2"/>
  <c r="I377" i="2"/>
  <c r="M377" i="2"/>
  <c r="N377" i="2"/>
  <c r="R377" i="2"/>
  <c r="S377" i="2"/>
  <c r="AA377" i="2"/>
  <c r="AC377" i="2"/>
  <c r="D378" i="2"/>
  <c r="H378" i="2"/>
  <c r="I378" i="2"/>
  <c r="M378" i="2"/>
  <c r="N378" i="2"/>
  <c r="R378" i="2"/>
  <c r="S378" i="2"/>
  <c r="AA378" i="2"/>
  <c r="AC378" i="2"/>
  <c r="D379" i="2"/>
  <c r="H379" i="2"/>
  <c r="I379" i="2"/>
  <c r="M379" i="2"/>
  <c r="N379" i="2"/>
  <c r="R379" i="2"/>
  <c r="S379" i="2"/>
  <c r="AA379" i="2"/>
  <c r="AC379" i="2"/>
  <c r="D380" i="2"/>
  <c r="H380" i="2"/>
  <c r="I380" i="2"/>
  <c r="M380" i="2"/>
  <c r="N380" i="2"/>
  <c r="R380" i="2"/>
  <c r="S380" i="2"/>
  <c r="AA380" i="2"/>
  <c r="AC380" i="2"/>
  <c r="D382" i="2"/>
  <c r="H382" i="2"/>
  <c r="I382" i="2"/>
  <c r="M382" i="2"/>
  <c r="N382" i="2"/>
  <c r="R382" i="2"/>
  <c r="S382" i="2"/>
  <c r="AA382" i="2"/>
  <c r="AC382" i="2"/>
  <c r="D383" i="2"/>
  <c r="H383" i="2"/>
  <c r="I383" i="2"/>
  <c r="M383" i="2"/>
  <c r="N383" i="2"/>
  <c r="R383" i="2"/>
  <c r="S383" i="2"/>
  <c r="AA383" i="2"/>
  <c r="AC383" i="2"/>
  <c r="D384" i="2"/>
  <c r="H384" i="2"/>
  <c r="I384" i="2"/>
  <c r="M384" i="2"/>
  <c r="N384" i="2"/>
  <c r="R384" i="2"/>
  <c r="S384" i="2"/>
  <c r="AA384" i="2"/>
  <c r="AC384" i="2"/>
  <c r="D385" i="2"/>
  <c r="H385" i="2"/>
  <c r="I385" i="2"/>
  <c r="M385" i="2"/>
  <c r="N385" i="2"/>
  <c r="R385" i="2"/>
  <c r="S385" i="2"/>
  <c r="AA385" i="2"/>
  <c r="AC385" i="2"/>
  <c r="D386" i="2"/>
  <c r="H386" i="2"/>
  <c r="I386" i="2"/>
  <c r="M386" i="2"/>
  <c r="N386" i="2"/>
  <c r="R386" i="2"/>
  <c r="S386" i="2"/>
  <c r="AA386" i="2"/>
  <c r="AC386" i="2"/>
  <c r="D387" i="2"/>
  <c r="H387" i="2"/>
  <c r="I387" i="2"/>
  <c r="M387" i="2"/>
  <c r="N387" i="2"/>
  <c r="R387" i="2"/>
  <c r="S387" i="2"/>
  <c r="AA387" i="2"/>
  <c r="AC387" i="2"/>
  <c r="D388" i="2"/>
  <c r="H388" i="2"/>
  <c r="I388" i="2"/>
  <c r="M388" i="2"/>
  <c r="N388" i="2"/>
  <c r="R388" i="2"/>
  <c r="S388" i="2"/>
  <c r="AA388" i="2"/>
  <c r="AC388" i="2"/>
  <c r="D389" i="2"/>
  <c r="H389" i="2"/>
  <c r="I389" i="2"/>
  <c r="M389" i="2"/>
  <c r="N389" i="2"/>
  <c r="R389" i="2"/>
  <c r="S389" i="2"/>
  <c r="AA389" i="2"/>
  <c r="AC389" i="2"/>
  <c r="D390" i="2"/>
  <c r="H390" i="2"/>
  <c r="I390" i="2"/>
  <c r="M390" i="2"/>
  <c r="N390" i="2"/>
  <c r="R390" i="2"/>
  <c r="S390" i="2"/>
  <c r="AA390" i="2"/>
  <c r="AC390" i="2"/>
  <c r="D391" i="2"/>
  <c r="H391" i="2"/>
  <c r="I391" i="2"/>
  <c r="M391" i="2"/>
  <c r="N391" i="2"/>
  <c r="R391" i="2"/>
  <c r="S391" i="2"/>
  <c r="AA391" i="2"/>
  <c r="AC391" i="2"/>
  <c r="D392" i="2"/>
  <c r="H392" i="2"/>
  <c r="I392" i="2"/>
  <c r="M392" i="2"/>
  <c r="N392" i="2"/>
  <c r="R392" i="2"/>
  <c r="S392" i="2"/>
  <c r="AA392" i="2"/>
  <c r="AC392" i="2"/>
  <c r="D393" i="2"/>
  <c r="H393" i="2"/>
  <c r="I393" i="2"/>
  <c r="M393" i="2"/>
  <c r="N393" i="2"/>
  <c r="R393" i="2"/>
  <c r="S393" i="2"/>
  <c r="AA393" i="2"/>
  <c r="AC393" i="2"/>
  <c r="D394" i="2"/>
  <c r="H394" i="2"/>
  <c r="I394" i="2"/>
  <c r="M394" i="2"/>
  <c r="N394" i="2"/>
  <c r="R394" i="2"/>
  <c r="S394" i="2"/>
  <c r="AA394" i="2"/>
  <c r="AC394" i="2"/>
  <c r="D395" i="2"/>
  <c r="H395" i="2"/>
  <c r="I395" i="2"/>
  <c r="M395" i="2"/>
  <c r="N395" i="2"/>
  <c r="R395" i="2"/>
  <c r="S395" i="2"/>
  <c r="AA395" i="2"/>
  <c r="AC395" i="2"/>
  <c r="D396" i="2"/>
  <c r="H396" i="2"/>
  <c r="I396" i="2"/>
  <c r="M396" i="2"/>
  <c r="N396" i="2"/>
  <c r="R396" i="2"/>
  <c r="S396" i="2"/>
  <c r="AA396" i="2"/>
  <c r="AC396" i="2"/>
  <c r="D397" i="2"/>
  <c r="H397" i="2"/>
  <c r="I397" i="2"/>
  <c r="M397" i="2"/>
  <c r="N397" i="2"/>
  <c r="R397" i="2"/>
  <c r="S397" i="2"/>
  <c r="AA397" i="2"/>
  <c r="AC397" i="2"/>
  <c r="D398" i="2"/>
  <c r="H398" i="2"/>
  <c r="I398" i="2"/>
  <c r="M398" i="2"/>
  <c r="N398" i="2"/>
  <c r="R398" i="2"/>
  <c r="S398" i="2"/>
  <c r="AA398" i="2"/>
  <c r="AC398" i="2"/>
  <c r="D399" i="2"/>
  <c r="H399" i="2"/>
  <c r="I399" i="2"/>
  <c r="M399" i="2"/>
  <c r="N399" i="2"/>
  <c r="R399" i="2"/>
  <c r="S399" i="2"/>
  <c r="AA399" i="2"/>
  <c r="AC399" i="2"/>
  <c r="D400" i="2"/>
  <c r="H400" i="2"/>
  <c r="I400" i="2"/>
  <c r="M400" i="2"/>
  <c r="N400" i="2"/>
  <c r="R400" i="2"/>
  <c r="S400" i="2"/>
  <c r="AA400" i="2"/>
  <c r="AC400" i="2"/>
  <c r="D401" i="2"/>
  <c r="H401" i="2"/>
  <c r="I401" i="2"/>
  <c r="M401" i="2"/>
  <c r="N401" i="2"/>
  <c r="R401" i="2"/>
  <c r="S401" i="2"/>
  <c r="AA401" i="2"/>
  <c r="AC401" i="2"/>
  <c r="D402" i="2"/>
  <c r="H402" i="2"/>
  <c r="I402" i="2"/>
  <c r="M402" i="2"/>
  <c r="N402" i="2"/>
  <c r="R402" i="2"/>
  <c r="S402" i="2"/>
  <c r="AA402" i="2"/>
  <c r="AC402" i="2"/>
  <c r="D403" i="2"/>
  <c r="H403" i="2"/>
  <c r="I403" i="2"/>
  <c r="M403" i="2"/>
  <c r="N403" i="2"/>
  <c r="R403" i="2"/>
  <c r="S403" i="2"/>
  <c r="AA403" i="2"/>
  <c r="AC403" i="2"/>
  <c r="D405" i="2"/>
  <c r="H405" i="2"/>
  <c r="I405" i="2"/>
  <c r="M405" i="2"/>
  <c r="N405" i="2"/>
  <c r="R405" i="2"/>
  <c r="S405" i="2"/>
  <c r="AA405" i="2"/>
  <c r="AC405" i="2"/>
  <c r="D406" i="2"/>
  <c r="H406" i="2"/>
  <c r="I406" i="2"/>
  <c r="M406" i="2"/>
  <c r="N406" i="2"/>
  <c r="R406" i="2"/>
  <c r="S406" i="2"/>
  <c r="AA406" i="2"/>
  <c r="AC406" i="2"/>
  <c r="D407" i="2"/>
  <c r="H407" i="2"/>
  <c r="I407" i="2"/>
  <c r="M407" i="2"/>
  <c r="N407" i="2"/>
  <c r="R407" i="2"/>
  <c r="S407" i="2"/>
  <c r="AA407" i="2"/>
  <c r="AC407" i="2"/>
  <c r="D408" i="2"/>
  <c r="H408" i="2"/>
  <c r="I408" i="2"/>
  <c r="M408" i="2"/>
  <c r="N408" i="2"/>
  <c r="R408" i="2"/>
  <c r="S408" i="2"/>
  <c r="AA408" i="2"/>
  <c r="AC408" i="2"/>
  <c r="D410" i="2"/>
  <c r="H410" i="2"/>
  <c r="I410" i="2"/>
  <c r="M410" i="2"/>
  <c r="N410" i="2"/>
  <c r="R410" i="2"/>
  <c r="S410" i="2"/>
  <c r="AA410" i="2"/>
  <c r="AC410" i="2"/>
  <c r="D411" i="2"/>
  <c r="H411" i="2"/>
  <c r="I411" i="2"/>
  <c r="M411" i="2"/>
  <c r="N411" i="2"/>
  <c r="R411" i="2"/>
  <c r="S411" i="2"/>
  <c r="AA411" i="2"/>
  <c r="AC411" i="2"/>
  <c r="D412" i="2"/>
  <c r="H412" i="2"/>
  <c r="I412" i="2"/>
  <c r="M412" i="2"/>
  <c r="N412" i="2"/>
  <c r="R412" i="2"/>
  <c r="S412" i="2"/>
  <c r="AA412" i="2"/>
  <c r="AC412" i="2"/>
  <c r="D413" i="2"/>
  <c r="H413" i="2"/>
  <c r="I413" i="2"/>
  <c r="M413" i="2"/>
  <c r="N413" i="2"/>
  <c r="R413" i="2"/>
  <c r="S413" i="2"/>
  <c r="AA413" i="2"/>
  <c r="AC413" i="2"/>
  <c r="D414" i="2"/>
  <c r="H414" i="2"/>
  <c r="I414" i="2"/>
  <c r="M414" i="2"/>
  <c r="N414" i="2"/>
  <c r="R414" i="2"/>
  <c r="S414" i="2"/>
  <c r="AA414" i="2"/>
  <c r="AC414" i="2"/>
  <c r="D415" i="2"/>
  <c r="H415" i="2"/>
  <c r="I415" i="2"/>
  <c r="M415" i="2"/>
  <c r="N415" i="2"/>
  <c r="R415" i="2"/>
  <c r="S415" i="2"/>
  <c r="AA415" i="2"/>
  <c r="AC415" i="2"/>
  <c r="D416" i="2"/>
  <c r="H416" i="2"/>
  <c r="I416" i="2"/>
  <c r="M416" i="2"/>
  <c r="N416" i="2"/>
  <c r="R416" i="2"/>
  <c r="S416" i="2"/>
  <c r="AA416" i="2"/>
  <c r="AC416" i="2"/>
  <c r="D417" i="2"/>
  <c r="H417" i="2"/>
  <c r="I417" i="2"/>
  <c r="M417" i="2"/>
  <c r="N417" i="2"/>
  <c r="R417" i="2"/>
  <c r="S417" i="2"/>
  <c r="AA417" i="2"/>
  <c r="AC417" i="2"/>
  <c r="D418" i="2"/>
  <c r="H418" i="2"/>
  <c r="I418" i="2"/>
  <c r="M418" i="2"/>
  <c r="N418" i="2"/>
  <c r="R418" i="2"/>
  <c r="S418" i="2"/>
  <c r="AA418" i="2"/>
  <c r="AC418" i="2"/>
  <c r="D419" i="2"/>
  <c r="H419" i="2"/>
  <c r="I419" i="2"/>
  <c r="M419" i="2"/>
  <c r="N419" i="2"/>
  <c r="R419" i="2"/>
  <c r="S419" i="2"/>
  <c r="AA419" i="2"/>
  <c r="AC419" i="2"/>
  <c r="D420" i="2"/>
  <c r="H420" i="2"/>
  <c r="I420" i="2"/>
  <c r="M420" i="2"/>
  <c r="N420" i="2"/>
  <c r="R420" i="2"/>
  <c r="S420" i="2"/>
  <c r="AA420" i="2"/>
  <c r="AC420" i="2"/>
  <c r="D421" i="2"/>
  <c r="H421" i="2"/>
  <c r="I421" i="2"/>
  <c r="M421" i="2"/>
  <c r="N421" i="2"/>
  <c r="R421" i="2"/>
  <c r="S421" i="2"/>
  <c r="AA421" i="2"/>
  <c r="AC421" i="2"/>
  <c r="D422" i="2"/>
  <c r="H422" i="2"/>
  <c r="I422" i="2"/>
  <c r="M422" i="2"/>
  <c r="N422" i="2"/>
  <c r="R422" i="2"/>
  <c r="S422" i="2"/>
  <c r="AA422" i="2"/>
  <c r="AC422" i="2"/>
  <c r="D423" i="2"/>
  <c r="H423" i="2"/>
  <c r="I423" i="2"/>
  <c r="M423" i="2"/>
  <c r="N423" i="2"/>
  <c r="R423" i="2"/>
  <c r="S423" i="2"/>
  <c r="AA423" i="2"/>
  <c r="AC423" i="2"/>
  <c r="D424" i="2"/>
  <c r="H424" i="2"/>
  <c r="I424" i="2"/>
  <c r="M424" i="2"/>
  <c r="N424" i="2"/>
  <c r="R424" i="2"/>
  <c r="S424" i="2"/>
  <c r="AA424" i="2"/>
  <c r="AC424" i="2"/>
  <c r="D425" i="2"/>
  <c r="H425" i="2"/>
  <c r="I425" i="2"/>
  <c r="M425" i="2"/>
  <c r="N425" i="2"/>
  <c r="R425" i="2"/>
  <c r="S425" i="2"/>
  <c r="AA425" i="2"/>
  <c r="AC425" i="2"/>
  <c r="D426" i="2"/>
  <c r="H426" i="2"/>
  <c r="I426" i="2"/>
  <c r="M426" i="2"/>
  <c r="N426" i="2"/>
  <c r="R426" i="2"/>
  <c r="S426" i="2"/>
  <c r="AA426" i="2"/>
  <c r="AC426" i="2"/>
  <c r="D427" i="2"/>
  <c r="H427" i="2"/>
  <c r="I427" i="2"/>
  <c r="M427" i="2"/>
  <c r="N427" i="2"/>
  <c r="R427" i="2"/>
  <c r="S427" i="2"/>
  <c r="AA427" i="2"/>
  <c r="AC427" i="2"/>
  <c r="D428" i="2"/>
  <c r="H428" i="2"/>
  <c r="I428" i="2"/>
  <c r="M428" i="2"/>
  <c r="N428" i="2"/>
  <c r="R428" i="2"/>
  <c r="S428" i="2"/>
  <c r="AA428" i="2"/>
  <c r="AC428" i="2"/>
  <c r="D429" i="2"/>
  <c r="H429" i="2"/>
  <c r="I429" i="2"/>
  <c r="M429" i="2"/>
  <c r="N429" i="2"/>
  <c r="R429" i="2"/>
  <c r="S429" i="2"/>
  <c r="AA429" i="2"/>
  <c r="AC429" i="2"/>
  <c r="D430" i="2"/>
  <c r="H430" i="2"/>
  <c r="I430" i="2"/>
  <c r="M430" i="2"/>
  <c r="N430" i="2"/>
  <c r="R430" i="2"/>
  <c r="S430" i="2"/>
  <c r="AA430" i="2"/>
  <c r="AC430" i="2"/>
  <c r="D431" i="2"/>
  <c r="H431" i="2"/>
  <c r="I431" i="2"/>
  <c r="M431" i="2"/>
  <c r="N431" i="2"/>
  <c r="R431" i="2"/>
  <c r="S431" i="2"/>
  <c r="AA431" i="2"/>
  <c r="AC431" i="2"/>
  <c r="D432" i="2"/>
  <c r="H432" i="2"/>
  <c r="I432" i="2"/>
  <c r="M432" i="2"/>
  <c r="N432" i="2"/>
  <c r="R432" i="2"/>
  <c r="S432" i="2"/>
  <c r="AA432" i="2"/>
  <c r="AC432" i="2"/>
  <c r="D446" i="2"/>
  <c r="H446" i="2"/>
  <c r="I446" i="2"/>
  <c r="M446" i="2"/>
  <c r="N446" i="2"/>
  <c r="R446" i="2"/>
  <c r="S446" i="2"/>
  <c r="AA446" i="2"/>
  <c r="AC446" i="2"/>
  <c r="D447" i="2"/>
  <c r="H447" i="2"/>
  <c r="I447" i="2"/>
  <c r="M447" i="2"/>
  <c r="N447" i="2"/>
  <c r="R447" i="2"/>
  <c r="S447" i="2"/>
  <c r="AA447" i="2"/>
  <c r="AC447" i="2"/>
  <c r="D448" i="2"/>
  <c r="H448" i="2"/>
  <c r="I448" i="2"/>
  <c r="M448" i="2"/>
  <c r="N448" i="2"/>
  <c r="R448" i="2"/>
  <c r="S448" i="2"/>
  <c r="AA448" i="2"/>
  <c r="AC448" i="2"/>
  <c r="D454" i="2"/>
  <c r="H454" i="2"/>
  <c r="I454" i="2"/>
  <c r="M454" i="2"/>
  <c r="N454" i="2"/>
  <c r="R454" i="2"/>
  <c r="S454" i="2"/>
  <c r="AA454" i="2"/>
  <c r="AC454" i="2"/>
  <c r="D456" i="2"/>
  <c r="H456" i="2"/>
  <c r="I456" i="2"/>
  <c r="M456" i="2"/>
  <c r="N456" i="2"/>
  <c r="R456" i="2"/>
  <c r="S456" i="2"/>
  <c r="AA456" i="2"/>
  <c r="AC456" i="2"/>
  <c r="D471" i="2"/>
  <c r="H471" i="2"/>
  <c r="I471" i="2"/>
  <c r="M471" i="2"/>
  <c r="N471" i="2"/>
  <c r="R471" i="2"/>
  <c r="S471" i="2"/>
  <c r="AA471" i="2"/>
  <c r="AC471" i="2"/>
  <c r="D475" i="2"/>
  <c r="H475" i="2"/>
  <c r="I475" i="2"/>
  <c r="M475" i="2"/>
  <c r="N475" i="2"/>
  <c r="R475" i="2"/>
  <c r="S475" i="2"/>
  <c r="AA475" i="2"/>
  <c r="AC475" i="2"/>
  <c r="D487" i="2"/>
  <c r="H487" i="2"/>
  <c r="I487" i="2"/>
  <c r="M487" i="2"/>
  <c r="N487" i="2"/>
  <c r="R487" i="2"/>
  <c r="S487" i="2"/>
  <c r="AA487" i="2"/>
  <c r="AC487" i="2"/>
  <c r="D493" i="2"/>
  <c r="H493" i="2"/>
  <c r="I493" i="2"/>
  <c r="M493" i="2"/>
  <c r="N493" i="2"/>
  <c r="R493" i="2"/>
  <c r="S493" i="2"/>
  <c r="AA493" i="2"/>
  <c r="AC493" i="2"/>
  <c r="D498" i="2"/>
  <c r="H498" i="2"/>
  <c r="I498" i="2"/>
  <c r="M498" i="2"/>
  <c r="N498" i="2"/>
  <c r="R498" i="2"/>
  <c r="S498" i="2"/>
  <c r="AA498" i="2"/>
  <c r="AC498" i="2"/>
  <c r="D500" i="2"/>
  <c r="H500" i="2"/>
  <c r="I500" i="2"/>
  <c r="M500" i="2"/>
  <c r="N500" i="2"/>
  <c r="R500" i="2"/>
  <c r="S500" i="2"/>
  <c r="AA500" i="2"/>
  <c r="AC500" i="2"/>
  <c r="D502" i="2"/>
  <c r="H502" i="2"/>
  <c r="I502" i="2"/>
  <c r="M502" i="2"/>
  <c r="N502" i="2"/>
  <c r="R502" i="2"/>
  <c r="S502" i="2"/>
  <c r="AA502" i="2"/>
  <c r="AC502" i="2"/>
  <c r="D506" i="2"/>
  <c r="H506" i="2"/>
  <c r="I506" i="2"/>
  <c r="M506" i="2"/>
  <c r="N506" i="2"/>
  <c r="R506" i="2"/>
  <c r="S506" i="2"/>
  <c r="AA506" i="2"/>
  <c r="AC506" i="2"/>
  <c r="D515" i="2"/>
  <c r="H515" i="2"/>
  <c r="I515" i="2"/>
  <c r="M515" i="2"/>
  <c r="N515" i="2"/>
  <c r="R515" i="2"/>
  <c r="S515" i="2"/>
  <c r="AA515" i="2"/>
  <c r="AC515" i="2"/>
  <c r="D522" i="2"/>
  <c r="H522" i="2"/>
  <c r="I522" i="2"/>
  <c r="M522" i="2"/>
  <c r="N522" i="2"/>
  <c r="R522" i="2"/>
  <c r="S522" i="2"/>
  <c r="AA522" i="2"/>
  <c r="AC522" i="2"/>
  <c r="D523" i="2"/>
  <c r="H523" i="2"/>
  <c r="I523" i="2"/>
  <c r="M523" i="2"/>
  <c r="N523" i="2"/>
  <c r="R523" i="2"/>
  <c r="S523" i="2"/>
  <c r="AA523" i="2"/>
  <c r="AC523" i="2"/>
  <c r="D539" i="2"/>
  <c r="H539" i="2"/>
  <c r="I539" i="2"/>
  <c r="M539" i="2"/>
  <c r="N539" i="2"/>
  <c r="R539" i="2"/>
  <c r="S539" i="2"/>
  <c r="AA539" i="2"/>
  <c r="AC539" i="2"/>
  <c r="D543" i="2"/>
  <c r="H543" i="2"/>
  <c r="I543" i="2"/>
  <c r="M543" i="2"/>
  <c r="N543" i="2"/>
  <c r="R543" i="2"/>
  <c r="S543" i="2"/>
  <c r="AA543" i="2"/>
  <c r="AC543" i="2"/>
  <c r="D547" i="2"/>
  <c r="H547" i="2"/>
  <c r="I547" i="2"/>
  <c r="M547" i="2"/>
  <c r="N547" i="2"/>
  <c r="R547" i="2"/>
  <c r="S547" i="2"/>
  <c r="AA547" i="2"/>
  <c r="AC547" i="2"/>
  <c r="D548" i="2"/>
  <c r="H548" i="2"/>
  <c r="I548" i="2"/>
  <c r="M548" i="2"/>
  <c r="N548" i="2"/>
  <c r="R548" i="2"/>
  <c r="S548" i="2"/>
  <c r="AA548" i="2"/>
  <c r="AC548" i="2"/>
  <c r="D549" i="2"/>
  <c r="H549" i="2"/>
  <c r="I549" i="2"/>
  <c r="M549" i="2"/>
  <c r="N549" i="2"/>
  <c r="R549" i="2"/>
  <c r="S549" i="2"/>
  <c r="AA549" i="2"/>
  <c r="AC549" i="2"/>
  <c r="D551" i="2"/>
  <c r="H551" i="2"/>
  <c r="I551" i="2"/>
  <c r="M551" i="2"/>
  <c r="N551" i="2"/>
  <c r="R551" i="2"/>
  <c r="S551" i="2"/>
  <c r="AA551" i="2"/>
  <c r="AC551" i="2"/>
  <c r="D552" i="2"/>
  <c r="H552" i="2"/>
  <c r="I552" i="2"/>
  <c r="M552" i="2"/>
  <c r="N552" i="2"/>
  <c r="R552" i="2"/>
  <c r="S552" i="2"/>
  <c r="AA552" i="2"/>
  <c r="AC552" i="2"/>
  <c r="D553" i="2"/>
  <c r="H553" i="2"/>
  <c r="I553" i="2"/>
  <c r="M553" i="2"/>
  <c r="N553" i="2"/>
  <c r="R553" i="2"/>
  <c r="S553" i="2"/>
  <c r="AA553" i="2"/>
  <c r="AC553" i="2"/>
  <c r="D556" i="2"/>
  <c r="H556" i="2"/>
  <c r="I556" i="2"/>
  <c r="M556" i="2"/>
  <c r="N556" i="2"/>
  <c r="R556" i="2"/>
  <c r="S556" i="2"/>
  <c r="AA556" i="2"/>
  <c r="AC556" i="2"/>
  <c r="D558" i="2"/>
  <c r="H558" i="2"/>
  <c r="I558" i="2"/>
  <c r="M558" i="2"/>
  <c r="N558" i="2"/>
  <c r="R558" i="2"/>
  <c r="S558" i="2"/>
  <c r="AA558" i="2"/>
  <c r="AC558" i="2"/>
  <c r="D563" i="2"/>
  <c r="H563" i="2"/>
  <c r="I563" i="2"/>
  <c r="M563" i="2"/>
  <c r="N563" i="2"/>
  <c r="R563" i="2"/>
  <c r="S563" i="2"/>
  <c r="AA563" i="2"/>
  <c r="AC563" i="2"/>
  <c r="D564" i="2"/>
  <c r="H564" i="2"/>
  <c r="I564" i="2"/>
  <c r="M564" i="2"/>
  <c r="N564" i="2"/>
  <c r="R564" i="2"/>
  <c r="S564" i="2"/>
  <c r="AA564" i="2"/>
  <c r="AC564" i="2"/>
  <c r="D565" i="2"/>
  <c r="H565" i="2"/>
  <c r="I565" i="2"/>
  <c r="M565" i="2"/>
  <c r="N565" i="2"/>
  <c r="R565" i="2"/>
  <c r="S565" i="2"/>
  <c r="AA565" i="2"/>
  <c r="AC565" i="2"/>
  <c r="D583" i="2"/>
  <c r="H583" i="2"/>
  <c r="I583" i="2"/>
  <c r="M583" i="2"/>
  <c r="N583" i="2"/>
  <c r="R583" i="2"/>
  <c r="S583" i="2"/>
  <c r="AA583" i="2"/>
  <c r="AC583" i="2"/>
  <c r="D591" i="2"/>
  <c r="H591" i="2"/>
  <c r="I591" i="2"/>
  <c r="M591" i="2"/>
  <c r="N591" i="2"/>
  <c r="R591" i="2"/>
  <c r="S591" i="2"/>
  <c r="AA591" i="2"/>
  <c r="AC591" i="2"/>
  <c r="D597" i="2"/>
  <c r="H597" i="2"/>
  <c r="I597" i="2"/>
  <c r="M597" i="2"/>
  <c r="N597" i="2"/>
  <c r="R597" i="2"/>
  <c r="S597" i="2"/>
  <c r="AA597" i="2"/>
  <c r="AC597" i="2"/>
  <c r="D607" i="2"/>
  <c r="H607" i="2"/>
  <c r="I607" i="2"/>
  <c r="M607" i="2"/>
  <c r="N607" i="2"/>
  <c r="R607" i="2"/>
  <c r="S607" i="2"/>
  <c r="AA607" i="2"/>
  <c r="AC607" i="2"/>
  <c r="D609" i="2"/>
  <c r="H609" i="2"/>
  <c r="I609" i="2"/>
  <c r="M609" i="2"/>
  <c r="N609" i="2"/>
  <c r="R609" i="2"/>
  <c r="S609" i="2"/>
  <c r="AA609" i="2"/>
  <c r="AC609" i="2"/>
  <c r="D610" i="2"/>
  <c r="H610" i="2"/>
  <c r="I610" i="2"/>
  <c r="M610" i="2"/>
  <c r="N610" i="2"/>
  <c r="R610" i="2"/>
  <c r="S610" i="2"/>
  <c r="AA610" i="2"/>
  <c r="AC610" i="2"/>
  <c r="D161" i="2"/>
  <c r="H161" i="2"/>
  <c r="I161" i="2"/>
  <c r="M161" i="2"/>
  <c r="N161" i="2"/>
  <c r="R161" i="2"/>
  <c r="S161" i="2"/>
  <c r="AA161" i="2"/>
  <c r="AC161" i="2"/>
  <c r="D375" i="2"/>
  <c r="H375" i="2"/>
  <c r="I375" i="2"/>
  <c r="M375" i="2"/>
  <c r="N375" i="2"/>
  <c r="R375" i="2"/>
  <c r="S375" i="2"/>
  <c r="AA375" i="2"/>
  <c r="AC375" i="2"/>
  <c r="D215" i="2"/>
  <c r="H215" i="2"/>
  <c r="I215" i="2"/>
  <c r="M215" i="2"/>
  <c r="N215" i="2"/>
  <c r="R215" i="2"/>
  <c r="S215" i="2"/>
  <c r="AA215" i="2"/>
  <c r="AC215" i="2"/>
  <c r="D201" i="2"/>
  <c r="H201" i="2"/>
  <c r="I201" i="2"/>
  <c r="M201" i="2"/>
  <c r="N201" i="2"/>
  <c r="R201" i="2"/>
  <c r="S201" i="2"/>
  <c r="AA201" i="2"/>
  <c r="AC201" i="2"/>
  <c r="D442" i="2"/>
  <c r="H442" i="2"/>
  <c r="I442" i="2"/>
  <c r="M442" i="2"/>
  <c r="N442" i="2"/>
  <c r="R442" i="2"/>
  <c r="S442" i="2"/>
  <c r="AA442" i="2"/>
  <c r="AC442" i="2"/>
  <c r="D295" i="2"/>
  <c r="H295" i="2"/>
  <c r="I295" i="2"/>
  <c r="M295" i="2"/>
  <c r="N295" i="2"/>
  <c r="R295" i="2"/>
  <c r="S295" i="2"/>
  <c r="AA295" i="2"/>
  <c r="AC295" i="2"/>
  <c r="D557" i="2"/>
  <c r="H557" i="2"/>
  <c r="I557" i="2"/>
  <c r="M557" i="2"/>
  <c r="N557" i="2"/>
  <c r="R557" i="2"/>
  <c r="S557" i="2"/>
  <c r="AA557" i="2"/>
  <c r="AC557" i="2"/>
  <c r="AP120" i="3"/>
  <c r="AQ120" i="3"/>
  <c r="AI120" i="3"/>
  <c r="AN120" i="3"/>
  <c r="AO120" i="3"/>
  <c r="AP481" i="3"/>
  <c r="AQ481" i="3"/>
  <c r="AI481" i="3"/>
  <c r="AN481" i="3"/>
  <c r="AO481" i="3"/>
  <c r="AL529" i="3"/>
  <c r="AM529" i="3"/>
  <c r="AJ529" i="3"/>
  <c r="AL592" i="3"/>
  <c r="AM592" i="3"/>
  <c r="AJ592" i="3"/>
  <c r="AP592" i="3"/>
  <c r="AQ592" i="3"/>
  <c r="AL564" i="3"/>
  <c r="AM564" i="3"/>
  <c r="AJ564" i="3"/>
  <c r="AP564" i="3"/>
  <c r="AQ564" i="3"/>
  <c r="AL548" i="3"/>
  <c r="AM548" i="3"/>
  <c r="AJ548" i="3"/>
  <c r="AP548" i="3"/>
  <c r="AQ548" i="3"/>
  <c r="AL520" i="3"/>
  <c r="AM520" i="3"/>
  <c r="AJ520" i="3"/>
  <c r="AP520" i="3"/>
  <c r="AQ520" i="3"/>
  <c r="AL503" i="3"/>
  <c r="AM503" i="3"/>
  <c r="AJ503" i="3"/>
  <c r="AP503" i="3"/>
  <c r="AQ503" i="3"/>
  <c r="AP50" i="3"/>
  <c r="AQ50" i="3"/>
  <c r="AI50" i="3"/>
  <c r="AN50" i="3"/>
  <c r="AO50" i="3"/>
  <c r="AP294" i="3"/>
  <c r="AQ294" i="3"/>
  <c r="AI294" i="3"/>
  <c r="AN294" i="3"/>
  <c r="AO294" i="3"/>
  <c r="AL610" i="3"/>
  <c r="AM610" i="3"/>
  <c r="AJ610" i="3"/>
  <c r="AP610" i="3"/>
  <c r="AQ610" i="3"/>
  <c r="AP309" i="3"/>
  <c r="AQ309" i="3"/>
  <c r="AI309" i="3"/>
  <c r="AN309" i="3"/>
  <c r="AO309" i="3"/>
  <c r="AP134" i="3"/>
  <c r="AQ134" i="3"/>
  <c r="AI134" i="3"/>
  <c r="AN134" i="3"/>
  <c r="AO134" i="3"/>
  <c r="AP116" i="3"/>
  <c r="AQ116" i="3"/>
  <c r="AI116" i="3"/>
  <c r="AN116" i="3"/>
  <c r="AO116" i="3"/>
  <c r="AP97" i="3"/>
  <c r="AQ97" i="3"/>
  <c r="AI97" i="3"/>
  <c r="AN97" i="3"/>
  <c r="AO97" i="3"/>
  <c r="AL573" i="3"/>
  <c r="AM573" i="3"/>
  <c r="AJ573" i="3"/>
  <c r="AP573" i="3"/>
  <c r="AQ573" i="3"/>
  <c r="AL556" i="3"/>
  <c r="AM556" i="3"/>
  <c r="AJ556" i="3"/>
  <c r="AP556" i="3"/>
  <c r="AQ556" i="3"/>
  <c r="AL540" i="3"/>
  <c r="AM540" i="3"/>
  <c r="AJ540" i="3"/>
  <c r="AP540" i="3"/>
  <c r="AQ540" i="3"/>
  <c r="AL512" i="3"/>
  <c r="AM512" i="3"/>
  <c r="AJ512" i="3"/>
  <c r="AP512" i="3"/>
  <c r="AQ512" i="3"/>
  <c r="AL484" i="3"/>
  <c r="AM484" i="3"/>
  <c r="AJ484" i="3"/>
  <c r="AP484" i="3"/>
  <c r="AQ484" i="3"/>
  <c r="AL466" i="3"/>
  <c r="AM466" i="3"/>
  <c r="AJ466" i="3"/>
  <c r="AP466" i="3"/>
  <c r="AQ466" i="3"/>
  <c r="AL459" i="3"/>
  <c r="AM459" i="3"/>
  <c r="AJ459" i="3"/>
  <c r="AP459" i="3"/>
  <c r="AQ459" i="3"/>
  <c r="AL421" i="3"/>
  <c r="AM421" i="3"/>
  <c r="AJ421" i="3"/>
  <c r="AP421" i="3"/>
  <c r="AQ421" i="3"/>
  <c r="AL341" i="3"/>
  <c r="AM341" i="3"/>
  <c r="AJ341" i="3"/>
  <c r="AP341" i="3"/>
  <c r="AQ341" i="3"/>
  <c r="AP325" i="3"/>
  <c r="AQ325" i="3"/>
  <c r="AI325" i="3"/>
  <c r="AN325" i="3"/>
  <c r="AO325" i="3"/>
  <c r="AL205" i="3"/>
  <c r="AM205" i="3"/>
  <c r="AJ205" i="3"/>
  <c r="AI205" i="3"/>
  <c r="AN205" i="3"/>
  <c r="AO205" i="3"/>
  <c r="AL198" i="3"/>
  <c r="AM198" i="3"/>
  <c r="AJ198" i="3"/>
  <c r="AP185" i="3"/>
  <c r="AQ185" i="3"/>
  <c r="AI185" i="3"/>
  <c r="AN185" i="3"/>
  <c r="AO185" i="3"/>
  <c r="AL600" i="3"/>
  <c r="AM600" i="3"/>
  <c r="AJ600" i="3"/>
  <c r="AP600" i="3"/>
  <c r="AQ600" i="3"/>
  <c r="AL490" i="3"/>
  <c r="AM490" i="3"/>
  <c r="AJ490" i="3"/>
  <c r="AP490" i="3"/>
  <c r="AQ490" i="3"/>
  <c r="AJ596" i="3"/>
  <c r="AP596" i="3"/>
  <c r="AQ596" i="3"/>
  <c r="AL499" i="3"/>
  <c r="AM499" i="3"/>
  <c r="AJ499" i="3"/>
  <c r="AP499" i="3"/>
  <c r="AQ499" i="3"/>
  <c r="AL373" i="3"/>
  <c r="AM373" i="3"/>
  <c r="AJ373" i="3"/>
  <c r="AP373" i="3"/>
  <c r="AQ373" i="3"/>
  <c r="AL321" i="3"/>
  <c r="AM321" i="3"/>
  <c r="AJ321" i="3"/>
  <c r="AL312" i="3"/>
  <c r="AM312" i="3"/>
  <c r="AJ312" i="3"/>
  <c r="AL305" i="3"/>
  <c r="AM305" i="3"/>
  <c r="AJ305" i="3"/>
  <c r="AP288" i="3"/>
  <c r="AQ288" i="3"/>
  <c r="AI288" i="3"/>
  <c r="AN288" i="3"/>
  <c r="AO288" i="3"/>
  <c r="AL189" i="3"/>
  <c r="AM189" i="3"/>
  <c r="AJ189" i="3"/>
  <c r="AL181" i="3"/>
  <c r="AM181" i="3"/>
  <c r="AJ181" i="3"/>
  <c r="AP169" i="3"/>
  <c r="AQ169" i="3"/>
  <c r="AI169" i="3"/>
  <c r="AN169" i="3"/>
  <c r="AO169" i="3"/>
  <c r="AP151" i="3"/>
  <c r="AQ151" i="3"/>
  <c r="AI151" i="3"/>
  <c r="AN151" i="3"/>
  <c r="AO151" i="3"/>
  <c r="AL137" i="3"/>
  <c r="AM137" i="3"/>
  <c r="AJ137" i="3"/>
  <c r="AP137" i="3"/>
  <c r="AQ137" i="3"/>
  <c r="AL130" i="3"/>
  <c r="AM130" i="3"/>
  <c r="AJ130" i="3"/>
  <c r="AL119" i="3"/>
  <c r="AM119" i="3"/>
  <c r="AJ119" i="3"/>
  <c r="AP119" i="3"/>
  <c r="AQ119" i="3"/>
  <c r="AL112" i="3"/>
  <c r="AM112" i="3"/>
  <c r="AJ112" i="3"/>
  <c r="AL102" i="3"/>
  <c r="AM102" i="3"/>
  <c r="AJ102" i="3"/>
  <c r="AP102" i="3"/>
  <c r="AQ102" i="3"/>
  <c r="AL93" i="3"/>
  <c r="AM93" i="3"/>
  <c r="AJ93" i="3"/>
  <c r="AP75" i="3"/>
  <c r="AQ75" i="3"/>
  <c r="AI75" i="3"/>
  <c r="AN75" i="3"/>
  <c r="AO75" i="3"/>
  <c r="AP55" i="3"/>
  <c r="AQ55" i="3"/>
  <c r="AI55" i="3"/>
  <c r="AN55" i="3"/>
  <c r="AO55" i="3"/>
  <c r="AP18" i="3"/>
  <c r="AQ18" i="3"/>
  <c r="AI18" i="3"/>
  <c r="AN18" i="3"/>
  <c r="AO18" i="3"/>
  <c r="AL17" i="3"/>
  <c r="AM17" i="3"/>
  <c r="AJ17" i="3"/>
  <c r="AP17" i="3"/>
  <c r="AQ17" i="3"/>
  <c r="AL67" i="3"/>
  <c r="AM67" i="3"/>
  <c r="AJ67" i="3"/>
  <c r="AL100" i="3"/>
  <c r="AM100" i="3"/>
  <c r="AJ100" i="3"/>
  <c r="AP100" i="3"/>
  <c r="AQ100" i="3"/>
  <c r="AL157" i="3"/>
  <c r="AM157" i="3"/>
  <c r="AJ157" i="3"/>
  <c r="AL291" i="3"/>
  <c r="AM291" i="3"/>
  <c r="AJ291" i="3"/>
  <c r="AP291" i="3"/>
  <c r="AQ291" i="3"/>
  <c r="AL454" i="3"/>
  <c r="AM454" i="3"/>
  <c r="AJ454" i="3"/>
  <c r="AL477" i="3"/>
  <c r="AM477" i="3"/>
  <c r="AJ477" i="3"/>
  <c r="AI477" i="3"/>
  <c r="AN477" i="3"/>
  <c r="AO477" i="3"/>
  <c r="AP533" i="3"/>
  <c r="AQ533" i="3"/>
  <c r="AI533" i="3"/>
  <c r="AN533" i="3"/>
  <c r="AO533" i="3"/>
  <c r="AL577" i="3"/>
  <c r="AM577" i="3"/>
  <c r="AJ577" i="3"/>
  <c r="AJ608" i="3"/>
  <c r="AP608" i="3"/>
  <c r="AQ608" i="3"/>
  <c r="AJ598" i="3"/>
  <c r="AP598" i="3"/>
  <c r="AQ598" i="3"/>
  <c r="AJ590" i="3"/>
  <c r="AP590" i="3"/>
  <c r="AQ590" i="3"/>
  <c r="AJ571" i="3"/>
  <c r="AP571" i="3"/>
  <c r="AQ571" i="3"/>
  <c r="AJ562" i="3"/>
  <c r="AP562" i="3"/>
  <c r="AQ562" i="3"/>
  <c r="AJ554" i="3"/>
  <c r="AP554" i="3"/>
  <c r="AQ554" i="3"/>
  <c r="AJ546" i="3"/>
  <c r="AP546" i="3"/>
  <c r="AQ546" i="3"/>
  <c r="AJ538" i="3"/>
  <c r="AP538" i="3"/>
  <c r="AQ538" i="3"/>
  <c r="AJ518" i="3"/>
  <c r="AP518" i="3"/>
  <c r="AQ518" i="3"/>
  <c r="AJ509" i="3"/>
  <c r="AP509" i="3"/>
  <c r="AQ509" i="3"/>
  <c r="AJ501" i="3"/>
  <c r="AP501" i="3"/>
  <c r="AQ501" i="3"/>
  <c r="AL482" i="3"/>
  <c r="AM482" i="3"/>
  <c r="AJ482" i="3"/>
  <c r="AP482" i="3"/>
  <c r="AQ482" i="3"/>
  <c r="AL437" i="3"/>
  <c r="AM437" i="3"/>
  <c r="AJ437" i="3"/>
  <c r="AP437" i="3"/>
  <c r="AQ437" i="3"/>
  <c r="AL405" i="3"/>
  <c r="AM405" i="3"/>
  <c r="AJ405" i="3"/>
  <c r="AP405" i="3"/>
  <c r="AQ405" i="3"/>
  <c r="AP329" i="3"/>
  <c r="AQ329" i="3"/>
  <c r="AI329" i="3"/>
  <c r="AN329" i="3"/>
  <c r="AO329" i="3"/>
  <c r="AL296" i="3"/>
  <c r="AM296" i="3"/>
  <c r="AJ296" i="3"/>
  <c r="AL283" i="3"/>
  <c r="AM283" i="3"/>
  <c r="AJ283" i="3"/>
  <c r="AP270" i="3"/>
  <c r="AQ270" i="3"/>
  <c r="AI270" i="3"/>
  <c r="AN270" i="3"/>
  <c r="AO270" i="3"/>
  <c r="AP250" i="3"/>
  <c r="AQ250" i="3"/>
  <c r="AI250" i="3"/>
  <c r="AN250" i="3"/>
  <c r="AO250" i="3"/>
  <c r="AP234" i="3"/>
  <c r="AQ234" i="3"/>
  <c r="AI234" i="3"/>
  <c r="AN234" i="3"/>
  <c r="AO234" i="3"/>
  <c r="AP218" i="3"/>
  <c r="AQ218" i="3"/>
  <c r="AI218" i="3"/>
  <c r="AN218" i="3"/>
  <c r="AO218" i="3"/>
  <c r="AL172" i="3"/>
  <c r="AM172" i="3"/>
  <c r="AJ172" i="3"/>
  <c r="AL165" i="3"/>
  <c r="AM165" i="3"/>
  <c r="AJ165" i="3"/>
  <c r="AL154" i="3"/>
  <c r="AM154" i="3"/>
  <c r="AJ154" i="3"/>
  <c r="AP154" i="3"/>
  <c r="AQ154" i="3"/>
  <c r="AL147" i="3"/>
  <c r="AM147" i="3"/>
  <c r="AJ147" i="3"/>
  <c r="AL78" i="3"/>
  <c r="AM78" i="3"/>
  <c r="AJ78" i="3"/>
  <c r="AP78" i="3"/>
  <c r="AQ78" i="3"/>
  <c r="AL71" i="3"/>
  <c r="AM71" i="3"/>
  <c r="AJ71" i="3"/>
  <c r="AL58" i="3"/>
  <c r="AM58" i="3"/>
  <c r="AJ58" i="3"/>
  <c r="AP58" i="3"/>
  <c r="AQ58" i="3"/>
  <c r="AL48" i="3"/>
  <c r="AM48" i="3"/>
  <c r="AJ48" i="3"/>
  <c r="AP34" i="3"/>
  <c r="AQ34" i="3"/>
  <c r="AI34" i="3"/>
  <c r="AN34" i="3"/>
  <c r="AO34" i="3"/>
  <c r="AL21" i="3"/>
  <c r="AM21" i="3"/>
  <c r="AJ21" i="3"/>
  <c r="AP21" i="3"/>
  <c r="AQ21" i="3"/>
  <c r="AL12" i="3"/>
  <c r="AM12" i="3"/>
  <c r="AJ12" i="3"/>
  <c r="AL496" i="3"/>
  <c r="AM496" i="3"/>
  <c r="AJ496" i="3"/>
  <c r="AL605" i="3"/>
  <c r="AM605" i="3"/>
  <c r="AJ605" i="3"/>
  <c r="AP605" i="3"/>
  <c r="AQ605" i="3"/>
  <c r="AL389" i="3"/>
  <c r="AM389" i="3"/>
  <c r="AJ389" i="3"/>
  <c r="AP389" i="3"/>
  <c r="AQ389" i="3"/>
  <c r="AL357" i="3"/>
  <c r="AM357" i="3"/>
  <c r="AJ357" i="3"/>
  <c r="AP357" i="3"/>
  <c r="AQ357" i="3"/>
  <c r="AL273" i="3"/>
  <c r="AM273" i="3"/>
  <c r="AJ273" i="3"/>
  <c r="AI273" i="3"/>
  <c r="AN273" i="3"/>
  <c r="AO273" i="3"/>
  <c r="AL262" i="3"/>
  <c r="AM262" i="3"/>
  <c r="AJ262" i="3"/>
  <c r="AL253" i="3"/>
  <c r="AM253" i="3"/>
  <c r="AJ253" i="3"/>
  <c r="AI253" i="3"/>
  <c r="AN253" i="3"/>
  <c r="AO253" i="3"/>
  <c r="AL246" i="3"/>
  <c r="AM246" i="3"/>
  <c r="AJ246" i="3"/>
  <c r="AL237" i="3"/>
  <c r="AM237" i="3"/>
  <c r="AJ237" i="3"/>
  <c r="AI237" i="3"/>
  <c r="AN237" i="3"/>
  <c r="AO237" i="3"/>
  <c r="AL230" i="3"/>
  <c r="AM230" i="3"/>
  <c r="AJ230" i="3"/>
  <c r="AL221" i="3"/>
  <c r="AM221" i="3"/>
  <c r="AJ221" i="3"/>
  <c r="AI221" i="3"/>
  <c r="AN221" i="3"/>
  <c r="AO221" i="3"/>
  <c r="AL214" i="3"/>
  <c r="AM214" i="3"/>
  <c r="AJ214" i="3"/>
  <c r="AP202" i="3"/>
  <c r="AQ202" i="3"/>
  <c r="AI202" i="3"/>
  <c r="AN202" i="3"/>
  <c r="AO202" i="3"/>
  <c r="AL38" i="3"/>
  <c r="AM38" i="3"/>
  <c r="AJ38" i="3"/>
  <c r="AP38" i="3"/>
  <c r="AQ38" i="3"/>
  <c r="AL30" i="3"/>
  <c r="AM30" i="3"/>
  <c r="AJ30" i="3"/>
  <c r="AL534" i="3"/>
  <c r="AM534" i="3"/>
  <c r="AJ534" i="3"/>
  <c r="AP576" i="3"/>
  <c r="AQ576" i="3"/>
  <c r="AI576" i="3"/>
  <c r="AN576" i="3"/>
  <c r="AO576" i="3"/>
  <c r="AP586" i="3"/>
  <c r="AQ586" i="3"/>
  <c r="AI586" i="3"/>
  <c r="AN586" i="3"/>
  <c r="AO586" i="3"/>
  <c r="AJ488" i="3"/>
  <c r="AP488" i="3"/>
  <c r="AQ488" i="3"/>
  <c r="AJ475" i="3"/>
  <c r="AP475" i="3"/>
  <c r="AQ475" i="3"/>
  <c r="AJ397" i="3"/>
  <c r="AP397" i="3"/>
  <c r="AQ397" i="3"/>
  <c r="AJ349" i="3"/>
  <c r="AP349" i="3"/>
  <c r="AQ349" i="3"/>
  <c r="AJ333" i="3"/>
  <c r="AP333" i="3"/>
  <c r="AQ333" i="3"/>
  <c r="AJ313" i="3"/>
  <c r="AJ254" i="3"/>
  <c r="AJ238" i="3"/>
  <c r="AJ222" i="3"/>
  <c r="AJ164" i="3"/>
  <c r="AP164" i="3"/>
  <c r="AQ164" i="3"/>
  <c r="AJ146" i="3"/>
  <c r="AP146" i="3"/>
  <c r="AQ146" i="3"/>
  <c r="AJ139" i="3"/>
  <c r="AJ129" i="3"/>
  <c r="AP129" i="3"/>
  <c r="AQ129" i="3"/>
  <c r="AJ111" i="3"/>
  <c r="AP111" i="3"/>
  <c r="AQ111" i="3"/>
  <c r="AJ70" i="3"/>
  <c r="AP70" i="3"/>
  <c r="AQ70" i="3"/>
  <c r="AJ29" i="3"/>
  <c r="AP29" i="3"/>
  <c r="AQ29" i="3"/>
  <c r="AJ22" i="3"/>
  <c r="AJ11" i="3"/>
  <c r="AP11" i="3"/>
  <c r="AQ11" i="3"/>
  <c r="AJ14" i="3"/>
  <c r="AJ68" i="3"/>
  <c r="AP68" i="3"/>
  <c r="AQ68" i="3"/>
  <c r="AJ188" i="3"/>
  <c r="AP188" i="3"/>
  <c r="AQ188" i="3"/>
  <c r="AJ456" i="3"/>
  <c r="AP456" i="3"/>
  <c r="AQ456" i="3"/>
  <c r="AJ535" i="3"/>
  <c r="AP535" i="3"/>
  <c r="AQ535" i="3"/>
  <c r="AJ578" i="3"/>
  <c r="AP578" i="3"/>
  <c r="AQ578" i="3"/>
  <c r="AJ604" i="3"/>
  <c r="AJ441" i="3"/>
  <c r="AP441" i="3"/>
  <c r="AQ441" i="3"/>
  <c r="AJ425" i="3"/>
  <c r="AP425" i="3"/>
  <c r="AQ425" i="3"/>
  <c r="AJ409" i="3"/>
  <c r="AP409" i="3"/>
  <c r="AQ409" i="3"/>
  <c r="AJ393" i="3"/>
  <c r="AP393" i="3"/>
  <c r="AQ393" i="3"/>
  <c r="AJ377" i="3"/>
  <c r="AP377" i="3"/>
  <c r="AQ377" i="3"/>
  <c r="AJ361" i="3"/>
  <c r="AP361" i="3"/>
  <c r="AQ361" i="3"/>
  <c r="AJ345" i="3"/>
  <c r="AP345" i="3"/>
  <c r="AQ345" i="3"/>
  <c r="AJ328" i="3"/>
  <c r="AP328" i="3"/>
  <c r="AQ328" i="3"/>
  <c r="AJ324" i="3"/>
  <c r="AP324" i="3"/>
  <c r="AQ324" i="3"/>
  <c r="AJ317" i="3"/>
  <c r="AJ308" i="3"/>
  <c r="AJ301" i="3"/>
  <c r="AJ286" i="3"/>
  <c r="AI286" i="3"/>
  <c r="AN286" i="3"/>
  <c r="AO286" i="3"/>
  <c r="AJ279" i="3"/>
  <c r="AJ269" i="3"/>
  <c r="AJ258" i="3"/>
  <c r="AJ249" i="3"/>
  <c r="AI249" i="3"/>
  <c r="AN249" i="3"/>
  <c r="AO249" i="3"/>
  <c r="AJ242" i="3"/>
  <c r="AJ233" i="3"/>
  <c r="AJ226" i="3"/>
  <c r="AJ217" i="3"/>
  <c r="AI217" i="3"/>
  <c r="AN217" i="3"/>
  <c r="AO217" i="3"/>
  <c r="AJ210" i="3"/>
  <c r="AJ201" i="3"/>
  <c r="AJ194" i="3"/>
  <c r="AJ184" i="3"/>
  <c r="AI184" i="3"/>
  <c r="AN184" i="3"/>
  <c r="AO184" i="3"/>
  <c r="AJ177" i="3"/>
  <c r="AJ168" i="3"/>
  <c r="AP168" i="3"/>
  <c r="AQ168" i="3"/>
  <c r="AJ161" i="3"/>
  <c r="AJ150" i="3"/>
  <c r="AP150" i="3"/>
  <c r="AQ150" i="3"/>
  <c r="AJ143" i="3"/>
  <c r="AJ133" i="3"/>
  <c r="AP133" i="3"/>
  <c r="AQ133" i="3"/>
  <c r="AJ126" i="3"/>
  <c r="AJ115" i="3"/>
  <c r="AP115" i="3"/>
  <c r="AQ115" i="3"/>
  <c r="AJ108" i="3"/>
  <c r="AJ96" i="3"/>
  <c r="AP96" i="3"/>
  <c r="AQ96" i="3"/>
  <c r="AJ88" i="3"/>
  <c r="AJ74" i="3"/>
  <c r="AP74" i="3"/>
  <c r="AQ74" i="3"/>
  <c r="AJ63" i="3"/>
  <c r="AJ54" i="3"/>
  <c r="AP54" i="3"/>
  <c r="AQ54" i="3"/>
  <c r="AJ44" i="3"/>
  <c r="AJ33" i="3"/>
  <c r="AP33" i="3"/>
  <c r="AQ33" i="3"/>
  <c r="AJ26" i="3"/>
  <c r="AJ16" i="3"/>
  <c r="AP16" i="3"/>
  <c r="AQ16" i="3"/>
  <c r="AJ7" i="3"/>
  <c r="AJ51" i="3"/>
  <c r="AP51" i="3"/>
  <c r="AQ51" i="3"/>
  <c r="AJ80" i="3"/>
  <c r="AJ121" i="3"/>
  <c r="AP121" i="3"/>
  <c r="AQ121" i="3"/>
  <c r="AJ266" i="3"/>
  <c r="AJ442" i="3"/>
  <c r="AP442" i="3"/>
  <c r="AQ442" i="3"/>
  <c r="AJ462" i="3"/>
  <c r="AJ530" i="3"/>
  <c r="AJ570" i="3"/>
  <c r="AJ587" i="3"/>
  <c r="AI587" i="3"/>
  <c r="AN587" i="3"/>
  <c r="AO587" i="3"/>
  <c r="AJ589" i="3"/>
  <c r="AI612" i="3"/>
  <c r="AN612" i="3"/>
  <c r="AO612" i="3"/>
  <c r="AJ611" i="3"/>
  <c r="AI608" i="3"/>
  <c r="AN608" i="3"/>
  <c r="AO608" i="3"/>
  <c r="AJ607" i="3"/>
  <c r="AI602" i="3"/>
  <c r="AN602" i="3"/>
  <c r="AO602" i="3"/>
  <c r="AJ601" i="3"/>
  <c r="AI598" i="3"/>
  <c r="AN598" i="3"/>
  <c r="AO598" i="3"/>
  <c r="AJ597" i="3"/>
  <c r="AI594" i="3"/>
  <c r="AN594" i="3"/>
  <c r="AO594" i="3"/>
  <c r="AJ593" i="3"/>
  <c r="AI590" i="3"/>
  <c r="AN590" i="3"/>
  <c r="AO590" i="3"/>
  <c r="AJ584" i="3"/>
  <c r="AI581" i="3"/>
  <c r="AN581" i="3"/>
  <c r="AO581" i="3"/>
  <c r="AJ580" i="3"/>
  <c r="AI571" i="3"/>
  <c r="AN571" i="3"/>
  <c r="AO571" i="3"/>
  <c r="AJ569" i="3"/>
  <c r="AI566" i="3"/>
  <c r="AN566" i="3"/>
  <c r="AO566" i="3"/>
  <c r="AJ565" i="3"/>
  <c r="AI562" i="3"/>
  <c r="AN562" i="3"/>
  <c r="AO562" i="3"/>
  <c r="AJ561" i="3"/>
  <c r="AI558" i="3"/>
  <c r="AN558" i="3"/>
  <c r="AO558" i="3"/>
  <c r="AJ557" i="3"/>
  <c r="AI554" i="3"/>
  <c r="AN554" i="3"/>
  <c r="AO554" i="3"/>
  <c r="AJ553" i="3"/>
  <c r="AI550" i="3"/>
  <c r="AN550" i="3"/>
  <c r="AO550" i="3"/>
  <c r="AJ549" i="3"/>
  <c r="AI546" i="3"/>
  <c r="AN546" i="3"/>
  <c r="AO546" i="3"/>
  <c r="AJ545" i="3"/>
  <c r="AI542" i="3"/>
  <c r="AN542" i="3"/>
  <c r="AO542" i="3"/>
  <c r="AJ541" i="3"/>
  <c r="AI538" i="3"/>
  <c r="AN538" i="3"/>
  <c r="AO538" i="3"/>
  <c r="AJ525" i="3"/>
  <c r="AI522" i="3"/>
  <c r="AN522" i="3"/>
  <c r="AO522" i="3"/>
  <c r="AJ521" i="3"/>
  <c r="AI518" i="3"/>
  <c r="AN518" i="3"/>
  <c r="AO518" i="3"/>
  <c r="AJ517" i="3"/>
  <c r="AI514" i="3"/>
  <c r="AN514" i="3"/>
  <c r="AO514" i="3"/>
  <c r="AJ513" i="3"/>
  <c r="AI509" i="3"/>
  <c r="AN509" i="3"/>
  <c r="AO509" i="3"/>
  <c r="AJ508" i="3"/>
  <c r="AI505" i="3"/>
  <c r="AN505" i="3"/>
  <c r="AO505" i="3"/>
  <c r="AJ504" i="3"/>
  <c r="AI501" i="3"/>
  <c r="AN501" i="3"/>
  <c r="AO501" i="3"/>
  <c r="AJ500" i="3"/>
  <c r="AI497" i="3"/>
  <c r="AN497" i="3"/>
  <c r="AO497" i="3"/>
  <c r="AJ495" i="3"/>
  <c r="AI492" i="3"/>
  <c r="AN492" i="3"/>
  <c r="AO492" i="3"/>
  <c r="AJ491" i="3"/>
  <c r="AI488" i="3"/>
  <c r="AN488" i="3"/>
  <c r="AO488" i="3"/>
  <c r="AJ487" i="3"/>
  <c r="AI484" i="3"/>
  <c r="AN484" i="3"/>
  <c r="AO484" i="3"/>
  <c r="AJ483" i="3"/>
  <c r="AJ474" i="3"/>
  <c r="AI471" i="3"/>
  <c r="AN471" i="3"/>
  <c r="AO471" i="3"/>
  <c r="AJ470" i="3"/>
  <c r="AJ464" i="3"/>
  <c r="AJ458" i="3"/>
  <c r="AJ448" i="3"/>
  <c r="AI446" i="3"/>
  <c r="AN446" i="3"/>
  <c r="AO446" i="3"/>
  <c r="AJ445" i="3"/>
  <c r="AJ439" i="3"/>
  <c r="AJ436" i="3"/>
  <c r="AJ431" i="3"/>
  <c r="AI429" i="3"/>
  <c r="AN429" i="3"/>
  <c r="AO429" i="3"/>
  <c r="AJ428" i="3"/>
  <c r="AJ423" i="3"/>
  <c r="AI421" i="3"/>
  <c r="AN421" i="3"/>
  <c r="AO421" i="3"/>
  <c r="AJ420" i="3"/>
  <c r="AJ415" i="3"/>
  <c r="AI413" i="3"/>
  <c r="AN413" i="3"/>
  <c r="AO413" i="3"/>
  <c r="AJ412" i="3"/>
  <c r="AJ407" i="3"/>
  <c r="AI405" i="3"/>
  <c r="AN405" i="3"/>
  <c r="AO405" i="3"/>
  <c r="AJ404" i="3"/>
  <c r="AJ399" i="3"/>
  <c r="AI397" i="3"/>
  <c r="AN397" i="3"/>
  <c r="AO397" i="3"/>
  <c r="AJ396" i="3"/>
  <c r="AJ391" i="3"/>
  <c r="AJ388" i="3"/>
  <c r="AJ383" i="3"/>
  <c r="AI381" i="3"/>
  <c r="AN381" i="3"/>
  <c r="AO381" i="3"/>
  <c r="AJ380" i="3"/>
  <c r="AJ375" i="3"/>
  <c r="AI373" i="3"/>
  <c r="AN373" i="3"/>
  <c r="AO373" i="3"/>
  <c r="AJ372" i="3"/>
  <c r="AJ367" i="3"/>
  <c r="AI365" i="3"/>
  <c r="AN365" i="3"/>
  <c r="AO365" i="3"/>
  <c r="AJ364" i="3"/>
  <c r="AJ359" i="3"/>
  <c r="AI357" i="3"/>
  <c r="AN357" i="3"/>
  <c r="AO357" i="3"/>
  <c r="AJ356" i="3"/>
  <c r="AJ351" i="3"/>
  <c r="AI349" i="3"/>
  <c r="AN349" i="3"/>
  <c r="AO349" i="3"/>
  <c r="AJ348" i="3"/>
  <c r="AJ343" i="3"/>
  <c r="AJ340" i="3"/>
  <c r="AJ335" i="3"/>
  <c r="AI333" i="3"/>
  <c r="AN333" i="3"/>
  <c r="AO333" i="3"/>
  <c r="AJ332" i="3"/>
  <c r="AP327" i="3"/>
  <c r="AQ327" i="3"/>
  <c r="AI327" i="3"/>
  <c r="AN327" i="3"/>
  <c r="AO327" i="3"/>
  <c r="AL307" i="3"/>
  <c r="AM307" i="3"/>
  <c r="AJ307" i="3"/>
  <c r="AP300" i="3"/>
  <c r="AQ300" i="3"/>
  <c r="AI300" i="3"/>
  <c r="AN300" i="3"/>
  <c r="AO300" i="3"/>
  <c r="AL285" i="3"/>
  <c r="AM285" i="3"/>
  <c r="AJ285" i="3"/>
  <c r="AP278" i="3"/>
  <c r="AQ278" i="3"/>
  <c r="AI278" i="3"/>
  <c r="AN278" i="3"/>
  <c r="AO278" i="3"/>
  <c r="AL268" i="3"/>
  <c r="AM268" i="3"/>
  <c r="AJ268" i="3"/>
  <c r="AP257" i="3"/>
  <c r="AQ257" i="3"/>
  <c r="AI257" i="3"/>
  <c r="AN257" i="3"/>
  <c r="AO257" i="3"/>
  <c r="AL248" i="3"/>
  <c r="AM248" i="3"/>
  <c r="AJ248" i="3"/>
  <c r="AP241" i="3"/>
  <c r="AQ241" i="3"/>
  <c r="AI241" i="3"/>
  <c r="AN241" i="3"/>
  <c r="AO241" i="3"/>
  <c r="AL232" i="3"/>
  <c r="AM232" i="3"/>
  <c r="AJ232" i="3"/>
  <c r="AP225" i="3"/>
  <c r="AQ225" i="3"/>
  <c r="AI225" i="3"/>
  <c r="AN225" i="3"/>
  <c r="AO225" i="3"/>
  <c r="AL216" i="3"/>
  <c r="AM216" i="3"/>
  <c r="AJ216" i="3"/>
  <c r="AP209" i="3"/>
  <c r="AQ209" i="3"/>
  <c r="AI209" i="3"/>
  <c r="AN209" i="3"/>
  <c r="AO209" i="3"/>
  <c r="AL200" i="3"/>
  <c r="AM200" i="3"/>
  <c r="AJ200" i="3"/>
  <c r="AP193" i="3"/>
  <c r="AQ193" i="3"/>
  <c r="AI193" i="3"/>
  <c r="AN193" i="3"/>
  <c r="AO193" i="3"/>
  <c r="AL183" i="3"/>
  <c r="AM183" i="3"/>
  <c r="AJ183" i="3"/>
  <c r="AP176" i="3"/>
  <c r="AQ176" i="3"/>
  <c r="AI176" i="3"/>
  <c r="AN176" i="3"/>
  <c r="AO176" i="3"/>
  <c r="AL467" i="3"/>
  <c r="AM467" i="3"/>
  <c r="AJ467" i="3"/>
  <c r="AL453" i="3"/>
  <c r="AM453" i="3"/>
  <c r="AJ453" i="3"/>
  <c r="AL443" i="3"/>
  <c r="AM443" i="3"/>
  <c r="AJ443" i="3"/>
  <c r="AL434" i="3"/>
  <c r="AM434" i="3"/>
  <c r="AJ434" i="3"/>
  <c r="AL426" i="3"/>
  <c r="AM426" i="3"/>
  <c r="AJ426" i="3"/>
  <c r="AL418" i="3"/>
  <c r="AM418" i="3"/>
  <c r="AJ418" i="3"/>
  <c r="AL410" i="3"/>
  <c r="AM410" i="3"/>
  <c r="AJ410" i="3"/>
  <c r="AL402" i="3"/>
  <c r="AM402" i="3"/>
  <c r="AJ402" i="3"/>
  <c r="AL394" i="3"/>
  <c r="AM394" i="3"/>
  <c r="AJ394" i="3"/>
  <c r="AL386" i="3"/>
  <c r="AM386" i="3"/>
  <c r="AJ386" i="3"/>
  <c r="AL378" i="3"/>
  <c r="AM378" i="3"/>
  <c r="AJ378" i="3"/>
  <c r="AL370" i="3"/>
  <c r="AM370" i="3"/>
  <c r="AJ370" i="3"/>
  <c r="AL362" i="3"/>
  <c r="AM362" i="3"/>
  <c r="AJ362" i="3"/>
  <c r="AL354" i="3"/>
  <c r="AM354" i="3"/>
  <c r="AJ354" i="3"/>
  <c r="AL346" i="3"/>
  <c r="AM346" i="3"/>
  <c r="AJ346" i="3"/>
  <c r="AL338" i="3"/>
  <c r="AM338" i="3"/>
  <c r="AJ338" i="3"/>
  <c r="AL330" i="3"/>
  <c r="AM330" i="3"/>
  <c r="AJ330" i="3"/>
  <c r="AI328" i="3"/>
  <c r="AN328" i="3"/>
  <c r="AO328" i="3"/>
  <c r="AL323" i="3"/>
  <c r="AM323" i="3"/>
  <c r="AJ323" i="3"/>
  <c r="AL319" i="3"/>
  <c r="AM319" i="3"/>
  <c r="AJ319" i="3"/>
  <c r="AL315" i="3"/>
  <c r="AM315" i="3"/>
  <c r="AJ315" i="3"/>
  <c r="AL311" i="3"/>
  <c r="AM311" i="3"/>
  <c r="AJ311" i="3"/>
  <c r="AP304" i="3"/>
  <c r="AQ304" i="3"/>
  <c r="AI304" i="3"/>
  <c r="AN304" i="3"/>
  <c r="AO304" i="3"/>
  <c r="AL295" i="3"/>
  <c r="AM295" i="3"/>
  <c r="AJ295" i="3"/>
  <c r="AP282" i="3"/>
  <c r="AQ282" i="3"/>
  <c r="AI282" i="3"/>
  <c r="AN282" i="3"/>
  <c r="AO282" i="3"/>
  <c r="AL272" i="3"/>
  <c r="AM272" i="3"/>
  <c r="AJ272" i="3"/>
  <c r="AP261" i="3"/>
  <c r="AQ261" i="3"/>
  <c r="AI261" i="3"/>
  <c r="AN261" i="3"/>
  <c r="AO261" i="3"/>
  <c r="AL252" i="3"/>
  <c r="AM252" i="3"/>
  <c r="AJ252" i="3"/>
  <c r="AP245" i="3"/>
  <c r="AQ245" i="3"/>
  <c r="AI245" i="3"/>
  <c r="AN245" i="3"/>
  <c r="AO245" i="3"/>
  <c r="AL236" i="3"/>
  <c r="AM236" i="3"/>
  <c r="AJ236" i="3"/>
  <c r="AP229" i="3"/>
  <c r="AQ229" i="3"/>
  <c r="AI229" i="3"/>
  <c r="AN229" i="3"/>
  <c r="AO229" i="3"/>
  <c r="AL220" i="3"/>
  <c r="AM220" i="3"/>
  <c r="AJ220" i="3"/>
  <c r="AP213" i="3"/>
  <c r="AQ213" i="3"/>
  <c r="AI213" i="3"/>
  <c r="AN213" i="3"/>
  <c r="AO213" i="3"/>
  <c r="AL204" i="3"/>
  <c r="AM204" i="3"/>
  <c r="AJ204" i="3"/>
  <c r="AP197" i="3"/>
  <c r="AQ197" i="3"/>
  <c r="AI197" i="3"/>
  <c r="AN197" i="3"/>
  <c r="AO197" i="3"/>
  <c r="AL187" i="3"/>
  <c r="AM187" i="3"/>
  <c r="AJ187" i="3"/>
  <c r="AP180" i="3"/>
  <c r="AQ180" i="3"/>
  <c r="AI180" i="3"/>
  <c r="AN180" i="3"/>
  <c r="AO180" i="3"/>
  <c r="AJ613" i="3"/>
  <c r="AI610" i="3"/>
  <c r="AN610" i="3"/>
  <c r="AO610" i="3"/>
  <c r="AJ609" i="3"/>
  <c r="AI606" i="3"/>
  <c r="AN606" i="3"/>
  <c r="AO606" i="3"/>
  <c r="AJ603" i="3"/>
  <c r="AI600" i="3"/>
  <c r="AN600" i="3"/>
  <c r="AO600" i="3"/>
  <c r="AJ599" i="3"/>
  <c r="AI596" i="3"/>
  <c r="AN596" i="3"/>
  <c r="AO596" i="3"/>
  <c r="AJ595" i="3"/>
  <c r="AJ591" i="3"/>
  <c r="AI583" i="3"/>
  <c r="AN583" i="3"/>
  <c r="AO583" i="3"/>
  <c r="AJ582" i="3"/>
  <c r="AJ572" i="3"/>
  <c r="AI568" i="3"/>
  <c r="AN568" i="3"/>
  <c r="AO568" i="3"/>
  <c r="AJ567" i="3"/>
  <c r="AI564" i="3"/>
  <c r="AN564" i="3"/>
  <c r="AO564" i="3"/>
  <c r="AJ563" i="3"/>
  <c r="AI560" i="3"/>
  <c r="AN560" i="3"/>
  <c r="AO560" i="3"/>
  <c r="AJ559" i="3"/>
  <c r="AI556" i="3"/>
  <c r="AN556" i="3"/>
  <c r="AO556" i="3"/>
  <c r="AJ555" i="3"/>
  <c r="AI552" i="3"/>
  <c r="AN552" i="3"/>
  <c r="AO552" i="3"/>
  <c r="AJ551" i="3"/>
  <c r="AJ547" i="3"/>
  <c r="AI544" i="3"/>
  <c r="AN544" i="3"/>
  <c r="AO544" i="3"/>
  <c r="AJ543" i="3"/>
  <c r="AJ539" i="3"/>
  <c r="AI524" i="3"/>
  <c r="AN524" i="3"/>
  <c r="AO524" i="3"/>
  <c r="AJ523" i="3"/>
  <c r="AI520" i="3"/>
  <c r="AN520" i="3"/>
  <c r="AO520" i="3"/>
  <c r="AJ519" i="3"/>
  <c r="AI516" i="3"/>
  <c r="AN516" i="3"/>
  <c r="AO516" i="3"/>
  <c r="AJ515" i="3"/>
  <c r="AI512" i="3"/>
  <c r="AN512" i="3"/>
  <c r="AO512" i="3"/>
  <c r="AJ510" i="3"/>
  <c r="AI507" i="3"/>
  <c r="AN507" i="3"/>
  <c r="AO507" i="3"/>
  <c r="AJ506" i="3"/>
  <c r="AJ502" i="3"/>
  <c r="AI499" i="3"/>
  <c r="AN499" i="3"/>
  <c r="AO499" i="3"/>
  <c r="AJ498" i="3"/>
  <c r="AI494" i="3"/>
  <c r="AN494" i="3"/>
  <c r="AO494" i="3"/>
  <c r="AJ493" i="3"/>
  <c r="AI490" i="3"/>
  <c r="AN490" i="3"/>
  <c r="AO490" i="3"/>
  <c r="AJ489" i="3"/>
  <c r="AI486" i="3"/>
  <c r="AN486" i="3"/>
  <c r="AO486" i="3"/>
  <c r="AJ485" i="3"/>
  <c r="AI482" i="3"/>
  <c r="AN482" i="3"/>
  <c r="AO482" i="3"/>
  <c r="AJ480" i="3"/>
  <c r="AJ468" i="3"/>
  <c r="AI466" i="3"/>
  <c r="AN466" i="3"/>
  <c r="AO466" i="3"/>
  <c r="AJ465" i="3"/>
  <c r="AJ455" i="3"/>
  <c r="AI450" i="3"/>
  <c r="AN450" i="3"/>
  <c r="AO450" i="3"/>
  <c r="AJ449" i="3"/>
  <c r="AJ444" i="3"/>
  <c r="AJ440" i="3"/>
  <c r="AJ435" i="3"/>
  <c r="AI433" i="3"/>
  <c r="AN433" i="3"/>
  <c r="AO433" i="3"/>
  <c r="AJ432" i="3"/>
  <c r="AJ427" i="3"/>
  <c r="AI425" i="3"/>
  <c r="AN425" i="3"/>
  <c r="AO425" i="3"/>
  <c r="AJ424" i="3"/>
  <c r="AJ419" i="3"/>
  <c r="AI417" i="3"/>
  <c r="AN417" i="3"/>
  <c r="AO417" i="3"/>
  <c r="AJ416" i="3"/>
  <c r="AJ411" i="3"/>
  <c r="AI409" i="3"/>
  <c r="AN409" i="3"/>
  <c r="AO409" i="3"/>
  <c r="AJ408" i="3"/>
  <c r="AJ403" i="3"/>
  <c r="AI401" i="3"/>
  <c r="AN401" i="3"/>
  <c r="AO401" i="3"/>
  <c r="AJ400" i="3"/>
  <c r="AJ395" i="3"/>
  <c r="AI393" i="3"/>
  <c r="AN393" i="3"/>
  <c r="AO393" i="3"/>
  <c r="AJ392" i="3"/>
  <c r="AJ387" i="3"/>
  <c r="AI385" i="3"/>
  <c r="AN385" i="3"/>
  <c r="AO385" i="3"/>
  <c r="AJ384" i="3"/>
  <c r="AJ379" i="3"/>
  <c r="AJ376" i="3"/>
  <c r="AJ371" i="3"/>
  <c r="AI369" i="3"/>
  <c r="AN369" i="3"/>
  <c r="AO369" i="3"/>
  <c r="AJ368" i="3"/>
  <c r="AJ363" i="3"/>
  <c r="AI361" i="3"/>
  <c r="AN361" i="3"/>
  <c r="AO361" i="3"/>
  <c r="AJ360" i="3"/>
  <c r="AJ355" i="3"/>
  <c r="AI353" i="3"/>
  <c r="AN353" i="3"/>
  <c r="AO353" i="3"/>
  <c r="AJ352" i="3"/>
  <c r="AJ347" i="3"/>
  <c r="AI345" i="3"/>
  <c r="AN345" i="3"/>
  <c r="AO345" i="3"/>
  <c r="AJ344" i="3"/>
  <c r="AJ339" i="3"/>
  <c r="AI337" i="3"/>
  <c r="AN337" i="3"/>
  <c r="AO337" i="3"/>
  <c r="AJ336" i="3"/>
  <c r="AP331" i="3"/>
  <c r="AQ331" i="3"/>
  <c r="AI331" i="3"/>
  <c r="AN331" i="3"/>
  <c r="AO331" i="3"/>
  <c r="AP308" i="3"/>
  <c r="AQ308" i="3"/>
  <c r="AI308" i="3"/>
  <c r="AN308" i="3"/>
  <c r="AO308" i="3"/>
  <c r="AL299" i="3"/>
  <c r="AM299" i="3"/>
  <c r="AJ299" i="3"/>
  <c r="AP286" i="3"/>
  <c r="AQ286" i="3"/>
  <c r="AL277" i="3"/>
  <c r="AM277" i="3"/>
  <c r="AJ277" i="3"/>
  <c r="AP269" i="3"/>
  <c r="AQ269" i="3"/>
  <c r="AI269" i="3"/>
  <c r="AN269" i="3"/>
  <c r="AO269" i="3"/>
  <c r="AL256" i="3"/>
  <c r="AM256" i="3"/>
  <c r="AJ256" i="3"/>
  <c r="AP249" i="3"/>
  <c r="AQ249" i="3"/>
  <c r="AL240" i="3"/>
  <c r="AM240" i="3"/>
  <c r="AJ240" i="3"/>
  <c r="AP233" i="3"/>
  <c r="AQ233" i="3"/>
  <c r="AI233" i="3"/>
  <c r="AN233" i="3"/>
  <c r="AO233" i="3"/>
  <c r="AL224" i="3"/>
  <c r="AM224" i="3"/>
  <c r="AJ224" i="3"/>
  <c r="AP217" i="3"/>
  <c r="AQ217" i="3"/>
  <c r="AL208" i="3"/>
  <c r="AM208" i="3"/>
  <c r="AJ208" i="3"/>
  <c r="AP201" i="3"/>
  <c r="AQ201" i="3"/>
  <c r="AI201" i="3"/>
  <c r="AN201" i="3"/>
  <c r="AO201" i="3"/>
  <c r="AL192" i="3"/>
  <c r="AM192" i="3"/>
  <c r="AJ192" i="3"/>
  <c r="AP184" i="3"/>
  <c r="AQ184" i="3"/>
  <c r="AL175" i="3"/>
  <c r="AM175" i="3"/>
  <c r="AJ175" i="3"/>
  <c r="AJ473" i="3"/>
  <c r="AL473" i="3"/>
  <c r="AM473" i="3"/>
  <c r="AL461" i="3"/>
  <c r="AM461" i="3"/>
  <c r="AJ461" i="3"/>
  <c r="AL447" i="3"/>
  <c r="AM447" i="3"/>
  <c r="AJ447" i="3"/>
  <c r="AL438" i="3"/>
  <c r="AM438" i="3"/>
  <c r="AJ438" i="3"/>
  <c r="AL430" i="3"/>
  <c r="AM430" i="3"/>
  <c r="AJ430" i="3"/>
  <c r="AL422" i="3"/>
  <c r="AM422" i="3"/>
  <c r="AJ422" i="3"/>
  <c r="AL414" i="3"/>
  <c r="AM414" i="3"/>
  <c r="AJ414" i="3"/>
  <c r="AL406" i="3"/>
  <c r="AM406" i="3"/>
  <c r="AJ406" i="3"/>
  <c r="AL398" i="3"/>
  <c r="AM398" i="3"/>
  <c r="AJ398" i="3"/>
  <c r="AL390" i="3"/>
  <c r="AM390" i="3"/>
  <c r="AJ390" i="3"/>
  <c r="AL382" i="3"/>
  <c r="AM382" i="3"/>
  <c r="AJ382" i="3"/>
  <c r="AL374" i="3"/>
  <c r="AM374" i="3"/>
  <c r="AJ374" i="3"/>
  <c r="AL366" i="3"/>
  <c r="AM366" i="3"/>
  <c r="AJ366" i="3"/>
  <c r="AL358" i="3"/>
  <c r="AM358" i="3"/>
  <c r="AJ358" i="3"/>
  <c r="AL350" i="3"/>
  <c r="AM350" i="3"/>
  <c r="AJ350" i="3"/>
  <c r="AL342" i="3"/>
  <c r="AM342" i="3"/>
  <c r="AJ342" i="3"/>
  <c r="AL334" i="3"/>
  <c r="AM334" i="3"/>
  <c r="AJ334" i="3"/>
  <c r="AP320" i="3"/>
  <c r="AQ320" i="3"/>
  <c r="AI320" i="3"/>
  <c r="AN320" i="3"/>
  <c r="AO320" i="3"/>
  <c r="AP316" i="3"/>
  <c r="AQ316" i="3"/>
  <c r="AI316" i="3"/>
  <c r="AN316" i="3"/>
  <c r="AO316" i="3"/>
  <c r="AP312" i="3"/>
  <c r="AQ312" i="3"/>
  <c r="AI312" i="3"/>
  <c r="AN312" i="3"/>
  <c r="AO312" i="3"/>
  <c r="AL303" i="3"/>
  <c r="AM303" i="3"/>
  <c r="AJ303" i="3"/>
  <c r="AP296" i="3"/>
  <c r="AQ296" i="3"/>
  <c r="AI296" i="3"/>
  <c r="AN296" i="3"/>
  <c r="AO296" i="3"/>
  <c r="AL281" i="3"/>
  <c r="AM281" i="3"/>
  <c r="AJ281" i="3"/>
  <c r="AP273" i="3"/>
  <c r="AQ273" i="3"/>
  <c r="AL260" i="3"/>
  <c r="AM260" i="3"/>
  <c r="AJ260" i="3"/>
  <c r="AP253" i="3"/>
  <c r="AQ253" i="3"/>
  <c r="AL244" i="3"/>
  <c r="AM244" i="3"/>
  <c r="AJ244" i="3"/>
  <c r="AP237" i="3"/>
  <c r="AQ237" i="3"/>
  <c r="AL228" i="3"/>
  <c r="AM228" i="3"/>
  <c r="AJ228" i="3"/>
  <c r="AP221" i="3"/>
  <c r="AQ221" i="3"/>
  <c r="AL212" i="3"/>
  <c r="AM212" i="3"/>
  <c r="AJ212" i="3"/>
  <c r="AP205" i="3"/>
  <c r="AQ205" i="3"/>
  <c r="AL196" i="3"/>
  <c r="AM196" i="3"/>
  <c r="AJ196" i="3"/>
  <c r="AP189" i="3"/>
  <c r="AQ189" i="3"/>
  <c r="AI189" i="3"/>
  <c r="AN189" i="3"/>
  <c r="AO189" i="3"/>
  <c r="AL179" i="3"/>
  <c r="AM179" i="3"/>
  <c r="AJ179" i="3"/>
  <c r="AP172" i="3"/>
  <c r="AQ172" i="3"/>
  <c r="AI172" i="3"/>
  <c r="AN172" i="3"/>
  <c r="AO172" i="3"/>
  <c r="AJ537" i="3"/>
  <c r="AP531" i="3"/>
  <c r="AQ531" i="3"/>
  <c r="AJ326" i="3"/>
  <c r="AJ322" i="3"/>
  <c r="AJ318" i="3"/>
  <c r="AJ314" i="3"/>
  <c r="AJ310" i="3"/>
  <c r="AJ306" i="3"/>
  <c r="AJ302" i="3"/>
  <c r="AJ298" i="3"/>
  <c r="AJ289" i="3"/>
  <c r="AJ284" i="3"/>
  <c r="AJ280" i="3"/>
  <c r="AJ276" i="3"/>
  <c r="AJ271" i="3"/>
  <c r="AJ263" i="3"/>
  <c r="AJ259" i="3"/>
  <c r="AJ255" i="3"/>
  <c r="AJ251" i="3"/>
  <c r="AJ247" i="3"/>
  <c r="AJ243" i="3"/>
  <c r="AJ239" i="3"/>
  <c r="AJ235" i="3"/>
  <c r="AJ231" i="3"/>
  <c r="AJ227" i="3"/>
  <c r="AJ223" i="3"/>
  <c r="AJ219" i="3"/>
  <c r="AJ215" i="3"/>
  <c r="AJ211" i="3"/>
  <c r="AJ207" i="3"/>
  <c r="AJ203" i="3"/>
  <c r="AJ199" i="3"/>
  <c r="AJ195" i="3"/>
  <c r="AJ191" i="3"/>
  <c r="AJ186" i="3"/>
  <c r="AJ182" i="3"/>
  <c r="AJ178" i="3"/>
  <c r="AJ174" i="3"/>
  <c r="AJ170" i="3"/>
  <c r="AJ166" i="3"/>
  <c r="AJ162" i="3"/>
  <c r="AJ158" i="3"/>
  <c r="AJ152" i="3"/>
  <c r="AJ148" i="3"/>
  <c r="AJ144" i="3"/>
  <c r="AJ140" i="3"/>
  <c r="AJ135" i="3"/>
  <c r="AJ131" i="3"/>
  <c r="AJ127" i="3"/>
  <c r="AJ123" i="3"/>
  <c r="AJ117" i="3"/>
  <c r="AJ113" i="3"/>
  <c r="AJ109" i="3"/>
  <c r="AJ104" i="3"/>
  <c r="AJ98" i="3"/>
  <c r="AJ94" i="3"/>
  <c r="AJ90" i="3"/>
  <c r="AJ84" i="3"/>
  <c r="AJ76" i="3"/>
  <c r="AJ72" i="3"/>
  <c r="AJ64" i="3"/>
  <c r="AJ60" i="3"/>
  <c r="AJ56" i="3"/>
  <c r="AJ49" i="3"/>
  <c r="AJ45" i="3"/>
  <c r="AJ41" i="3"/>
  <c r="AJ36" i="3"/>
  <c r="AJ31" i="3"/>
  <c r="AJ27" i="3"/>
  <c r="AJ23" i="3"/>
  <c r="AJ19" i="3"/>
  <c r="AJ13" i="3"/>
  <c r="AJ9" i="3"/>
  <c r="AJ8" i="3"/>
  <c r="AJ39" i="3"/>
  <c r="AJ66" i="3"/>
  <c r="AJ79" i="3"/>
  <c r="AJ87" i="3"/>
  <c r="AJ105" i="3"/>
  <c r="AJ156" i="3"/>
  <c r="AJ265" i="3"/>
  <c r="AJ287" i="3"/>
  <c r="AJ293" i="3"/>
  <c r="AJ452" i="3"/>
  <c r="AJ460" i="3"/>
  <c r="AJ472" i="3"/>
  <c r="AJ479" i="3"/>
  <c r="AI511" i="3"/>
  <c r="AN511" i="3"/>
  <c r="AO511" i="3"/>
  <c r="AJ526" i="3"/>
  <c r="AJ528" i="3"/>
  <c r="AJ532" i="3"/>
  <c r="AI535" i="3"/>
  <c r="AN535" i="3"/>
  <c r="AO535" i="3"/>
  <c r="AJ536" i="3"/>
  <c r="AI574" i="3"/>
  <c r="AN574" i="3"/>
  <c r="AO574" i="3"/>
  <c r="AJ575" i="3"/>
  <c r="AI578" i="3"/>
  <c r="AN578" i="3"/>
  <c r="AO578" i="3"/>
  <c r="AJ579" i="3"/>
  <c r="AJ588" i="3"/>
  <c r="AI605" i="3"/>
  <c r="AN605" i="3"/>
  <c r="AO605" i="3"/>
  <c r="AJ527" i="3"/>
  <c r="AP6" i="3"/>
  <c r="AQ6" i="3"/>
  <c r="AP477" i="3"/>
  <c r="AQ477" i="3"/>
  <c r="AJ171" i="3"/>
  <c r="AI168" i="3"/>
  <c r="AN168" i="3"/>
  <c r="AO168" i="3"/>
  <c r="AJ167" i="3"/>
  <c r="AI164" i="3"/>
  <c r="AN164" i="3"/>
  <c r="AO164" i="3"/>
  <c r="AJ163" i="3"/>
  <c r="AI160" i="3"/>
  <c r="AN160" i="3"/>
  <c r="AO160" i="3"/>
  <c r="AJ159" i="3"/>
  <c r="AI154" i="3"/>
  <c r="AN154" i="3"/>
  <c r="AO154" i="3"/>
  <c r="AJ153" i="3"/>
  <c r="AJ149" i="3"/>
  <c r="AI146" i="3"/>
  <c r="AN146" i="3"/>
  <c r="AO146" i="3"/>
  <c r="AJ145" i="3"/>
  <c r="AI142" i="3"/>
  <c r="AN142" i="3"/>
  <c r="AO142" i="3"/>
  <c r="AJ141" i="3"/>
  <c r="AI137" i="3"/>
  <c r="AN137" i="3"/>
  <c r="AO137" i="3"/>
  <c r="AJ136" i="3"/>
  <c r="AI133" i="3"/>
  <c r="AN133" i="3"/>
  <c r="AO133" i="3"/>
  <c r="AJ132" i="3"/>
  <c r="AI129" i="3"/>
  <c r="AN129" i="3"/>
  <c r="AO129" i="3"/>
  <c r="AJ128" i="3"/>
  <c r="AI125" i="3"/>
  <c r="AN125" i="3"/>
  <c r="AO125" i="3"/>
  <c r="AJ124" i="3"/>
  <c r="AI119" i="3"/>
  <c r="AN119" i="3"/>
  <c r="AO119" i="3"/>
  <c r="AJ118" i="3"/>
  <c r="AJ114" i="3"/>
  <c r="AI111" i="3"/>
  <c r="AN111" i="3"/>
  <c r="AO111" i="3"/>
  <c r="AJ110" i="3"/>
  <c r="AI107" i="3"/>
  <c r="AN107" i="3"/>
  <c r="AO107" i="3"/>
  <c r="AJ106" i="3"/>
  <c r="AI102" i="3"/>
  <c r="AN102" i="3"/>
  <c r="AO102" i="3"/>
  <c r="AJ99" i="3"/>
  <c r="AI96" i="3"/>
  <c r="AN96" i="3"/>
  <c r="AO96" i="3"/>
  <c r="AJ95" i="3"/>
  <c r="AI92" i="3"/>
  <c r="AN92" i="3"/>
  <c r="AO92" i="3"/>
  <c r="AJ91" i="3"/>
  <c r="AI86" i="3"/>
  <c r="AN86" i="3"/>
  <c r="AO86" i="3"/>
  <c r="AJ85" i="3"/>
  <c r="AI78" i="3"/>
  <c r="AN78" i="3"/>
  <c r="AO78" i="3"/>
  <c r="AJ77" i="3"/>
  <c r="AJ73" i="3"/>
  <c r="AI70" i="3"/>
  <c r="AN70" i="3"/>
  <c r="AO70" i="3"/>
  <c r="AJ65" i="3"/>
  <c r="AI62" i="3"/>
  <c r="AN62" i="3"/>
  <c r="AO62" i="3"/>
  <c r="AJ61" i="3"/>
  <c r="AI58" i="3"/>
  <c r="AN58" i="3"/>
  <c r="AO58" i="3"/>
  <c r="AJ57" i="3"/>
  <c r="AI54" i="3"/>
  <c r="AN54" i="3"/>
  <c r="AO54" i="3"/>
  <c r="AJ53" i="3"/>
  <c r="AI47" i="3"/>
  <c r="AN47" i="3"/>
  <c r="AO47" i="3"/>
  <c r="AJ46" i="3"/>
  <c r="AI43" i="3"/>
  <c r="AN43" i="3"/>
  <c r="AO43" i="3"/>
  <c r="AJ42" i="3"/>
  <c r="AI38" i="3"/>
  <c r="AN38" i="3"/>
  <c r="AO38" i="3"/>
  <c r="AJ37" i="3"/>
  <c r="AJ32" i="3"/>
  <c r="AI29" i="3"/>
  <c r="AN29" i="3"/>
  <c r="AO29" i="3"/>
  <c r="AJ28" i="3"/>
  <c r="AI25" i="3"/>
  <c r="AN25" i="3"/>
  <c r="AO25" i="3"/>
  <c r="AJ24" i="3"/>
  <c r="AI21" i="3"/>
  <c r="AN21" i="3"/>
  <c r="AO21" i="3"/>
  <c r="AJ20" i="3"/>
  <c r="AI16" i="3"/>
  <c r="AN16" i="3"/>
  <c r="AO16" i="3"/>
  <c r="AJ15" i="3"/>
  <c r="AI11" i="3"/>
  <c r="AN11" i="3"/>
  <c r="AO11" i="3"/>
  <c r="AJ10" i="3"/>
  <c r="AJ5" i="3"/>
  <c r="AI17" i="3"/>
  <c r="AN17" i="3"/>
  <c r="AO17" i="3"/>
  <c r="AJ35" i="3"/>
  <c r="AJ52" i="3"/>
  <c r="AI68" i="3"/>
  <c r="AN68" i="3"/>
  <c r="AO68" i="3"/>
  <c r="AJ69" i="3"/>
  <c r="AI81" i="3"/>
  <c r="AN81" i="3"/>
  <c r="AO81" i="3"/>
  <c r="AJ82" i="3"/>
  <c r="AI100" i="3"/>
  <c r="AN100" i="3"/>
  <c r="AO100" i="3"/>
  <c r="AJ101" i="3"/>
  <c r="AI121" i="3"/>
  <c r="AN121" i="3"/>
  <c r="AO121" i="3"/>
  <c r="AJ138" i="3"/>
  <c r="AI188" i="3"/>
  <c r="AN188" i="3"/>
  <c r="AO188" i="3"/>
  <c r="AJ264" i="3"/>
  <c r="AI267" i="3"/>
  <c r="AN267" i="3"/>
  <c r="AO267" i="3"/>
  <c r="AJ274" i="3"/>
  <c r="AI291" i="3"/>
  <c r="AN291" i="3"/>
  <c r="AO291" i="3"/>
  <c r="AJ292" i="3"/>
  <c r="AJ451" i="3"/>
  <c r="AJ457" i="3"/>
  <c r="AI463" i="3"/>
  <c r="AN463" i="3"/>
  <c r="AO463" i="3"/>
  <c r="AJ469" i="3"/>
  <c r="AJ478" i="3"/>
  <c r="AP313" i="3"/>
  <c r="AQ313" i="3"/>
  <c r="AI313" i="3"/>
  <c r="AN313" i="3"/>
  <c r="AO313" i="3"/>
  <c r="AP30" i="3"/>
  <c r="AQ30" i="3"/>
  <c r="AI30" i="3"/>
  <c r="AN30" i="3"/>
  <c r="AO30" i="3"/>
  <c r="AP496" i="3"/>
  <c r="AQ496" i="3"/>
  <c r="AI496" i="3"/>
  <c r="AN496" i="3"/>
  <c r="AO496" i="3"/>
  <c r="AP48" i="3"/>
  <c r="AQ48" i="3"/>
  <c r="AI48" i="3"/>
  <c r="AN48" i="3"/>
  <c r="AO48" i="3"/>
  <c r="AP71" i="3"/>
  <c r="AQ71" i="3"/>
  <c r="AI71" i="3"/>
  <c r="AN71" i="3"/>
  <c r="AO71" i="3"/>
  <c r="AP147" i="3"/>
  <c r="AQ147" i="3"/>
  <c r="AI147" i="3"/>
  <c r="AN147" i="3"/>
  <c r="AO147" i="3"/>
  <c r="AP165" i="3"/>
  <c r="AQ165" i="3"/>
  <c r="AI165" i="3"/>
  <c r="AN165" i="3"/>
  <c r="AO165" i="3"/>
  <c r="AP283" i="3"/>
  <c r="AQ283" i="3"/>
  <c r="AI283" i="3"/>
  <c r="AN283" i="3"/>
  <c r="AO283" i="3"/>
  <c r="AI456" i="3"/>
  <c r="AN456" i="3"/>
  <c r="AO456" i="3"/>
  <c r="AP587" i="3"/>
  <c r="AQ587" i="3"/>
  <c r="AI324" i="3"/>
  <c r="AN324" i="3"/>
  <c r="AO324" i="3"/>
  <c r="AI389" i="3"/>
  <c r="AN389" i="3"/>
  <c r="AO389" i="3"/>
  <c r="AI459" i="3"/>
  <c r="AN459" i="3"/>
  <c r="AO459" i="3"/>
  <c r="AP570" i="3"/>
  <c r="AQ570" i="3"/>
  <c r="AI570" i="3"/>
  <c r="AN570" i="3"/>
  <c r="AO570" i="3"/>
  <c r="AP266" i="3"/>
  <c r="AQ266" i="3"/>
  <c r="AI266" i="3"/>
  <c r="AN266" i="3"/>
  <c r="AO266" i="3"/>
  <c r="AP7" i="3"/>
  <c r="AQ7" i="3"/>
  <c r="AI7" i="3"/>
  <c r="AN7" i="3"/>
  <c r="AO7" i="3"/>
  <c r="AP44" i="3"/>
  <c r="AQ44" i="3"/>
  <c r="AI44" i="3"/>
  <c r="AN44" i="3"/>
  <c r="AO44" i="3"/>
  <c r="AP88" i="3"/>
  <c r="AQ88" i="3"/>
  <c r="AI88" i="3"/>
  <c r="AN88" i="3"/>
  <c r="AO88" i="3"/>
  <c r="AP126" i="3"/>
  <c r="AQ126" i="3"/>
  <c r="AI126" i="3"/>
  <c r="AN126" i="3"/>
  <c r="AO126" i="3"/>
  <c r="AP161" i="3"/>
  <c r="AQ161" i="3"/>
  <c r="AI161" i="3"/>
  <c r="AN161" i="3"/>
  <c r="AO161" i="3"/>
  <c r="AP194" i="3"/>
  <c r="AQ194" i="3"/>
  <c r="AI194" i="3"/>
  <c r="AN194" i="3"/>
  <c r="AO194" i="3"/>
  <c r="AP226" i="3"/>
  <c r="AQ226" i="3"/>
  <c r="AI226" i="3"/>
  <c r="AN226" i="3"/>
  <c r="AO226" i="3"/>
  <c r="AP258" i="3"/>
  <c r="AQ258" i="3"/>
  <c r="AI258" i="3"/>
  <c r="AN258" i="3"/>
  <c r="AO258" i="3"/>
  <c r="AP301" i="3"/>
  <c r="AQ301" i="3"/>
  <c r="AI301" i="3"/>
  <c r="AN301" i="3"/>
  <c r="AO301" i="3"/>
  <c r="AP604" i="3"/>
  <c r="AQ604" i="3"/>
  <c r="AI604" i="3"/>
  <c r="AN604" i="3"/>
  <c r="AO604" i="3"/>
  <c r="AP22" i="3"/>
  <c r="AQ22" i="3"/>
  <c r="AI22" i="3"/>
  <c r="AN22" i="3"/>
  <c r="AO22" i="3"/>
  <c r="AP222" i="3"/>
  <c r="AQ222" i="3"/>
  <c r="AI222" i="3"/>
  <c r="AN222" i="3"/>
  <c r="AO222" i="3"/>
  <c r="AP454" i="3"/>
  <c r="AQ454" i="3"/>
  <c r="AI454" i="3"/>
  <c r="AN454" i="3"/>
  <c r="AO454" i="3"/>
  <c r="AP157" i="3"/>
  <c r="AQ157" i="3"/>
  <c r="AI157" i="3"/>
  <c r="AN157" i="3"/>
  <c r="AO157" i="3"/>
  <c r="AP67" i="3"/>
  <c r="AQ67" i="3"/>
  <c r="AI67" i="3"/>
  <c r="AN67" i="3"/>
  <c r="AO67" i="3"/>
  <c r="AP305" i="3"/>
  <c r="AQ305" i="3"/>
  <c r="AI305" i="3"/>
  <c r="AN305" i="3"/>
  <c r="AO305" i="3"/>
  <c r="AP321" i="3"/>
  <c r="AQ321" i="3"/>
  <c r="AI321" i="3"/>
  <c r="AN321" i="3"/>
  <c r="AO321" i="3"/>
  <c r="AI503" i="3"/>
  <c r="AN503" i="3"/>
  <c r="AO503" i="3"/>
  <c r="AI475" i="3"/>
  <c r="AN475" i="3"/>
  <c r="AO475" i="3"/>
  <c r="AP530" i="3"/>
  <c r="AQ530" i="3"/>
  <c r="AI530" i="3"/>
  <c r="AN530" i="3"/>
  <c r="AO530" i="3"/>
  <c r="AP139" i="3"/>
  <c r="AQ139" i="3"/>
  <c r="AI139" i="3"/>
  <c r="AN139" i="3"/>
  <c r="AO139" i="3"/>
  <c r="AP238" i="3"/>
  <c r="AQ238" i="3"/>
  <c r="AI238" i="3"/>
  <c r="AN238" i="3"/>
  <c r="AO238" i="3"/>
  <c r="AP534" i="3"/>
  <c r="AQ534" i="3"/>
  <c r="AI534" i="3"/>
  <c r="AN534" i="3"/>
  <c r="AO534" i="3"/>
  <c r="AP214" i="3"/>
  <c r="AQ214" i="3"/>
  <c r="AI214" i="3"/>
  <c r="AN214" i="3"/>
  <c r="AO214" i="3"/>
  <c r="AP230" i="3"/>
  <c r="AQ230" i="3"/>
  <c r="AI230" i="3"/>
  <c r="AN230" i="3"/>
  <c r="AO230" i="3"/>
  <c r="AP246" i="3"/>
  <c r="AQ246" i="3"/>
  <c r="AI246" i="3"/>
  <c r="AN246" i="3"/>
  <c r="AO246" i="3"/>
  <c r="AP262" i="3"/>
  <c r="AQ262" i="3"/>
  <c r="AI262" i="3"/>
  <c r="AN262" i="3"/>
  <c r="AO262" i="3"/>
  <c r="AP12" i="3"/>
  <c r="AQ12" i="3"/>
  <c r="AI12" i="3"/>
  <c r="AN12" i="3"/>
  <c r="AO12" i="3"/>
  <c r="AP198" i="3"/>
  <c r="AQ198" i="3"/>
  <c r="AI198" i="3"/>
  <c r="AN198" i="3"/>
  <c r="AO198" i="3"/>
  <c r="AP529" i="3"/>
  <c r="AQ529" i="3"/>
  <c r="AI529" i="3"/>
  <c r="AN529" i="3"/>
  <c r="AO529" i="3"/>
  <c r="AI33" i="3"/>
  <c r="AN33" i="3"/>
  <c r="AO33" i="3"/>
  <c r="AI74" i="3"/>
  <c r="AN74" i="3"/>
  <c r="AO74" i="3"/>
  <c r="AI115" i="3"/>
  <c r="AN115" i="3"/>
  <c r="AO115" i="3"/>
  <c r="AI150" i="3"/>
  <c r="AN150" i="3"/>
  <c r="AO150" i="3"/>
  <c r="AI540" i="3"/>
  <c r="AN540" i="3"/>
  <c r="AO540" i="3"/>
  <c r="AI548" i="3"/>
  <c r="AN548" i="3"/>
  <c r="AO548" i="3"/>
  <c r="AI573" i="3"/>
  <c r="AN573" i="3"/>
  <c r="AO573" i="3"/>
  <c r="AI592" i="3"/>
  <c r="AN592" i="3"/>
  <c r="AO592" i="3"/>
  <c r="AI442" i="3"/>
  <c r="AN442" i="3"/>
  <c r="AO442" i="3"/>
  <c r="AI51" i="3"/>
  <c r="AN51" i="3"/>
  <c r="AO51" i="3"/>
  <c r="AI377" i="3"/>
  <c r="AN377" i="3"/>
  <c r="AO377" i="3"/>
  <c r="AI441" i="3"/>
  <c r="AN441" i="3"/>
  <c r="AO441" i="3"/>
  <c r="AI341" i="3"/>
  <c r="AN341" i="3"/>
  <c r="AO341" i="3"/>
  <c r="AI437" i="3"/>
  <c r="AN437" i="3"/>
  <c r="AO437" i="3"/>
  <c r="AP589" i="3"/>
  <c r="AQ589" i="3"/>
  <c r="AI589" i="3"/>
  <c r="AN589" i="3"/>
  <c r="AO589" i="3"/>
  <c r="AP462" i="3"/>
  <c r="AQ462" i="3"/>
  <c r="AI462" i="3"/>
  <c r="AN462" i="3"/>
  <c r="AO462" i="3"/>
  <c r="AP80" i="3"/>
  <c r="AQ80" i="3"/>
  <c r="AI80" i="3"/>
  <c r="AN80" i="3"/>
  <c r="AO80" i="3"/>
  <c r="AP26" i="3"/>
  <c r="AQ26" i="3"/>
  <c r="AI26" i="3"/>
  <c r="AN26" i="3"/>
  <c r="AO26" i="3"/>
  <c r="AP63" i="3"/>
  <c r="AQ63" i="3"/>
  <c r="AI63" i="3"/>
  <c r="AN63" i="3"/>
  <c r="AO63" i="3"/>
  <c r="AP108" i="3"/>
  <c r="AQ108" i="3"/>
  <c r="AI108" i="3"/>
  <c r="AN108" i="3"/>
  <c r="AO108" i="3"/>
  <c r="AP143" i="3"/>
  <c r="AQ143" i="3"/>
  <c r="AI143" i="3"/>
  <c r="AN143" i="3"/>
  <c r="AO143" i="3"/>
  <c r="AP177" i="3"/>
  <c r="AQ177" i="3"/>
  <c r="AI177" i="3"/>
  <c r="AN177" i="3"/>
  <c r="AO177" i="3"/>
  <c r="AP210" i="3"/>
  <c r="AQ210" i="3"/>
  <c r="AI210" i="3"/>
  <c r="AN210" i="3"/>
  <c r="AO210" i="3"/>
  <c r="AP242" i="3"/>
  <c r="AQ242" i="3"/>
  <c r="AI242" i="3"/>
  <c r="AN242" i="3"/>
  <c r="AO242" i="3"/>
  <c r="AP279" i="3"/>
  <c r="AQ279" i="3"/>
  <c r="AI279" i="3"/>
  <c r="AN279" i="3"/>
  <c r="AO279" i="3"/>
  <c r="AP317" i="3"/>
  <c r="AQ317" i="3"/>
  <c r="AI317" i="3"/>
  <c r="AN317" i="3"/>
  <c r="AO317" i="3"/>
  <c r="AP14" i="3"/>
  <c r="AQ14" i="3"/>
  <c r="AI14" i="3"/>
  <c r="AN14" i="3"/>
  <c r="AO14" i="3"/>
  <c r="AP254" i="3"/>
  <c r="AQ254" i="3"/>
  <c r="AI254" i="3"/>
  <c r="AN254" i="3"/>
  <c r="AO254" i="3"/>
  <c r="AP577" i="3"/>
  <c r="AQ577" i="3"/>
  <c r="AI577" i="3"/>
  <c r="AN577" i="3"/>
  <c r="AO577" i="3"/>
  <c r="AP93" i="3"/>
  <c r="AQ93" i="3"/>
  <c r="AI93" i="3"/>
  <c r="AN93" i="3"/>
  <c r="AO93" i="3"/>
  <c r="AP112" i="3"/>
  <c r="AQ112" i="3"/>
  <c r="AI112" i="3"/>
  <c r="AN112" i="3"/>
  <c r="AO112" i="3"/>
  <c r="AP130" i="3"/>
  <c r="AQ130" i="3"/>
  <c r="AI130" i="3"/>
  <c r="AN130" i="3"/>
  <c r="AO130" i="3"/>
  <c r="AP181" i="3"/>
  <c r="AQ181" i="3"/>
  <c r="AI181" i="3"/>
  <c r="AN181" i="3"/>
  <c r="AO181" i="3"/>
  <c r="AP469" i="3"/>
  <c r="AQ469" i="3"/>
  <c r="AI469" i="3"/>
  <c r="AN469" i="3"/>
  <c r="AO469" i="3"/>
  <c r="AP138" i="3"/>
  <c r="AQ138" i="3"/>
  <c r="AI138" i="3"/>
  <c r="AN138" i="3"/>
  <c r="AO138" i="3"/>
  <c r="AP452" i="3"/>
  <c r="AQ452" i="3"/>
  <c r="AI452" i="3"/>
  <c r="AN452" i="3"/>
  <c r="AO452" i="3"/>
  <c r="AP156" i="3"/>
  <c r="AQ156" i="3"/>
  <c r="AI156" i="3"/>
  <c r="AN156" i="3"/>
  <c r="AO156" i="3"/>
  <c r="AP13" i="3"/>
  <c r="AQ13" i="3"/>
  <c r="AI13" i="3"/>
  <c r="AN13" i="3"/>
  <c r="AO13" i="3"/>
  <c r="AP31" i="3"/>
  <c r="AQ31" i="3"/>
  <c r="AI31" i="3"/>
  <c r="AN31" i="3"/>
  <c r="AO31" i="3"/>
  <c r="AP49" i="3"/>
  <c r="AQ49" i="3"/>
  <c r="AI49" i="3"/>
  <c r="AN49" i="3"/>
  <c r="AO49" i="3"/>
  <c r="AP94" i="3"/>
  <c r="AQ94" i="3"/>
  <c r="AI94" i="3"/>
  <c r="AN94" i="3"/>
  <c r="AO94" i="3"/>
  <c r="AP113" i="3"/>
  <c r="AQ113" i="3"/>
  <c r="AI113" i="3"/>
  <c r="AN113" i="3"/>
  <c r="AO113" i="3"/>
  <c r="AP148" i="3"/>
  <c r="AQ148" i="3"/>
  <c r="AI148" i="3"/>
  <c r="AN148" i="3"/>
  <c r="AO148" i="3"/>
  <c r="AP199" i="3"/>
  <c r="AQ199" i="3"/>
  <c r="AI199" i="3"/>
  <c r="AN199" i="3"/>
  <c r="AO199" i="3"/>
  <c r="AP231" i="3"/>
  <c r="AQ231" i="3"/>
  <c r="AI231" i="3"/>
  <c r="AN231" i="3"/>
  <c r="AO231" i="3"/>
  <c r="AP263" i="3"/>
  <c r="AQ263" i="3"/>
  <c r="AI263" i="3"/>
  <c r="AN263" i="3"/>
  <c r="AO263" i="3"/>
  <c r="AP306" i="3"/>
  <c r="AQ306" i="3"/>
  <c r="AI306" i="3"/>
  <c r="AN306" i="3"/>
  <c r="AO306" i="3"/>
  <c r="AP537" i="3"/>
  <c r="AQ537" i="3"/>
  <c r="AI537" i="3"/>
  <c r="AN537" i="3"/>
  <c r="AO537" i="3"/>
  <c r="AP344" i="3"/>
  <c r="AQ344" i="3"/>
  <c r="AI344" i="3"/>
  <c r="AN344" i="3"/>
  <c r="AO344" i="3"/>
  <c r="AP408" i="3"/>
  <c r="AQ408" i="3"/>
  <c r="AI408" i="3"/>
  <c r="AN408" i="3"/>
  <c r="AO408" i="3"/>
  <c r="AP468" i="3"/>
  <c r="AQ468" i="3"/>
  <c r="AI468" i="3"/>
  <c r="AN468" i="3"/>
  <c r="AO468" i="3"/>
  <c r="AP10" i="3"/>
  <c r="AQ10" i="3"/>
  <c r="AI10" i="3"/>
  <c r="AN10" i="3"/>
  <c r="AO10" i="3"/>
  <c r="AP20" i="3"/>
  <c r="AQ20" i="3"/>
  <c r="AI20" i="3"/>
  <c r="AN20" i="3"/>
  <c r="AO20" i="3"/>
  <c r="AP28" i="3"/>
  <c r="AQ28" i="3"/>
  <c r="AI28" i="3"/>
  <c r="AN28" i="3"/>
  <c r="AO28" i="3"/>
  <c r="AP37" i="3"/>
  <c r="AQ37" i="3"/>
  <c r="AI37" i="3"/>
  <c r="AN37" i="3"/>
  <c r="AO37" i="3"/>
  <c r="AP46" i="3"/>
  <c r="AQ46" i="3"/>
  <c r="AI46" i="3"/>
  <c r="AN46" i="3"/>
  <c r="AO46" i="3"/>
  <c r="AP57" i="3"/>
  <c r="AQ57" i="3"/>
  <c r="AI57" i="3"/>
  <c r="AN57" i="3"/>
  <c r="AO57" i="3"/>
  <c r="AP65" i="3"/>
  <c r="AQ65" i="3"/>
  <c r="AI65" i="3"/>
  <c r="AN65" i="3"/>
  <c r="AO65" i="3"/>
  <c r="AP77" i="3"/>
  <c r="AQ77" i="3"/>
  <c r="AI77" i="3"/>
  <c r="AN77" i="3"/>
  <c r="AO77" i="3"/>
  <c r="AP91" i="3"/>
  <c r="AQ91" i="3"/>
  <c r="AI91" i="3"/>
  <c r="AN91" i="3"/>
  <c r="AO91" i="3"/>
  <c r="AP99" i="3"/>
  <c r="AQ99" i="3"/>
  <c r="AI99" i="3"/>
  <c r="AN99" i="3"/>
  <c r="AO99" i="3"/>
  <c r="AP110" i="3"/>
  <c r="AQ110" i="3"/>
  <c r="AI110" i="3"/>
  <c r="AN110" i="3"/>
  <c r="AO110" i="3"/>
  <c r="AP118" i="3"/>
  <c r="AQ118" i="3"/>
  <c r="AI118" i="3"/>
  <c r="AN118" i="3"/>
  <c r="AO118" i="3"/>
  <c r="AP128" i="3"/>
  <c r="AQ128" i="3"/>
  <c r="AI128" i="3"/>
  <c r="AN128" i="3"/>
  <c r="AO128" i="3"/>
  <c r="AP136" i="3"/>
  <c r="AQ136" i="3"/>
  <c r="AI136" i="3"/>
  <c r="AN136" i="3"/>
  <c r="AO136" i="3"/>
  <c r="AP145" i="3"/>
  <c r="AQ145" i="3"/>
  <c r="AI145" i="3"/>
  <c r="AN145" i="3"/>
  <c r="AO145" i="3"/>
  <c r="AP153" i="3"/>
  <c r="AQ153" i="3"/>
  <c r="AI153" i="3"/>
  <c r="AN153" i="3"/>
  <c r="AO153" i="3"/>
  <c r="AP163" i="3"/>
  <c r="AQ163" i="3"/>
  <c r="AI163" i="3"/>
  <c r="AN163" i="3"/>
  <c r="AO163" i="3"/>
  <c r="AP171" i="3"/>
  <c r="AQ171" i="3"/>
  <c r="AI171" i="3"/>
  <c r="AN171" i="3"/>
  <c r="AO171" i="3"/>
  <c r="AP575" i="3"/>
  <c r="AQ575" i="3"/>
  <c r="AI575" i="3"/>
  <c r="AN575" i="3"/>
  <c r="AO575" i="3"/>
  <c r="AP532" i="3"/>
  <c r="AQ532" i="3"/>
  <c r="AI532" i="3"/>
  <c r="AN532" i="3"/>
  <c r="AO532" i="3"/>
  <c r="AP479" i="3"/>
  <c r="AQ479" i="3"/>
  <c r="AI479" i="3"/>
  <c r="AN479" i="3"/>
  <c r="AO479" i="3"/>
  <c r="AP293" i="3"/>
  <c r="AQ293" i="3"/>
  <c r="AI293" i="3"/>
  <c r="AN293" i="3"/>
  <c r="AO293" i="3"/>
  <c r="AP105" i="3"/>
  <c r="AQ105" i="3"/>
  <c r="AI105" i="3"/>
  <c r="AN105" i="3"/>
  <c r="AO105" i="3"/>
  <c r="AP39" i="3"/>
  <c r="AQ39" i="3"/>
  <c r="AI39" i="3"/>
  <c r="AN39" i="3"/>
  <c r="AO39" i="3"/>
  <c r="AP19" i="3"/>
  <c r="AQ19" i="3"/>
  <c r="AI19" i="3"/>
  <c r="AN19" i="3"/>
  <c r="AO19" i="3"/>
  <c r="AP36" i="3"/>
  <c r="AQ36" i="3"/>
  <c r="AI36" i="3"/>
  <c r="AN36" i="3"/>
  <c r="AO36" i="3"/>
  <c r="AP56" i="3"/>
  <c r="AQ56" i="3"/>
  <c r="AI56" i="3"/>
  <c r="AN56" i="3"/>
  <c r="AO56" i="3"/>
  <c r="AP76" i="3"/>
  <c r="AQ76" i="3"/>
  <c r="AI76" i="3"/>
  <c r="AN76" i="3"/>
  <c r="AO76" i="3"/>
  <c r="AP98" i="3"/>
  <c r="AQ98" i="3"/>
  <c r="AI98" i="3"/>
  <c r="AN98" i="3"/>
  <c r="AO98" i="3"/>
  <c r="AP117" i="3"/>
  <c r="AQ117" i="3"/>
  <c r="AI117" i="3"/>
  <c r="AN117" i="3"/>
  <c r="AO117" i="3"/>
  <c r="AP135" i="3"/>
  <c r="AQ135" i="3"/>
  <c r="AI135" i="3"/>
  <c r="AN135" i="3"/>
  <c r="AO135" i="3"/>
  <c r="AP152" i="3"/>
  <c r="AQ152" i="3"/>
  <c r="AI152" i="3"/>
  <c r="AN152" i="3"/>
  <c r="AO152" i="3"/>
  <c r="AP170" i="3"/>
  <c r="AQ170" i="3"/>
  <c r="AI170" i="3"/>
  <c r="AN170" i="3"/>
  <c r="AO170" i="3"/>
  <c r="AP186" i="3"/>
  <c r="AQ186" i="3"/>
  <c r="AI186" i="3"/>
  <c r="AN186" i="3"/>
  <c r="AO186" i="3"/>
  <c r="AP203" i="3"/>
  <c r="AQ203" i="3"/>
  <c r="AI203" i="3"/>
  <c r="AN203" i="3"/>
  <c r="AO203" i="3"/>
  <c r="AP219" i="3"/>
  <c r="AQ219" i="3"/>
  <c r="AI219" i="3"/>
  <c r="AN219" i="3"/>
  <c r="AO219" i="3"/>
  <c r="AP235" i="3"/>
  <c r="AQ235" i="3"/>
  <c r="AI235" i="3"/>
  <c r="AN235" i="3"/>
  <c r="AO235" i="3"/>
  <c r="AP251" i="3"/>
  <c r="AQ251" i="3"/>
  <c r="AI251" i="3"/>
  <c r="AN251" i="3"/>
  <c r="AO251" i="3"/>
  <c r="AP271" i="3"/>
  <c r="AQ271" i="3"/>
  <c r="AI271" i="3"/>
  <c r="AN271" i="3"/>
  <c r="AO271" i="3"/>
  <c r="AP289" i="3"/>
  <c r="AQ289" i="3"/>
  <c r="AI289" i="3"/>
  <c r="AN289" i="3"/>
  <c r="AO289" i="3"/>
  <c r="AP310" i="3"/>
  <c r="AQ310" i="3"/>
  <c r="AI310" i="3"/>
  <c r="AN310" i="3"/>
  <c r="AO310" i="3"/>
  <c r="AP326" i="3"/>
  <c r="AQ326" i="3"/>
  <c r="AI326" i="3"/>
  <c r="AN326" i="3"/>
  <c r="AO326" i="3"/>
  <c r="AP334" i="3"/>
  <c r="AQ334" i="3"/>
  <c r="AI334" i="3"/>
  <c r="AN334" i="3"/>
  <c r="AO334" i="3"/>
  <c r="AP350" i="3"/>
  <c r="AQ350" i="3"/>
  <c r="AI350" i="3"/>
  <c r="AN350" i="3"/>
  <c r="AO350" i="3"/>
  <c r="AP366" i="3"/>
  <c r="AQ366" i="3"/>
  <c r="AI366" i="3"/>
  <c r="AN366" i="3"/>
  <c r="AO366" i="3"/>
  <c r="AP382" i="3"/>
  <c r="AQ382" i="3"/>
  <c r="AI382" i="3"/>
  <c r="AN382" i="3"/>
  <c r="AO382" i="3"/>
  <c r="AP398" i="3"/>
  <c r="AQ398" i="3"/>
  <c r="AI398" i="3"/>
  <c r="AN398" i="3"/>
  <c r="AO398" i="3"/>
  <c r="AP414" i="3"/>
  <c r="AQ414" i="3"/>
  <c r="AI414" i="3"/>
  <c r="AN414" i="3"/>
  <c r="AO414" i="3"/>
  <c r="AP430" i="3"/>
  <c r="AQ430" i="3"/>
  <c r="AI430" i="3"/>
  <c r="AN430" i="3"/>
  <c r="AO430" i="3"/>
  <c r="AP447" i="3"/>
  <c r="AQ447" i="3"/>
  <c r="AI447" i="3"/>
  <c r="AN447" i="3"/>
  <c r="AO447" i="3"/>
  <c r="AP336" i="3"/>
  <c r="AQ336" i="3"/>
  <c r="AI336" i="3"/>
  <c r="AN336" i="3"/>
  <c r="AO336" i="3"/>
  <c r="AP355" i="3"/>
  <c r="AQ355" i="3"/>
  <c r="AI355" i="3"/>
  <c r="AN355" i="3"/>
  <c r="AO355" i="3"/>
  <c r="AP368" i="3"/>
  <c r="AQ368" i="3"/>
  <c r="AI368" i="3"/>
  <c r="AN368" i="3"/>
  <c r="AO368" i="3"/>
  <c r="AP387" i="3"/>
  <c r="AQ387" i="3"/>
  <c r="AI387" i="3"/>
  <c r="AN387" i="3"/>
  <c r="AO387" i="3"/>
  <c r="AP400" i="3"/>
  <c r="AQ400" i="3"/>
  <c r="AI400" i="3"/>
  <c r="AN400" i="3"/>
  <c r="AO400" i="3"/>
  <c r="AP419" i="3"/>
  <c r="AQ419" i="3"/>
  <c r="AI419" i="3"/>
  <c r="AN419" i="3"/>
  <c r="AO419" i="3"/>
  <c r="AP432" i="3"/>
  <c r="AQ432" i="3"/>
  <c r="AI432" i="3"/>
  <c r="AN432" i="3"/>
  <c r="AO432" i="3"/>
  <c r="AP455" i="3"/>
  <c r="AQ455" i="3"/>
  <c r="AI455" i="3"/>
  <c r="AN455" i="3"/>
  <c r="AO455" i="3"/>
  <c r="AP480" i="3"/>
  <c r="AQ480" i="3"/>
  <c r="AI480" i="3"/>
  <c r="AN480" i="3"/>
  <c r="AO480" i="3"/>
  <c r="AP489" i="3"/>
  <c r="AQ489" i="3"/>
  <c r="AI489" i="3"/>
  <c r="AN489" i="3"/>
  <c r="AO489" i="3"/>
  <c r="AP498" i="3"/>
  <c r="AQ498" i="3"/>
  <c r="AI498" i="3"/>
  <c r="AN498" i="3"/>
  <c r="AO498" i="3"/>
  <c r="AP506" i="3"/>
  <c r="AQ506" i="3"/>
  <c r="AI506" i="3"/>
  <c r="AN506" i="3"/>
  <c r="AO506" i="3"/>
  <c r="AP515" i="3"/>
  <c r="AQ515" i="3"/>
  <c r="AI515" i="3"/>
  <c r="AN515" i="3"/>
  <c r="AO515" i="3"/>
  <c r="AP523" i="3"/>
  <c r="AQ523" i="3"/>
  <c r="AI523" i="3"/>
  <c r="AN523" i="3"/>
  <c r="AO523" i="3"/>
  <c r="AP543" i="3"/>
  <c r="AQ543" i="3"/>
  <c r="AI543" i="3"/>
  <c r="AN543" i="3"/>
  <c r="AO543" i="3"/>
  <c r="AP551" i="3"/>
  <c r="AQ551" i="3"/>
  <c r="AI551" i="3"/>
  <c r="AN551" i="3"/>
  <c r="AO551" i="3"/>
  <c r="AP559" i="3"/>
  <c r="AQ559" i="3"/>
  <c r="AI559" i="3"/>
  <c r="AN559" i="3"/>
  <c r="AO559" i="3"/>
  <c r="AP567" i="3"/>
  <c r="AQ567" i="3"/>
  <c r="AI567" i="3"/>
  <c r="AN567" i="3"/>
  <c r="AO567" i="3"/>
  <c r="AP582" i="3"/>
  <c r="AQ582" i="3"/>
  <c r="AI582" i="3"/>
  <c r="AN582" i="3"/>
  <c r="AO582" i="3"/>
  <c r="AP595" i="3"/>
  <c r="AQ595" i="3"/>
  <c r="AI595" i="3"/>
  <c r="AN595" i="3"/>
  <c r="AO595" i="3"/>
  <c r="AP603" i="3"/>
  <c r="AQ603" i="3"/>
  <c r="AI603" i="3"/>
  <c r="AN603" i="3"/>
  <c r="AO603" i="3"/>
  <c r="AP613" i="3"/>
  <c r="AQ613" i="3"/>
  <c r="AI613" i="3"/>
  <c r="AN613" i="3"/>
  <c r="AO613" i="3"/>
  <c r="AP330" i="3"/>
  <c r="AQ330" i="3"/>
  <c r="AI330" i="3"/>
  <c r="AN330" i="3"/>
  <c r="AO330" i="3"/>
  <c r="AP346" i="3"/>
  <c r="AQ346" i="3"/>
  <c r="AI346" i="3"/>
  <c r="AN346" i="3"/>
  <c r="AO346" i="3"/>
  <c r="AP362" i="3"/>
  <c r="AQ362" i="3"/>
  <c r="AI362" i="3"/>
  <c r="AN362" i="3"/>
  <c r="AO362" i="3"/>
  <c r="AP378" i="3"/>
  <c r="AQ378" i="3"/>
  <c r="AI378" i="3"/>
  <c r="AN378" i="3"/>
  <c r="AO378" i="3"/>
  <c r="AP394" i="3"/>
  <c r="AQ394" i="3"/>
  <c r="AI394" i="3"/>
  <c r="AN394" i="3"/>
  <c r="AO394" i="3"/>
  <c r="AP410" i="3"/>
  <c r="AQ410" i="3"/>
  <c r="AI410" i="3"/>
  <c r="AN410" i="3"/>
  <c r="AO410" i="3"/>
  <c r="AP426" i="3"/>
  <c r="AQ426" i="3"/>
  <c r="AI426" i="3"/>
  <c r="AN426" i="3"/>
  <c r="AO426" i="3"/>
  <c r="AP443" i="3"/>
  <c r="AQ443" i="3"/>
  <c r="AI443" i="3"/>
  <c r="AN443" i="3"/>
  <c r="AO443" i="3"/>
  <c r="AP467" i="3"/>
  <c r="AQ467" i="3"/>
  <c r="AI467" i="3"/>
  <c r="AN467" i="3"/>
  <c r="AO467" i="3"/>
  <c r="AP183" i="3"/>
  <c r="AQ183" i="3"/>
  <c r="AI183" i="3"/>
  <c r="AN183" i="3"/>
  <c r="AO183" i="3"/>
  <c r="AP200" i="3"/>
  <c r="AQ200" i="3"/>
  <c r="AI200" i="3"/>
  <c r="AN200" i="3"/>
  <c r="AO200" i="3"/>
  <c r="AP216" i="3"/>
  <c r="AQ216" i="3"/>
  <c r="AI216" i="3"/>
  <c r="AN216" i="3"/>
  <c r="AO216" i="3"/>
  <c r="AP232" i="3"/>
  <c r="AQ232" i="3"/>
  <c r="AI232" i="3"/>
  <c r="AN232" i="3"/>
  <c r="AO232" i="3"/>
  <c r="AP248" i="3"/>
  <c r="AQ248" i="3"/>
  <c r="AI248" i="3"/>
  <c r="AN248" i="3"/>
  <c r="AO248" i="3"/>
  <c r="AP268" i="3"/>
  <c r="AQ268" i="3"/>
  <c r="AI268" i="3"/>
  <c r="AN268" i="3"/>
  <c r="AO268" i="3"/>
  <c r="AP285" i="3"/>
  <c r="AQ285" i="3"/>
  <c r="AI285" i="3"/>
  <c r="AN285" i="3"/>
  <c r="AO285" i="3"/>
  <c r="AP307" i="3"/>
  <c r="AQ307" i="3"/>
  <c r="AI307" i="3"/>
  <c r="AN307" i="3"/>
  <c r="AO307" i="3"/>
  <c r="AP332" i="3"/>
  <c r="AQ332" i="3"/>
  <c r="AI332" i="3"/>
  <c r="AN332" i="3"/>
  <c r="AO332" i="3"/>
  <c r="AP351" i="3"/>
  <c r="AQ351" i="3"/>
  <c r="AI351" i="3"/>
  <c r="AN351" i="3"/>
  <c r="AO351" i="3"/>
  <c r="AP364" i="3"/>
  <c r="AQ364" i="3"/>
  <c r="AI364" i="3"/>
  <c r="AN364" i="3"/>
  <c r="AO364" i="3"/>
  <c r="AP383" i="3"/>
  <c r="AQ383" i="3"/>
  <c r="AI383" i="3"/>
  <c r="AN383" i="3"/>
  <c r="AO383" i="3"/>
  <c r="AP396" i="3"/>
  <c r="AQ396" i="3"/>
  <c r="AI396" i="3"/>
  <c r="AN396" i="3"/>
  <c r="AO396" i="3"/>
  <c r="AP415" i="3"/>
  <c r="AQ415" i="3"/>
  <c r="AI415" i="3"/>
  <c r="AN415" i="3"/>
  <c r="AO415" i="3"/>
  <c r="AP428" i="3"/>
  <c r="AQ428" i="3"/>
  <c r="AI428" i="3"/>
  <c r="AN428" i="3"/>
  <c r="AO428" i="3"/>
  <c r="AP448" i="3"/>
  <c r="AQ448" i="3"/>
  <c r="AI448" i="3"/>
  <c r="AN448" i="3"/>
  <c r="AO448" i="3"/>
  <c r="AP470" i="3"/>
  <c r="AQ470" i="3"/>
  <c r="AI470" i="3"/>
  <c r="AN470" i="3"/>
  <c r="AO470" i="3"/>
  <c r="AP483" i="3"/>
  <c r="AQ483" i="3"/>
  <c r="AI483" i="3"/>
  <c r="AN483" i="3"/>
  <c r="AO483" i="3"/>
  <c r="AP491" i="3"/>
  <c r="AQ491" i="3"/>
  <c r="AI491" i="3"/>
  <c r="AN491" i="3"/>
  <c r="AO491" i="3"/>
  <c r="AP500" i="3"/>
  <c r="AQ500" i="3"/>
  <c r="AI500" i="3"/>
  <c r="AN500" i="3"/>
  <c r="AO500" i="3"/>
  <c r="AP508" i="3"/>
  <c r="AQ508" i="3"/>
  <c r="AI508" i="3"/>
  <c r="AN508" i="3"/>
  <c r="AO508" i="3"/>
  <c r="AP517" i="3"/>
  <c r="AQ517" i="3"/>
  <c r="AI517" i="3"/>
  <c r="AN517" i="3"/>
  <c r="AO517" i="3"/>
  <c r="AP525" i="3"/>
  <c r="AQ525" i="3"/>
  <c r="AI525" i="3"/>
  <c r="AN525" i="3"/>
  <c r="AO525" i="3"/>
  <c r="AP545" i="3"/>
  <c r="AQ545" i="3"/>
  <c r="AI545" i="3"/>
  <c r="AN545" i="3"/>
  <c r="AO545" i="3"/>
  <c r="AP553" i="3"/>
  <c r="AQ553" i="3"/>
  <c r="AI553" i="3"/>
  <c r="AN553" i="3"/>
  <c r="AO553" i="3"/>
  <c r="AP561" i="3"/>
  <c r="AQ561" i="3"/>
  <c r="AI561" i="3"/>
  <c r="AN561" i="3"/>
  <c r="AO561" i="3"/>
  <c r="AP569" i="3"/>
  <c r="AQ569" i="3"/>
  <c r="AI569" i="3"/>
  <c r="AN569" i="3"/>
  <c r="AO569" i="3"/>
  <c r="AP584" i="3"/>
  <c r="AQ584" i="3"/>
  <c r="AI584" i="3"/>
  <c r="AN584" i="3"/>
  <c r="AO584" i="3"/>
  <c r="AP597" i="3"/>
  <c r="AQ597" i="3"/>
  <c r="AI597" i="3"/>
  <c r="AN597" i="3"/>
  <c r="AO597" i="3"/>
  <c r="AP607" i="3"/>
  <c r="AQ607" i="3"/>
  <c r="AI607" i="3"/>
  <c r="AN607" i="3"/>
  <c r="AO607" i="3"/>
  <c r="AP264" i="3"/>
  <c r="AQ264" i="3"/>
  <c r="AI264" i="3"/>
  <c r="AN264" i="3"/>
  <c r="AO264" i="3"/>
  <c r="AP35" i="3"/>
  <c r="AQ35" i="3"/>
  <c r="AI35" i="3"/>
  <c r="AN35" i="3"/>
  <c r="AO35" i="3"/>
  <c r="AP588" i="3"/>
  <c r="AQ588" i="3"/>
  <c r="AI588" i="3"/>
  <c r="AN588" i="3"/>
  <c r="AO588" i="3"/>
  <c r="AP528" i="3"/>
  <c r="AQ528" i="3"/>
  <c r="AI528" i="3"/>
  <c r="AN528" i="3"/>
  <c r="AO528" i="3"/>
  <c r="AP472" i="3"/>
  <c r="AQ472" i="3"/>
  <c r="AI472" i="3"/>
  <c r="AN472" i="3"/>
  <c r="AO472" i="3"/>
  <c r="AP287" i="3"/>
  <c r="AQ287" i="3"/>
  <c r="AI287" i="3"/>
  <c r="AN287" i="3"/>
  <c r="AO287" i="3"/>
  <c r="AP87" i="3"/>
  <c r="AQ87" i="3"/>
  <c r="AI87" i="3"/>
  <c r="AN87" i="3"/>
  <c r="AO87" i="3"/>
  <c r="AP8" i="3"/>
  <c r="AQ8" i="3"/>
  <c r="AI8" i="3"/>
  <c r="AN8" i="3"/>
  <c r="AO8" i="3"/>
  <c r="AP23" i="3"/>
  <c r="AQ23" i="3"/>
  <c r="AI23" i="3"/>
  <c r="AN23" i="3"/>
  <c r="AO23" i="3"/>
  <c r="AP41" i="3"/>
  <c r="AQ41" i="3"/>
  <c r="AI41" i="3"/>
  <c r="AN41" i="3"/>
  <c r="AO41" i="3"/>
  <c r="AP60" i="3"/>
  <c r="AQ60" i="3"/>
  <c r="AI60" i="3"/>
  <c r="AN60" i="3"/>
  <c r="AO60" i="3"/>
  <c r="AP84" i="3"/>
  <c r="AQ84" i="3"/>
  <c r="AI84" i="3"/>
  <c r="AN84" i="3"/>
  <c r="AO84" i="3"/>
  <c r="AP104" i="3"/>
  <c r="AQ104" i="3"/>
  <c r="AI104" i="3"/>
  <c r="AN104" i="3"/>
  <c r="AO104" i="3"/>
  <c r="AP123" i="3"/>
  <c r="AQ123" i="3"/>
  <c r="AI123" i="3"/>
  <c r="AN123" i="3"/>
  <c r="AO123" i="3"/>
  <c r="AP140" i="3"/>
  <c r="AQ140" i="3"/>
  <c r="AI140" i="3"/>
  <c r="AN140" i="3"/>
  <c r="AO140" i="3"/>
  <c r="AP158" i="3"/>
  <c r="AQ158" i="3"/>
  <c r="AI158" i="3"/>
  <c r="AN158" i="3"/>
  <c r="AO158" i="3"/>
  <c r="AP174" i="3"/>
  <c r="AQ174" i="3"/>
  <c r="AI174" i="3"/>
  <c r="AN174" i="3"/>
  <c r="AO174" i="3"/>
  <c r="AP191" i="3"/>
  <c r="AQ191" i="3"/>
  <c r="AI191" i="3"/>
  <c r="AN191" i="3"/>
  <c r="AO191" i="3"/>
  <c r="AP207" i="3"/>
  <c r="AQ207" i="3"/>
  <c r="AI207" i="3"/>
  <c r="AN207" i="3"/>
  <c r="AO207" i="3"/>
  <c r="AP223" i="3"/>
  <c r="AQ223" i="3"/>
  <c r="AI223" i="3"/>
  <c r="AN223" i="3"/>
  <c r="AO223" i="3"/>
  <c r="AP239" i="3"/>
  <c r="AQ239" i="3"/>
  <c r="AI239" i="3"/>
  <c r="AN239" i="3"/>
  <c r="AO239" i="3"/>
  <c r="AP255" i="3"/>
  <c r="AQ255" i="3"/>
  <c r="AI255" i="3"/>
  <c r="AN255" i="3"/>
  <c r="AO255" i="3"/>
  <c r="AP276" i="3"/>
  <c r="AQ276" i="3"/>
  <c r="AI276" i="3"/>
  <c r="AN276" i="3"/>
  <c r="AO276" i="3"/>
  <c r="AP298" i="3"/>
  <c r="AQ298" i="3"/>
  <c r="AI298" i="3"/>
  <c r="AN298" i="3"/>
  <c r="AO298" i="3"/>
  <c r="AP314" i="3"/>
  <c r="AQ314" i="3"/>
  <c r="AI314" i="3"/>
  <c r="AN314" i="3"/>
  <c r="AO314" i="3"/>
  <c r="AP473" i="3"/>
  <c r="AQ473" i="3"/>
  <c r="AI473" i="3"/>
  <c r="AN473" i="3"/>
  <c r="AO473" i="3"/>
  <c r="AP347" i="3"/>
  <c r="AQ347" i="3"/>
  <c r="AI347" i="3"/>
  <c r="AN347" i="3"/>
  <c r="AO347" i="3"/>
  <c r="AP360" i="3"/>
  <c r="AQ360" i="3"/>
  <c r="AI360" i="3"/>
  <c r="AN360" i="3"/>
  <c r="AO360" i="3"/>
  <c r="AP379" i="3"/>
  <c r="AQ379" i="3"/>
  <c r="AI379" i="3"/>
  <c r="AN379" i="3"/>
  <c r="AO379" i="3"/>
  <c r="AP392" i="3"/>
  <c r="AQ392" i="3"/>
  <c r="AI392" i="3"/>
  <c r="AN392" i="3"/>
  <c r="AO392" i="3"/>
  <c r="AP411" i="3"/>
  <c r="AQ411" i="3"/>
  <c r="AI411" i="3"/>
  <c r="AN411" i="3"/>
  <c r="AO411" i="3"/>
  <c r="AP424" i="3"/>
  <c r="AQ424" i="3"/>
  <c r="AI424" i="3"/>
  <c r="AN424" i="3"/>
  <c r="AO424" i="3"/>
  <c r="AP444" i="3"/>
  <c r="AQ444" i="3"/>
  <c r="AI444" i="3"/>
  <c r="AN444" i="3"/>
  <c r="AO444" i="3"/>
  <c r="AP465" i="3"/>
  <c r="AQ465" i="3"/>
  <c r="AI465" i="3"/>
  <c r="AN465" i="3"/>
  <c r="AO465" i="3"/>
  <c r="AP315" i="3"/>
  <c r="AQ315" i="3"/>
  <c r="AI315" i="3"/>
  <c r="AN315" i="3"/>
  <c r="AO315" i="3"/>
  <c r="AP323" i="3"/>
  <c r="AQ323" i="3"/>
  <c r="AI323" i="3"/>
  <c r="AN323" i="3"/>
  <c r="AO323" i="3"/>
  <c r="AP343" i="3"/>
  <c r="AQ343" i="3"/>
  <c r="AI343" i="3"/>
  <c r="AN343" i="3"/>
  <c r="AO343" i="3"/>
  <c r="AP356" i="3"/>
  <c r="AQ356" i="3"/>
  <c r="AI356" i="3"/>
  <c r="AN356" i="3"/>
  <c r="AO356" i="3"/>
  <c r="AP375" i="3"/>
  <c r="AQ375" i="3"/>
  <c r="AI375" i="3"/>
  <c r="AN375" i="3"/>
  <c r="AO375" i="3"/>
  <c r="AP388" i="3"/>
  <c r="AQ388" i="3"/>
  <c r="AI388" i="3"/>
  <c r="AN388" i="3"/>
  <c r="AO388" i="3"/>
  <c r="AP407" i="3"/>
  <c r="AQ407" i="3"/>
  <c r="AI407" i="3"/>
  <c r="AN407" i="3"/>
  <c r="AO407" i="3"/>
  <c r="AP420" i="3"/>
  <c r="AQ420" i="3"/>
  <c r="AI420" i="3"/>
  <c r="AN420" i="3"/>
  <c r="AO420" i="3"/>
  <c r="AP439" i="3"/>
  <c r="AQ439" i="3"/>
  <c r="AI439" i="3"/>
  <c r="AN439" i="3"/>
  <c r="AO439" i="3"/>
  <c r="AP458" i="3"/>
  <c r="AQ458" i="3"/>
  <c r="AI458" i="3"/>
  <c r="AN458" i="3"/>
  <c r="AO458" i="3"/>
  <c r="AP292" i="3"/>
  <c r="AQ292" i="3"/>
  <c r="AI292" i="3"/>
  <c r="AN292" i="3"/>
  <c r="AO292" i="3"/>
  <c r="AP69" i="3"/>
  <c r="AQ69" i="3"/>
  <c r="AI69" i="3"/>
  <c r="AN69" i="3"/>
  <c r="AO69" i="3"/>
  <c r="AP478" i="3"/>
  <c r="AQ478" i="3"/>
  <c r="AI478" i="3"/>
  <c r="AN478" i="3"/>
  <c r="AO478" i="3"/>
  <c r="AP15" i="3"/>
  <c r="AQ15" i="3"/>
  <c r="AI15" i="3"/>
  <c r="AN15" i="3"/>
  <c r="AO15" i="3"/>
  <c r="AP24" i="3"/>
  <c r="AQ24" i="3"/>
  <c r="AI24" i="3"/>
  <c r="AN24" i="3"/>
  <c r="AO24" i="3"/>
  <c r="AP32" i="3"/>
  <c r="AQ32" i="3"/>
  <c r="AI32" i="3"/>
  <c r="AN32" i="3"/>
  <c r="AO32" i="3"/>
  <c r="AP42" i="3"/>
  <c r="AQ42" i="3"/>
  <c r="AI42" i="3"/>
  <c r="AN42" i="3"/>
  <c r="AO42" i="3"/>
  <c r="AP53" i="3"/>
  <c r="AQ53" i="3"/>
  <c r="AI53" i="3"/>
  <c r="AN53" i="3"/>
  <c r="AO53" i="3"/>
  <c r="AP61" i="3"/>
  <c r="AQ61" i="3"/>
  <c r="AI61" i="3"/>
  <c r="AN61" i="3"/>
  <c r="AO61" i="3"/>
  <c r="AP73" i="3"/>
  <c r="AQ73" i="3"/>
  <c r="AI73" i="3"/>
  <c r="AN73" i="3"/>
  <c r="AO73" i="3"/>
  <c r="AP85" i="3"/>
  <c r="AQ85" i="3"/>
  <c r="AI85" i="3"/>
  <c r="AN85" i="3"/>
  <c r="AO85" i="3"/>
  <c r="AP95" i="3"/>
  <c r="AQ95" i="3"/>
  <c r="AI95" i="3"/>
  <c r="AN95" i="3"/>
  <c r="AO95" i="3"/>
  <c r="AP106" i="3"/>
  <c r="AQ106" i="3"/>
  <c r="AI106" i="3"/>
  <c r="AN106" i="3"/>
  <c r="AO106" i="3"/>
  <c r="AP114" i="3"/>
  <c r="AQ114" i="3"/>
  <c r="AI114" i="3"/>
  <c r="AN114" i="3"/>
  <c r="AO114" i="3"/>
  <c r="AP124" i="3"/>
  <c r="AQ124" i="3"/>
  <c r="AI124" i="3"/>
  <c r="AN124" i="3"/>
  <c r="AO124" i="3"/>
  <c r="AP132" i="3"/>
  <c r="AQ132" i="3"/>
  <c r="AI132" i="3"/>
  <c r="AN132" i="3"/>
  <c r="AO132" i="3"/>
  <c r="AP141" i="3"/>
  <c r="AQ141" i="3"/>
  <c r="AI141" i="3"/>
  <c r="AN141" i="3"/>
  <c r="AO141" i="3"/>
  <c r="AP149" i="3"/>
  <c r="AQ149" i="3"/>
  <c r="AI149" i="3"/>
  <c r="AN149" i="3"/>
  <c r="AO149" i="3"/>
  <c r="AP159" i="3"/>
  <c r="AQ159" i="3"/>
  <c r="AI159" i="3"/>
  <c r="AN159" i="3"/>
  <c r="AO159" i="3"/>
  <c r="AP167" i="3"/>
  <c r="AQ167" i="3"/>
  <c r="AI167" i="3"/>
  <c r="AN167" i="3"/>
  <c r="AO167" i="3"/>
  <c r="AP579" i="3"/>
  <c r="AQ579" i="3"/>
  <c r="AI579" i="3"/>
  <c r="AN579" i="3"/>
  <c r="AO579" i="3"/>
  <c r="AP536" i="3"/>
  <c r="AQ536" i="3"/>
  <c r="AI536" i="3"/>
  <c r="AN536" i="3"/>
  <c r="AO536" i="3"/>
  <c r="AP526" i="3"/>
  <c r="AQ526" i="3"/>
  <c r="AI526" i="3"/>
  <c r="AN526" i="3"/>
  <c r="AO526" i="3"/>
  <c r="AP460" i="3"/>
  <c r="AQ460" i="3"/>
  <c r="AI460" i="3"/>
  <c r="AN460" i="3"/>
  <c r="AO460" i="3"/>
  <c r="AP265" i="3"/>
  <c r="AQ265" i="3"/>
  <c r="AI265" i="3"/>
  <c r="AN265" i="3"/>
  <c r="AO265" i="3"/>
  <c r="AP79" i="3"/>
  <c r="AQ79" i="3"/>
  <c r="AI79" i="3"/>
  <c r="AN79" i="3"/>
  <c r="AO79" i="3"/>
  <c r="AP9" i="3"/>
  <c r="AQ9" i="3"/>
  <c r="AI9" i="3"/>
  <c r="AN9" i="3"/>
  <c r="AO9" i="3"/>
  <c r="AP27" i="3"/>
  <c r="AQ27" i="3"/>
  <c r="AI27" i="3"/>
  <c r="AN27" i="3"/>
  <c r="AO27" i="3"/>
  <c r="AP45" i="3"/>
  <c r="AQ45" i="3"/>
  <c r="AI45" i="3"/>
  <c r="AN45" i="3"/>
  <c r="AO45" i="3"/>
  <c r="AP64" i="3"/>
  <c r="AQ64" i="3"/>
  <c r="AI64" i="3"/>
  <c r="AN64" i="3"/>
  <c r="AO64" i="3"/>
  <c r="AP90" i="3"/>
  <c r="AQ90" i="3"/>
  <c r="AI90" i="3"/>
  <c r="AN90" i="3"/>
  <c r="AO90" i="3"/>
  <c r="AP109" i="3"/>
  <c r="AQ109" i="3"/>
  <c r="AI109" i="3"/>
  <c r="AN109" i="3"/>
  <c r="AO109" i="3"/>
  <c r="AP127" i="3"/>
  <c r="AQ127" i="3"/>
  <c r="AI127" i="3"/>
  <c r="AN127" i="3"/>
  <c r="AO127" i="3"/>
  <c r="AP144" i="3"/>
  <c r="AQ144" i="3"/>
  <c r="AI144" i="3"/>
  <c r="AN144" i="3"/>
  <c r="AO144" i="3"/>
  <c r="AP162" i="3"/>
  <c r="AQ162" i="3"/>
  <c r="AI162" i="3"/>
  <c r="AN162" i="3"/>
  <c r="AO162" i="3"/>
  <c r="AP178" i="3"/>
  <c r="AQ178" i="3"/>
  <c r="AI178" i="3"/>
  <c r="AN178" i="3"/>
  <c r="AO178" i="3"/>
  <c r="AP195" i="3"/>
  <c r="AQ195" i="3"/>
  <c r="AI195" i="3"/>
  <c r="AN195" i="3"/>
  <c r="AO195" i="3"/>
  <c r="AP211" i="3"/>
  <c r="AQ211" i="3"/>
  <c r="AI211" i="3"/>
  <c r="AN211" i="3"/>
  <c r="AO211" i="3"/>
  <c r="AP227" i="3"/>
  <c r="AQ227" i="3"/>
  <c r="AI227" i="3"/>
  <c r="AN227" i="3"/>
  <c r="AO227" i="3"/>
  <c r="AP243" i="3"/>
  <c r="AQ243" i="3"/>
  <c r="AI243" i="3"/>
  <c r="AN243" i="3"/>
  <c r="AO243" i="3"/>
  <c r="AP259" i="3"/>
  <c r="AQ259" i="3"/>
  <c r="AI259" i="3"/>
  <c r="AN259" i="3"/>
  <c r="AO259" i="3"/>
  <c r="AP280" i="3"/>
  <c r="AQ280" i="3"/>
  <c r="AI280" i="3"/>
  <c r="AN280" i="3"/>
  <c r="AO280" i="3"/>
  <c r="AP302" i="3"/>
  <c r="AQ302" i="3"/>
  <c r="AI302" i="3"/>
  <c r="AN302" i="3"/>
  <c r="AO302" i="3"/>
  <c r="AP318" i="3"/>
  <c r="AQ318" i="3"/>
  <c r="AI318" i="3"/>
  <c r="AN318" i="3"/>
  <c r="AO318" i="3"/>
  <c r="AP179" i="3"/>
  <c r="AQ179" i="3"/>
  <c r="AI179" i="3"/>
  <c r="AN179" i="3"/>
  <c r="AO179" i="3"/>
  <c r="AP196" i="3"/>
  <c r="AQ196" i="3"/>
  <c r="AI196" i="3"/>
  <c r="AN196" i="3"/>
  <c r="AO196" i="3"/>
  <c r="AP212" i="3"/>
  <c r="AQ212" i="3"/>
  <c r="AI212" i="3"/>
  <c r="AN212" i="3"/>
  <c r="AO212" i="3"/>
  <c r="AP228" i="3"/>
  <c r="AQ228" i="3"/>
  <c r="AI228" i="3"/>
  <c r="AN228" i="3"/>
  <c r="AO228" i="3"/>
  <c r="AP244" i="3"/>
  <c r="AQ244" i="3"/>
  <c r="AI244" i="3"/>
  <c r="AN244" i="3"/>
  <c r="AO244" i="3"/>
  <c r="AP260" i="3"/>
  <c r="AQ260" i="3"/>
  <c r="AI260" i="3"/>
  <c r="AN260" i="3"/>
  <c r="AO260" i="3"/>
  <c r="AP281" i="3"/>
  <c r="AQ281" i="3"/>
  <c r="AI281" i="3"/>
  <c r="AN281" i="3"/>
  <c r="AO281" i="3"/>
  <c r="AP303" i="3"/>
  <c r="AQ303" i="3"/>
  <c r="AI303" i="3"/>
  <c r="AN303" i="3"/>
  <c r="AO303" i="3"/>
  <c r="AP342" i="3"/>
  <c r="AQ342" i="3"/>
  <c r="AI342" i="3"/>
  <c r="AN342" i="3"/>
  <c r="AO342" i="3"/>
  <c r="AP358" i="3"/>
  <c r="AQ358" i="3"/>
  <c r="AI358" i="3"/>
  <c r="AN358" i="3"/>
  <c r="AO358" i="3"/>
  <c r="AP374" i="3"/>
  <c r="AQ374" i="3"/>
  <c r="AI374" i="3"/>
  <c r="AN374" i="3"/>
  <c r="AO374" i="3"/>
  <c r="AP390" i="3"/>
  <c r="AQ390" i="3"/>
  <c r="AI390" i="3"/>
  <c r="AN390" i="3"/>
  <c r="AO390" i="3"/>
  <c r="AP406" i="3"/>
  <c r="AQ406" i="3"/>
  <c r="AI406" i="3"/>
  <c r="AN406" i="3"/>
  <c r="AO406" i="3"/>
  <c r="AP422" i="3"/>
  <c r="AQ422" i="3"/>
  <c r="AI422" i="3"/>
  <c r="AN422" i="3"/>
  <c r="AO422" i="3"/>
  <c r="AP438" i="3"/>
  <c r="AQ438" i="3"/>
  <c r="AI438" i="3"/>
  <c r="AN438" i="3"/>
  <c r="AO438" i="3"/>
  <c r="AP461" i="3"/>
  <c r="AQ461" i="3"/>
  <c r="AI461" i="3"/>
  <c r="AN461" i="3"/>
  <c r="AO461" i="3"/>
  <c r="AP175" i="3"/>
  <c r="AQ175" i="3"/>
  <c r="AI175" i="3"/>
  <c r="AN175" i="3"/>
  <c r="AO175" i="3"/>
  <c r="AP192" i="3"/>
  <c r="AQ192" i="3"/>
  <c r="AI192" i="3"/>
  <c r="AN192" i="3"/>
  <c r="AO192" i="3"/>
  <c r="AP208" i="3"/>
  <c r="AQ208" i="3"/>
  <c r="AI208" i="3"/>
  <c r="AN208" i="3"/>
  <c r="AO208" i="3"/>
  <c r="AP224" i="3"/>
  <c r="AQ224" i="3"/>
  <c r="AI224" i="3"/>
  <c r="AN224" i="3"/>
  <c r="AO224" i="3"/>
  <c r="AP240" i="3"/>
  <c r="AQ240" i="3"/>
  <c r="AI240" i="3"/>
  <c r="AN240" i="3"/>
  <c r="AO240" i="3"/>
  <c r="AP256" i="3"/>
  <c r="AQ256" i="3"/>
  <c r="AI256" i="3"/>
  <c r="AN256" i="3"/>
  <c r="AO256" i="3"/>
  <c r="AP277" i="3"/>
  <c r="AQ277" i="3"/>
  <c r="AI277" i="3"/>
  <c r="AN277" i="3"/>
  <c r="AO277" i="3"/>
  <c r="AP299" i="3"/>
  <c r="AQ299" i="3"/>
  <c r="AI299" i="3"/>
  <c r="AN299" i="3"/>
  <c r="AO299" i="3"/>
  <c r="AP339" i="3"/>
  <c r="AQ339" i="3"/>
  <c r="AI339" i="3"/>
  <c r="AN339" i="3"/>
  <c r="AO339" i="3"/>
  <c r="AP352" i="3"/>
  <c r="AQ352" i="3"/>
  <c r="AI352" i="3"/>
  <c r="AN352" i="3"/>
  <c r="AO352" i="3"/>
  <c r="AP371" i="3"/>
  <c r="AQ371" i="3"/>
  <c r="AI371" i="3"/>
  <c r="AN371" i="3"/>
  <c r="AO371" i="3"/>
  <c r="AP384" i="3"/>
  <c r="AQ384" i="3"/>
  <c r="AI384" i="3"/>
  <c r="AN384" i="3"/>
  <c r="AO384" i="3"/>
  <c r="AP403" i="3"/>
  <c r="AQ403" i="3"/>
  <c r="AI403" i="3"/>
  <c r="AN403" i="3"/>
  <c r="AO403" i="3"/>
  <c r="AP416" i="3"/>
  <c r="AQ416" i="3"/>
  <c r="AI416" i="3"/>
  <c r="AN416" i="3"/>
  <c r="AO416" i="3"/>
  <c r="AP435" i="3"/>
  <c r="AQ435" i="3"/>
  <c r="AI435" i="3"/>
  <c r="AN435" i="3"/>
  <c r="AO435" i="3"/>
  <c r="AP449" i="3"/>
  <c r="AQ449" i="3"/>
  <c r="AI449" i="3"/>
  <c r="AN449" i="3"/>
  <c r="AO449" i="3"/>
  <c r="AP485" i="3"/>
  <c r="AQ485" i="3"/>
  <c r="AI485" i="3"/>
  <c r="AN485" i="3"/>
  <c r="AO485" i="3"/>
  <c r="AP493" i="3"/>
  <c r="AQ493" i="3"/>
  <c r="AI493" i="3"/>
  <c r="AN493" i="3"/>
  <c r="AO493" i="3"/>
  <c r="AP502" i="3"/>
  <c r="AQ502" i="3"/>
  <c r="AI502" i="3"/>
  <c r="AN502" i="3"/>
  <c r="AO502" i="3"/>
  <c r="AP510" i="3"/>
  <c r="AQ510" i="3"/>
  <c r="AI510" i="3"/>
  <c r="AN510" i="3"/>
  <c r="AO510" i="3"/>
  <c r="AP519" i="3"/>
  <c r="AQ519" i="3"/>
  <c r="AI519" i="3"/>
  <c r="AN519" i="3"/>
  <c r="AO519" i="3"/>
  <c r="AP539" i="3"/>
  <c r="AQ539" i="3"/>
  <c r="AI539" i="3"/>
  <c r="AN539" i="3"/>
  <c r="AO539" i="3"/>
  <c r="AP547" i="3"/>
  <c r="AQ547" i="3"/>
  <c r="AI547" i="3"/>
  <c r="AN547" i="3"/>
  <c r="AO547" i="3"/>
  <c r="AP555" i="3"/>
  <c r="AQ555" i="3"/>
  <c r="AI555" i="3"/>
  <c r="AN555" i="3"/>
  <c r="AO555" i="3"/>
  <c r="AP563" i="3"/>
  <c r="AQ563" i="3"/>
  <c r="AI563" i="3"/>
  <c r="AN563" i="3"/>
  <c r="AO563" i="3"/>
  <c r="AP572" i="3"/>
  <c r="AQ572" i="3"/>
  <c r="AI572" i="3"/>
  <c r="AN572" i="3"/>
  <c r="AO572" i="3"/>
  <c r="AP591" i="3"/>
  <c r="AQ591" i="3"/>
  <c r="AI591" i="3"/>
  <c r="AN591" i="3"/>
  <c r="AO591" i="3"/>
  <c r="AP599" i="3"/>
  <c r="AQ599" i="3"/>
  <c r="AI599" i="3"/>
  <c r="AN599" i="3"/>
  <c r="AO599" i="3"/>
  <c r="AP609" i="3"/>
  <c r="AQ609" i="3"/>
  <c r="AI609" i="3"/>
  <c r="AN609" i="3"/>
  <c r="AO609" i="3"/>
  <c r="AP338" i="3"/>
  <c r="AQ338" i="3"/>
  <c r="AI338" i="3"/>
  <c r="AN338" i="3"/>
  <c r="AO338" i="3"/>
  <c r="AP354" i="3"/>
  <c r="AQ354" i="3"/>
  <c r="AI354" i="3"/>
  <c r="AN354" i="3"/>
  <c r="AO354" i="3"/>
  <c r="AP370" i="3"/>
  <c r="AQ370" i="3"/>
  <c r="AI370" i="3"/>
  <c r="AN370" i="3"/>
  <c r="AO370" i="3"/>
  <c r="AP386" i="3"/>
  <c r="AQ386" i="3"/>
  <c r="AI386" i="3"/>
  <c r="AN386" i="3"/>
  <c r="AO386" i="3"/>
  <c r="AP402" i="3"/>
  <c r="AQ402" i="3"/>
  <c r="AI402" i="3"/>
  <c r="AN402" i="3"/>
  <c r="AO402" i="3"/>
  <c r="AP418" i="3"/>
  <c r="AQ418" i="3"/>
  <c r="AI418" i="3"/>
  <c r="AN418" i="3"/>
  <c r="AO418" i="3"/>
  <c r="AP434" i="3"/>
  <c r="AQ434" i="3"/>
  <c r="AI434" i="3"/>
  <c r="AN434" i="3"/>
  <c r="AO434" i="3"/>
  <c r="AP453" i="3"/>
  <c r="AQ453" i="3"/>
  <c r="AI453" i="3"/>
  <c r="AN453" i="3"/>
  <c r="AO453" i="3"/>
  <c r="AP335" i="3"/>
  <c r="AQ335" i="3"/>
  <c r="AI335" i="3"/>
  <c r="AN335" i="3"/>
  <c r="AO335" i="3"/>
  <c r="AP348" i="3"/>
  <c r="AQ348" i="3"/>
  <c r="AI348" i="3"/>
  <c r="AN348" i="3"/>
  <c r="AO348" i="3"/>
  <c r="AP367" i="3"/>
  <c r="AQ367" i="3"/>
  <c r="AI367" i="3"/>
  <c r="AN367" i="3"/>
  <c r="AO367" i="3"/>
  <c r="AP380" i="3"/>
  <c r="AQ380" i="3"/>
  <c r="AI380" i="3"/>
  <c r="AN380" i="3"/>
  <c r="AO380" i="3"/>
  <c r="AP399" i="3"/>
  <c r="AQ399" i="3"/>
  <c r="AI399" i="3"/>
  <c r="AN399" i="3"/>
  <c r="AO399" i="3"/>
  <c r="AP412" i="3"/>
  <c r="AQ412" i="3"/>
  <c r="AI412" i="3"/>
  <c r="AN412" i="3"/>
  <c r="AO412" i="3"/>
  <c r="AP431" i="3"/>
  <c r="AQ431" i="3"/>
  <c r="AI431" i="3"/>
  <c r="AN431" i="3"/>
  <c r="AO431" i="3"/>
  <c r="AP445" i="3"/>
  <c r="AQ445" i="3"/>
  <c r="AI445" i="3"/>
  <c r="AN445" i="3"/>
  <c r="AO445" i="3"/>
  <c r="AP474" i="3"/>
  <c r="AQ474" i="3"/>
  <c r="AI474" i="3"/>
  <c r="AN474" i="3"/>
  <c r="AO474" i="3"/>
  <c r="AP487" i="3"/>
  <c r="AQ487" i="3"/>
  <c r="AI487" i="3"/>
  <c r="AN487" i="3"/>
  <c r="AO487" i="3"/>
  <c r="AP495" i="3"/>
  <c r="AQ495" i="3"/>
  <c r="AI495" i="3"/>
  <c r="AN495" i="3"/>
  <c r="AO495" i="3"/>
  <c r="AP504" i="3"/>
  <c r="AQ504" i="3"/>
  <c r="AI504" i="3"/>
  <c r="AN504" i="3"/>
  <c r="AO504" i="3"/>
  <c r="AP513" i="3"/>
  <c r="AQ513" i="3"/>
  <c r="AI513" i="3"/>
  <c r="AN513" i="3"/>
  <c r="AO513" i="3"/>
  <c r="AP521" i="3"/>
  <c r="AQ521" i="3"/>
  <c r="AI521" i="3"/>
  <c r="AN521" i="3"/>
  <c r="AO521" i="3"/>
  <c r="AP541" i="3"/>
  <c r="AQ541" i="3"/>
  <c r="AI541" i="3"/>
  <c r="AN541" i="3"/>
  <c r="AO541" i="3"/>
  <c r="AP549" i="3"/>
  <c r="AQ549" i="3"/>
  <c r="AI549" i="3"/>
  <c r="AN549" i="3"/>
  <c r="AO549" i="3"/>
  <c r="AP557" i="3"/>
  <c r="AQ557" i="3"/>
  <c r="AI557" i="3"/>
  <c r="AN557" i="3"/>
  <c r="AO557" i="3"/>
  <c r="AP565" i="3"/>
  <c r="AQ565" i="3"/>
  <c r="AI565" i="3"/>
  <c r="AN565" i="3"/>
  <c r="AO565" i="3"/>
  <c r="AP580" i="3"/>
  <c r="AQ580" i="3"/>
  <c r="AI580" i="3"/>
  <c r="AN580" i="3"/>
  <c r="AO580" i="3"/>
  <c r="AP593" i="3"/>
  <c r="AQ593" i="3"/>
  <c r="AI593" i="3"/>
  <c r="AN593" i="3"/>
  <c r="AO593" i="3"/>
  <c r="AP601" i="3"/>
  <c r="AQ601" i="3"/>
  <c r="AI601" i="3"/>
  <c r="AN601" i="3"/>
  <c r="AO601" i="3"/>
  <c r="AP611" i="3"/>
  <c r="AQ611" i="3"/>
  <c r="AI611" i="3"/>
  <c r="AN611" i="3"/>
  <c r="AO611" i="3"/>
  <c r="AP457" i="3"/>
  <c r="AQ457" i="3"/>
  <c r="AI457" i="3"/>
  <c r="AN457" i="3"/>
  <c r="AO457" i="3"/>
  <c r="AP101" i="3"/>
  <c r="AQ101" i="3"/>
  <c r="AI101" i="3"/>
  <c r="AN101" i="3"/>
  <c r="AO101" i="3"/>
  <c r="AP451" i="3"/>
  <c r="AQ451" i="3"/>
  <c r="AI451" i="3"/>
  <c r="AN451" i="3"/>
  <c r="AO451" i="3"/>
  <c r="AP274" i="3"/>
  <c r="AQ274" i="3"/>
  <c r="AI274" i="3"/>
  <c r="AN274" i="3"/>
  <c r="AO274" i="3"/>
  <c r="AP82" i="3"/>
  <c r="AQ82" i="3"/>
  <c r="AI82" i="3"/>
  <c r="AN82" i="3"/>
  <c r="AO82" i="3"/>
  <c r="AP52" i="3"/>
  <c r="AQ52" i="3"/>
  <c r="AI52" i="3"/>
  <c r="AN52" i="3"/>
  <c r="AO52" i="3"/>
  <c r="AP5" i="3"/>
  <c r="AQ5" i="3"/>
  <c r="AI5" i="3"/>
  <c r="AN5" i="3"/>
  <c r="AO5" i="3"/>
  <c r="AP527" i="3"/>
  <c r="AQ527" i="3"/>
  <c r="AI527" i="3"/>
  <c r="AN527" i="3"/>
  <c r="AO527" i="3"/>
  <c r="AP66" i="3"/>
  <c r="AQ66" i="3"/>
  <c r="AI66" i="3"/>
  <c r="AN66" i="3"/>
  <c r="AO66" i="3"/>
  <c r="AP72" i="3"/>
  <c r="AQ72" i="3"/>
  <c r="AI72" i="3"/>
  <c r="AN72" i="3"/>
  <c r="AO72" i="3"/>
  <c r="AP131" i="3"/>
  <c r="AQ131" i="3"/>
  <c r="AI131" i="3"/>
  <c r="AN131" i="3"/>
  <c r="AO131" i="3"/>
  <c r="AP166" i="3"/>
  <c r="AQ166" i="3"/>
  <c r="AI166" i="3"/>
  <c r="AN166" i="3"/>
  <c r="AO166" i="3"/>
  <c r="AP182" i="3"/>
  <c r="AQ182" i="3"/>
  <c r="AI182" i="3"/>
  <c r="AN182" i="3"/>
  <c r="AO182" i="3"/>
  <c r="AP215" i="3"/>
  <c r="AQ215" i="3"/>
  <c r="AI215" i="3"/>
  <c r="AN215" i="3"/>
  <c r="AO215" i="3"/>
  <c r="AP247" i="3"/>
  <c r="AQ247" i="3"/>
  <c r="AI247" i="3"/>
  <c r="AN247" i="3"/>
  <c r="AO247" i="3"/>
  <c r="AP284" i="3"/>
  <c r="AQ284" i="3"/>
  <c r="AI284" i="3"/>
  <c r="AN284" i="3"/>
  <c r="AO284" i="3"/>
  <c r="AP322" i="3"/>
  <c r="AQ322" i="3"/>
  <c r="AI322" i="3"/>
  <c r="AN322" i="3"/>
  <c r="AO322" i="3"/>
  <c r="AP363" i="3"/>
  <c r="AQ363" i="3"/>
  <c r="AI363" i="3"/>
  <c r="AN363" i="3"/>
  <c r="AO363" i="3"/>
  <c r="AP376" i="3"/>
  <c r="AQ376" i="3"/>
  <c r="AI376" i="3"/>
  <c r="AN376" i="3"/>
  <c r="AO376" i="3"/>
  <c r="AP395" i="3"/>
  <c r="AQ395" i="3"/>
  <c r="AI395" i="3"/>
  <c r="AN395" i="3"/>
  <c r="AO395" i="3"/>
  <c r="AP427" i="3"/>
  <c r="AQ427" i="3"/>
  <c r="AI427" i="3"/>
  <c r="AN427" i="3"/>
  <c r="AO427" i="3"/>
  <c r="AP440" i="3"/>
  <c r="AQ440" i="3"/>
  <c r="AI440" i="3"/>
  <c r="AN440" i="3"/>
  <c r="AO440" i="3"/>
  <c r="AP187" i="3"/>
  <c r="AQ187" i="3"/>
  <c r="AI187" i="3"/>
  <c r="AN187" i="3"/>
  <c r="AO187" i="3"/>
  <c r="AP204" i="3"/>
  <c r="AQ204" i="3"/>
  <c r="AI204" i="3"/>
  <c r="AN204" i="3"/>
  <c r="AO204" i="3"/>
  <c r="AP220" i="3"/>
  <c r="AQ220" i="3"/>
  <c r="AI220" i="3"/>
  <c r="AN220" i="3"/>
  <c r="AO220" i="3"/>
  <c r="AP236" i="3"/>
  <c r="AQ236" i="3"/>
  <c r="AI236" i="3"/>
  <c r="AN236" i="3"/>
  <c r="AO236" i="3"/>
  <c r="AP252" i="3"/>
  <c r="AQ252" i="3"/>
  <c r="AI252" i="3"/>
  <c r="AN252" i="3"/>
  <c r="AO252" i="3"/>
  <c r="AP272" i="3"/>
  <c r="AQ272" i="3"/>
  <c r="AI272" i="3"/>
  <c r="AN272" i="3"/>
  <c r="AO272" i="3"/>
  <c r="AP295" i="3"/>
  <c r="AQ295" i="3"/>
  <c r="AI295" i="3"/>
  <c r="AN295" i="3"/>
  <c r="AO295" i="3"/>
  <c r="AP311" i="3"/>
  <c r="AQ311" i="3"/>
  <c r="AI311" i="3"/>
  <c r="AN311" i="3"/>
  <c r="AO311" i="3"/>
  <c r="AP319" i="3"/>
  <c r="AQ319" i="3"/>
  <c r="AI319" i="3"/>
  <c r="AN319" i="3"/>
  <c r="AO319" i="3"/>
  <c r="AP340" i="3"/>
  <c r="AQ340" i="3"/>
  <c r="AI340" i="3"/>
  <c r="AN340" i="3"/>
  <c r="AO340" i="3"/>
  <c r="AP359" i="3"/>
  <c r="AQ359" i="3"/>
  <c r="AI359" i="3"/>
  <c r="AN359" i="3"/>
  <c r="AO359" i="3"/>
  <c r="AP372" i="3"/>
  <c r="AQ372" i="3"/>
  <c r="AI372" i="3"/>
  <c r="AN372" i="3"/>
  <c r="AO372" i="3"/>
  <c r="AP391" i="3"/>
  <c r="AQ391" i="3"/>
  <c r="AI391" i="3"/>
  <c r="AN391" i="3"/>
  <c r="AO391" i="3"/>
  <c r="AP404" i="3"/>
  <c r="AQ404" i="3"/>
  <c r="AI404" i="3"/>
  <c r="AN404" i="3"/>
  <c r="AO404" i="3"/>
  <c r="AP423" i="3"/>
  <c r="AQ423" i="3"/>
  <c r="AI423" i="3"/>
  <c r="AN423" i="3"/>
  <c r="AO423" i="3"/>
  <c r="AP436" i="3"/>
  <c r="AQ436" i="3"/>
  <c r="AI436" i="3"/>
  <c r="AN436" i="3"/>
  <c r="AO436" i="3"/>
  <c r="AP464" i="3"/>
  <c r="AQ464" i="3"/>
  <c r="AI464" i="3"/>
  <c r="AN464" i="3"/>
  <c r="AO464" i="3"/>
</calcChain>
</file>

<file path=xl/sharedStrings.xml><?xml version="1.0" encoding="utf-8"?>
<sst xmlns="http://schemas.openxmlformats.org/spreadsheetml/2006/main" count="6253" uniqueCount="1275">
  <si>
    <t>GM- Standard Price</t>
  </si>
  <si>
    <t>GM- Avg Sales Price (YTD)</t>
  </si>
  <si>
    <t>Data points</t>
  </si>
  <si>
    <t>Item Code</t>
  </si>
  <si>
    <t>Item Description</t>
  </si>
  <si>
    <t>YTD Dollars sold</t>
  </si>
  <si>
    <t>discnt</t>
  </si>
  <si>
    <t>Standard Price</t>
  </si>
  <si>
    <t>Standard Cost</t>
  </si>
  <si>
    <t>Gross Margin</t>
  </si>
  <si>
    <t>GM (%)</t>
  </si>
  <si>
    <t>Avg Sales Price (YTD)</t>
  </si>
  <si>
    <t>Base Price</t>
  </si>
  <si>
    <t>Retail Price</t>
  </si>
  <si>
    <t>Average Cost</t>
  </si>
  <si>
    <t>Stnd Cost vs Avg Cost</t>
  </si>
  <si>
    <t>Stnd Price vs Avg Sale Price</t>
  </si>
  <si>
    <t>EQ-CH350I</t>
  </si>
  <si>
    <t>IMCA SANCTIONED SPORT MOD HEAD</t>
  </si>
  <si>
    <t>EQ-ACATALOG</t>
  </si>
  <si>
    <t>EQ-CH350C</t>
  </si>
  <si>
    <t>CHEVROLET 5.7L 350 1996-2002 C</t>
  </si>
  <si>
    <t>EQ-AH034</t>
  </si>
  <si>
    <t>EQ-CH318A</t>
  </si>
  <si>
    <t>CHRYS 318/360 CYL.HEAD MAGNUM</t>
  </si>
  <si>
    <t>EQ-AT350</t>
  </si>
  <si>
    <t>EQ-CH262NA</t>
  </si>
  <si>
    <t>4.3L 262 CHEVY HD #113 NEW ASS</t>
  </si>
  <si>
    <t>EQ-BA251N</t>
  </si>
  <si>
    <t>EQ-IN350MA</t>
  </si>
  <si>
    <t>SMALL BLK CHEVY CAST IRON INTA</t>
  </si>
  <si>
    <t>EQ-BA289N</t>
  </si>
  <si>
    <t>EQ-TC232EN</t>
  </si>
  <si>
    <t>FORD 3.8L (96-99) 4.2L ( 97-00</t>
  </si>
  <si>
    <t>EQ-BA304N</t>
  </si>
  <si>
    <t>EQ-CH300A</t>
  </si>
  <si>
    <t>FORD 300 CYLINDER HEAD EXHAUST</t>
  </si>
  <si>
    <t>EQ-BA305N</t>
  </si>
  <si>
    <t>EQ-CH305B</t>
  </si>
  <si>
    <t>305 CHEVY 96 UP VORTEC 1.840"</t>
  </si>
  <si>
    <t>EQ-BA349N</t>
  </si>
  <si>
    <t>EQ-TC351A</t>
  </si>
  <si>
    <t>FORD 302 / 351W TIMING COVER</t>
  </si>
  <si>
    <t>EQ-BA350N</t>
  </si>
  <si>
    <t>EQ-OFA305</t>
  </si>
  <si>
    <t>OIL FILTER ADAPTOR</t>
  </si>
  <si>
    <t>EQ-BA351N</t>
  </si>
  <si>
    <t>EQ-EN1267C</t>
  </si>
  <si>
    <t>2.5 POSTAL CAST IRON EXHAUST M</t>
  </si>
  <si>
    <t>EQ-BA390N</t>
  </si>
  <si>
    <t>EQ-TC231J</t>
  </si>
  <si>
    <t>3.8L V6 JEEP/DODGE TIMING COVE</t>
  </si>
  <si>
    <t>EQ-BA396N</t>
  </si>
  <si>
    <t>EQ-OP350N</t>
  </si>
  <si>
    <t>CHEVY 350 MARINE OIL PAN 12MM</t>
  </si>
  <si>
    <t>EQ-BA400N</t>
  </si>
  <si>
    <t>EQ-CH122A</t>
  </si>
  <si>
    <t>MAZDA FE / F2 CYLINDER HEAD</t>
  </si>
  <si>
    <t>EQ-BA460A</t>
  </si>
  <si>
    <t>EQ-VC134N</t>
  </si>
  <si>
    <t>2.2 POSTAL ALUMINUM VALVE COVE</t>
  </si>
  <si>
    <t>EQ-BDV8F</t>
  </si>
  <si>
    <t>EQ-TC400N</t>
  </si>
  <si>
    <t>PONTIAC 350 400 455 / 1969 - 1</t>
  </si>
  <si>
    <t>EQ-BEK122</t>
  </si>
  <si>
    <t>EQ-CH502A</t>
  </si>
  <si>
    <t>CHEVY 502 CAST IRON CYLINDER H</t>
  </si>
  <si>
    <t>EQ-BEK156</t>
  </si>
  <si>
    <t>EQ-OP134N</t>
  </si>
  <si>
    <t>2.2 CHEVY S-10 RWD W/O SENSOR</t>
  </si>
  <si>
    <t>EQ-BEK157</t>
  </si>
  <si>
    <t>EQ-BL262U</t>
  </si>
  <si>
    <t>86-92 262 4.3L MARINE ROLLER C</t>
  </si>
  <si>
    <t>EQ-BOP076</t>
  </si>
  <si>
    <t>EQ-RA360N</t>
  </si>
  <si>
    <t>330-360-361-390-391-410-428 FO</t>
  </si>
  <si>
    <t>EQ-BOP087</t>
  </si>
  <si>
    <t>EQ-CH318AA</t>
  </si>
  <si>
    <t>ASSEMBLED 92-04 318/360 MAGNUM</t>
  </si>
  <si>
    <t>EQ-BP085N</t>
  </si>
  <si>
    <t>EQ-OP350M</t>
  </si>
  <si>
    <t>CHEVROLET 5.0, 5.7 OIL PAN 86</t>
  </si>
  <si>
    <t>EQ-BP085NBLK</t>
  </si>
  <si>
    <t>EQ-IN887</t>
  </si>
  <si>
    <t>FORD INT MANIFOLD 300 77-86</t>
  </si>
  <si>
    <t>EQ-CA200</t>
  </si>
  <si>
    <t>EQ-EN1097</t>
  </si>
  <si>
    <t>FORD 300 CID 4.9L  1981-86 EXH</t>
  </si>
  <si>
    <t>EQ-CB243N</t>
  </si>
  <si>
    <t>EQ-TC460N</t>
  </si>
  <si>
    <t>FORD 429 7.0L &amp; 460 7.5L TIMIN</t>
  </si>
  <si>
    <t>EQ-CB302N</t>
  </si>
  <si>
    <t>EQ-CB258N</t>
  </si>
  <si>
    <t>**DISCONTINUED 258 AMC CAM GEA</t>
  </si>
  <si>
    <t>EQ-CB318N</t>
  </si>
  <si>
    <t>EQ-TC351E</t>
  </si>
  <si>
    <t>TIMING COVER 91-93 5.0L 302 T-</t>
  </si>
  <si>
    <t>EQ-CB390N</t>
  </si>
  <si>
    <t>EQ-CH143A</t>
  </si>
  <si>
    <t>CHRYSLER 4G64  8 VALVE RWD  CY</t>
  </si>
  <si>
    <t>EQ-CC200BA</t>
  </si>
  <si>
    <t>EQ-CH300B</t>
  </si>
  <si>
    <t>FORD 300 CYLINDER HEAD - NO SE</t>
  </si>
  <si>
    <t>EQ-CE120I</t>
  </si>
  <si>
    <t>EQ-CH318B</t>
  </si>
  <si>
    <t>318/360 CHRYSLER MAGNUM HP WIT</t>
  </si>
  <si>
    <t>EQ-CE120O</t>
  </si>
  <si>
    <t>EQ-CH305BA</t>
  </si>
  <si>
    <t>EQ-CE121N</t>
  </si>
  <si>
    <t>EQ-CH454A</t>
  </si>
  <si>
    <t>CAST IRON 454 CHEVY, 320CC INT</t>
  </si>
  <si>
    <t>EQ-CE124N</t>
  </si>
  <si>
    <t>EQ-HB350N</t>
  </si>
  <si>
    <t>SMALL BLOCK CHEVROLET V8 HEAD</t>
  </si>
  <si>
    <t>EQ-CE129N</t>
  </si>
  <si>
    <t>EQ-CH124N</t>
  </si>
  <si>
    <t>CHRYSLER 4G63  8 VALVE W/ FUEL</t>
  </si>
  <si>
    <t>EQ-CE390N</t>
  </si>
  <si>
    <t>EQ-CH262N</t>
  </si>
  <si>
    <t>4.3L 262 CHEVY HD #113 NEW</t>
  </si>
  <si>
    <t>EQ-CH121I</t>
  </si>
  <si>
    <t>EQ-TC460B</t>
  </si>
  <si>
    <t>460 FORD TIMING COVER NO DIPST</t>
  </si>
  <si>
    <t>EQ-CH121IA</t>
  </si>
  <si>
    <t>EQ-WTC350N</t>
  </si>
  <si>
    <t>CHEVROLET 5.0L 5.7L WINDAGE TR</t>
  </si>
  <si>
    <t>EQ-CH121N</t>
  </si>
  <si>
    <t>EQ-TC350P</t>
  </si>
  <si>
    <t xml:space="preserve"> PLASTIC TIMING COVER 96-03 CH</t>
  </si>
  <si>
    <t>23 DEGREE SMALL BLOCK CHEVT CY</t>
  </si>
  <si>
    <t>EQ-CH122AA</t>
  </si>
  <si>
    <t>EQ-CH350CA</t>
  </si>
  <si>
    <t>ASSEMBLED VORTEC HEAD 062/906</t>
  </si>
  <si>
    <t>EQ-CH152NA</t>
  </si>
  <si>
    <t>NISSAN K21/K25 CYLINDER HEAD A</t>
  </si>
  <si>
    <t>EQ-CH124NA</t>
  </si>
  <si>
    <t>EQ-CH244C</t>
  </si>
  <si>
    <t>FORD 4.0L 244 #98TM 98-00 CLOS</t>
  </si>
  <si>
    <t>EQ-CH134N</t>
  </si>
  <si>
    <t>EQ-TC318N</t>
  </si>
  <si>
    <t>CHRYSLER, DODGE, PLYMOUTH TIMI</t>
  </si>
  <si>
    <t>EQ-CH134NA</t>
  </si>
  <si>
    <t>EQ-CH132N</t>
  </si>
  <si>
    <t>TOYOTA  97-01 2.0L/2.2L 3SFE/5</t>
  </si>
  <si>
    <t>EQ-CH136N</t>
  </si>
  <si>
    <t>EQ-CH318BA</t>
  </si>
  <si>
    <t>ASSEMBLED 318/360 MAGNUM HP WI</t>
  </si>
  <si>
    <t>EQ-CH136NA</t>
  </si>
  <si>
    <t>EQ-CH152N</t>
  </si>
  <si>
    <t>NISSAN K21/K25 CYLINDER HEAD</t>
  </si>
  <si>
    <t>EQ-CH138N</t>
  </si>
  <si>
    <t>EQ-HB370B</t>
  </si>
  <si>
    <t>370-460 FORD HEAD BOLT (SHORT)</t>
  </si>
  <si>
    <t>EQ-CH140A</t>
  </si>
  <si>
    <t>EQ-TC361N</t>
  </si>
  <si>
    <t>304/360 AMC T/C NEW W/OIL PUMP</t>
  </si>
  <si>
    <t>EQ-CH140AA</t>
  </si>
  <si>
    <t>EQ-CH242N</t>
  </si>
  <si>
    <t>4.0 JEEP 98-05 CYLINDER HEAD C</t>
  </si>
  <si>
    <t>EQ-CH350G</t>
  </si>
  <si>
    <t>87-95 VORTEC HYBRID W/HEAT RIS</t>
  </si>
  <si>
    <t>EQ-CH143AA</t>
  </si>
  <si>
    <t>EQ-TC351F</t>
  </si>
  <si>
    <t>FORD 302 / 351W 87 -99 TRUCK &amp;</t>
  </si>
  <si>
    <t>EQ-CH144N</t>
  </si>
  <si>
    <t>EQ-VC300N</t>
  </si>
  <si>
    <t>300 FORD VALVE COVER  87 TO 98</t>
  </si>
  <si>
    <t>EQ-CH144NA</t>
  </si>
  <si>
    <t>EQ-CH454B</t>
  </si>
  <si>
    <t>CAST IRON 454 CHEVY, 360CC INT</t>
  </si>
  <si>
    <t>EQ-CH146A</t>
  </si>
  <si>
    <t>EQ-HB350P</t>
  </si>
  <si>
    <t>SMALL BLOCK PERF CHEVROLET V8</t>
  </si>
  <si>
    <t>EQ-CH146N</t>
  </si>
  <si>
    <t>EQ-FSP300N</t>
  </si>
  <si>
    <t>FORD SIDE PLATE 300/4.9L  -  E</t>
  </si>
  <si>
    <t>EQ-CH150N</t>
  </si>
  <si>
    <t>EQ-CH350GA</t>
  </si>
  <si>
    <t>EQ-CH150NA</t>
  </si>
  <si>
    <t>EQ-CH454CA</t>
  </si>
  <si>
    <t>454 CHEVY OVAL PORT 1996-2000</t>
  </si>
  <si>
    <t>TOYOTA 85-UP 22RE CYLINDER HEA</t>
  </si>
  <si>
    <t>EQ-RSH349</t>
  </si>
  <si>
    <t>86UP S.B. CV 2PC S/H EARLY ADA</t>
  </si>
  <si>
    <t>EQ-CH154N</t>
  </si>
  <si>
    <t>EQ-FTPBLK</t>
  </si>
  <si>
    <t>FORD THERM. PLUG BULK 500 PACK</t>
  </si>
  <si>
    <t>EQ-CH154NA</t>
  </si>
  <si>
    <t>EQ-TC351H</t>
  </si>
  <si>
    <t>302 FORD TIMING COVER 1995-01</t>
  </si>
  <si>
    <t>EQ-CH156NE</t>
  </si>
  <si>
    <t>EQ-CH242NA</t>
  </si>
  <si>
    <t>4.0 JEEP 98-05 #0331 ASSEMBLED</t>
  </si>
  <si>
    <t>EQ-CH156NEA</t>
  </si>
  <si>
    <t>EQ-OFA302BLK</t>
  </si>
  <si>
    <t>OFA302 BULK PACK</t>
  </si>
  <si>
    <t>EQ-CH156NL</t>
  </si>
  <si>
    <t>EQ-CH244CA</t>
  </si>
  <si>
    <t>ASSEMBLED 4.0L FORD 98-00 98TM</t>
  </si>
  <si>
    <t>EQ-CH156NLA</t>
  </si>
  <si>
    <t>EQ-HB454N</t>
  </si>
  <si>
    <t>BIG BLOCK CHEVROLET HEAD BOLTS</t>
  </si>
  <si>
    <t>EQ-CH157N</t>
  </si>
  <si>
    <t>EQ-OP302A</t>
  </si>
  <si>
    <t>302 COATED TRK &amp; VAN '87-96</t>
  </si>
  <si>
    <t>EQ-CH157NA</t>
  </si>
  <si>
    <t>EQ-OP262M</t>
  </si>
  <si>
    <t>GM 262 MARINE OIL PAN</t>
  </si>
  <si>
    <t>EQ-CH164A</t>
  </si>
  <si>
    <t>MAZDA FE / F2 CYLINDER HEAD AS</t>
  </si>
  <si>
    <t>EQ-CH164AA</t>
  </si>
  <si>
    <t>EQ-RSH350</t>
  </si>
  <si>
    <t>SBC REAR MAIN SEAL CONVERSION</t>
  </si>
  <si>
    <t>EQ-CH164B</t>
  </si>
  <si>
    <t>EQ-HB144N</t>
  </si>
  <si>
    <t>TOYOTA 22REC (85-96) HEAD BOLT</t>
  </si>
  <si>
    <t>EQ-CH181ND</t>
  </si>
  <si>
    <t>EQ-OPR350</t>
  </si>
  <si>
    <t>V8 CHEVY SMALL BLOCK OIL PAN R</t>
  </si>
  <si>
    <t>EQ-CH181NDA</t>
  </si>
  <si>
    <t>EQ-HB370N</t>
  </si>
  <si>
    <t>370-460 FORD HEAD BOLTS NEW</t>
  </si>
  <si>
    <t>EQ-CH181NP</t>
  </si>
  <si>
    <t>EQ-OP350E</t>
  </si>
  <si>
    <t>CHEVROLET SMALL BLOCK (PRE 79)</t>
  </si>
  <si>
    <t>EQ-CH181NPA</t>
  </si>
  <si>
    <t>EQ-KE120O</t>
  </si>
  <si>
    <t>NEW OUTER CAM ECCENTRIC  FORD</t>
  </si>
  <si>
    <t>EQ-CH226LN</t>
  </si>
  <si>
    <t>EQ-HD454</t>
  </si>
  <si>
    <t>HEAD TO BLOCK DOWEL BIG BLOCK</t>
  </si>
  <si>
    <t>EQ-CH226RN</t>
  </si>
  <si>
    <t>EQ-OC350N</t>
  </si>
  <si>
    <t>CHEVY 305/350 V/C BREATHER CAP</t>
  </si>
  <si>
    <t>EQ-CH227LN</t>
  </si>
  <si>
    <t>EQ-IN350MB</t>
  </si>
  <si>
    <t>SMALL BLOCK CHEVY MARINE INTAK</t>
  </si>
  <si>
    <t>EQ-CH227RN</t>
  </si>
  <si>
    <t>EQ-TC460C</t>
  </si>
  <si>
    <t>460 TIMING COVER NEW W/KIT. CA</t>
  </si>
  <si>
    <t>SMALL BLOCK CHEVY GEN 3 CYL HD</t>
  </si>
  <si>
    <t>EQ-HB280N</t>
  </si>
  <si>
    <t>4.6L FORD SOHC /DOHC (91-04) /</t>
  </si>
  <si>
    <t>CHEVROLET 400 SMALL BLOCK</t>
  </si>
  <si>
    <t>EQ-RLR350KIT</t>
  </si>
  <si>
    <t>SMALL BLOCK CHEVY ROLLER LIFTE</t>
  </si>
  <si>
    <t>INNER CAM ECCENTRIC WITH SHORT</t>
  </si>
  <si>
    <t>EQ-CH281LN</t>
  </si>
  <si>
    <t>EQ-TC22RN</t>
  </si>
  <si>
    <t>TOY 22REC '85-96 TIMING COVER</t>
  </si>
  <si>
    <t>EQ-CH281RN</t>
  </si>
  <si>
    <t>AMC / JEEP V8 290, 304, 343, 3</t>
  </si>
  <si>
    <t>EQ-OP350L</t>
  </si>
  <si>
    <t>CHEVROLET1986-96  305/350 NEW</t>
  </si>
  <si>
    <t>EQ-CH300AA</t>
  </si>
  <si>
    <t>EQ-CH350H</t>
  </si>
  <si>
    <t>VORTEC HYBRID W/HEAT RISER 69-</t>
  </si>
  <si>
    <t>EQ-TC300N</t>
  </si>
  <si>
    <t>TIMING COVER 70-96 4.9L/300 FO</t>
  </si>
  <si>
    <t>EQ-SBM350</t>
  </si>
  <si>
    <t>STUDDED 350 CHEVY MAIN CAP BOL</t>
  </si>
  <si>
    <t>EQ-CH454C</t>
  </si>
  <si>
    <t>CAST IRON 454 CHEVY OVAL PORT</t>
  </si>
  <si>
    <t>FORD 289 HARMONIC BALANCER</t>
  </si>
  <si>
    <t>EQ-CH350HA</t>
  </si>
  <si>
    <t>FORD 360 /390 CID 66-76 CAR &amp;</t>
  </si>
  <si>
    <t>EQ-CH330ND</t>
  </si>
  <si>
    <t>EQ-EN1698</t>
  </si>
  <si>
    <t>RIGHT SIDE 460 FORD TRUCK 1988</t>
  </si>
  <si>
    <t>EQ-CH330NP</t>
  </si>
  <si>
    <t>SMALL BLOCK CHEVY 8" SOLID</t>
  </si>
  <si>
    <t>EQ-CH350A</t>
  </si>
  <si>
    <t>EQ-HB179N</t>
  </si>
  <si>
    <t>TOY 3VZE '88-95 HEAD BOLT SET</t>
  </si>
  <si>
    <t>EQ-CH350AA</t>
  </si>
  <si>
    <t>EQ-OGP294NBLK</t>
  </si>
  <si>
    <t>CHEVY LS V8 NYLON OIL GALLERY</t>
  </si>
  <si>
    <t>EQ-DT460</t>
  </si>
  <si>
    <t>FORD 460 CID DIPSTICK TUBE</t>
  </si>
  <si>
    <t>EQ-TC351C</t>
  </si>
  <si>
    <t>FORD 302, 351W TIMING COVER 19</t>
  </si>
  <si>
    <t>MAZDA G6 2.6L (89-94 B2600 PIC</t>
  </si>
  <si>
    <t>460 FORD BALANCER</t>
  </si>
  <si>
    <t>EQ-OFA345B</t>
  </si>
  <si>
    <t>OIL FILTER ADAPTER 03-08 5.7L</t>
  </si>
  <si>
    <t>EQ-HB370A</t>
  </si>
  <si>
    <t>370-460 FORD HEAD BOLT (LONG)</t>
  </si>
  <si>
    <t>87-2002 AMC 2.5L NEW CYLINDER</t>
  </si>
  <si>
    <t>EQ-CH359N</t>
  </si>
  <si>
    <t>EQ-TM351A</t>
  </si>
  <si>
    <t>FORD V8 SMALL BLOCK BOLT ON TI</t>
  </si>
  <si>
    <t>EQ-CH364A</t>
  </si>
  <si>
    <t>GM 2.2 CYLINDER HEAD 391/391S</t>
  </si>
  <si>
    <t>EQ-CH364AA</t>
  </si>
  <si>
    <t>EQ-TC181N</t>
  </si>
  <si>
    <t>181 GM 4 CYL TIMING COVER</t>
  </si>
  <si>
    <t>EQ-CH364B</t>
  </si>
  <si>
    <t>150 AMC CYLINDER HEAD NEW ASSE</t>
  </si>
  <si>
    <t>EQ-CH364BA</t>
  </si>
  <si>
    <t>BIG BLOCK CHEVY 396 / 402 HARM</t>
  </si>
  <si>
    <t>EQ-CH364C</t>
  </si>
  <si>
    <t>OUTER CAM ECCENTRIC  FORD SMAL</t>
  </si>
  <si>
    <t>EQ-CH364CA</t>
  </si>
  <si>
    <t>EQ-VC352L</t>
  </si>
  <si>
    <t>CHEVY V8 MARINE 4 HOLE V/C</t>
  </si>
  <si>
    <t>EQ-CH395B</t>
  </si>
  <si>
    <t>EQ-CH395N</t>
  </si>
  <si>
    <t>6.5L GM NEW 90 DEGREE INTAKE M</t>
  </si>
  <si>
    <t>EQ-JPP003BLK</t>
  </si>
  <si>
    <t>3/8-19 JAPANESE THREAD P/PLUG"</t>
  </si>
  <si>
    <t>EQ-CH402A</t>
  </si>
  <si>
    <t>FORD 2.3L/2.5L OHC 95 UP CYLIN</t>
  </si>
  <si>
    <t>EQ-CH402B</t>
  </si>
  <si>
    <t>EQ-VC351L</t>
  </si>
  <si>
    <t>CHEVY V8 V/C TRUCK 87UP S/B</t>
  </si>
  <si>
    <t>CHRYSLER 2.6L 4G54B 2 VALVE SO</t>
  </si>
  <si>
    <t>EQ-IN350MB1</t>
  </si>
  <si>
    <t>EQ-CH415ND</t>
  </si>
  <si>
    <t>V10 FORD 3 VALVE NEW CYLINDER</t>
  </si>
  <si>
    <t>EQ-CH415NP</t>
  </si>
  <si>
    <t>JEEP 4.0L 4.2L CAM GEAR BOLT,</t>
  </si>
  <si>
    <t>EQ-CHBLEM</t>
  </si>
  <si>
    <t>EQ-FTP034</t>
  </si>
  <si>
    <t>FORD THERMALACTOR PLUGS</t>
  </si>
  <si>
    <t>EQ-CHLSBLNK</t>
  </si>
  <si>
    <t>EQ-CJ305</t>
  </si>
  <si>
    <t>CONVERSION JIG  CHEVY 305/ 350</t>
  </si>
  <si>
    <t>EQ-CJ262</t>
  </si>
  <si>
    <t>5.9L CUMMINS DIESEL 24 VALVE N</t>
  </si>
  <si>
    <t>GM LS V8 CYL HEAD NEW #364</t>
  </si>
  <si>
    <t>EQ-CP140</t>
  </si>
  <si>
    <t>EQ-SP300L</t>
  </si>
  <si>
    <t>FORD 300 SMOG PLUG 9/16-18X.55</t>
  </si>
  <si>
    <t>EQ-CP153</t>
  </si>
  <si>
    <t>EQ-TCC454</t>
  </si>
  <si>
    <t>TC W/O TIMING MARKER 68-90 7.0</t>
  </si>
  <si>
    <t>EQ-CP202</t>
  </si>
  <si>
    <t>EQ-KE120I</t>
  </si>
  <si>
    <t>FORD V8 NEW INNER CAM ECCENTRI</t>
  </si>
  <si>
    <t>EQ-CP250N</t>
  </si>
  <si>
    <t>CHRYSLER 4.7L 99-2008 RIGHT SI</t>
  </si>
  <si>
    <t>EQ-CP300N</t>
  </si>
  <si>
    <t>EQ-CP460N</t>
  </si>
  <si>
    <t>FORD 351C/M/400/460 CAM THRUST</t>
  </si>
  <si>
    <t>EQ-CP301N</t>
  </si>
  <si>
    <t>2TRFE TOYOTA NEW CYLINDER HEAD</t>
  </si>
  <si>
    <t>EQ-CP302N</t>
  </si>
  <si>
    <t>FUEL PUMP BLOCK OFF PLATE CHEV</t>
  </si>
  <si>
    <t>EQ-CP349N</t>
  </si>
  <si>
    <t>ISUZU 2.6L 4ZEI CYLINDER HEAD</t>
  </si>
  <si>
    <t>EQ-CP350N</t>
  </si>
  <si>
    <t>5.4L FORD SOHC 3 VALVE CYLINDE</t>
  </si>
  <si>
    <t>EQ-OP454</t>
  </si>
  <si>
    <t>BB CHEV OIL PAN w/STEP</t>
  </si>
  <si>
    <t>EQ-CSK21N</t>
  </si>
  <si>
    <t>EQ-TCC350</t>
  </si>
  <si>
    <t>SB CHEVY TC COATED W/ TIMING M</t>
  </si>
  <si>
    <t>EQ-CW302N</t>
  </si>
  <si>
    <t>TOYOTA 3YEC/4YEC ASSEMBLED CYL</t>
  </si>
  <si>
    <t>EQ-CW318N</t>
  </si>
  <si>
    <t>EQ-GSK21N</t>
  </si>
  <si>
    <t>K21 NISSAN GASKET SET</t>
  </si>
  <si>
    <t>EQ-DA026P</t>
  </si>
  <si>
    <t>CHRYSLER 4.7L 99-2008 LEFT SID</t>
  </si>
  <si>
    <t>EQ-DA027</t>
  </si>
  <si>
    <t>FORD 2.0L ( YS4E-EA ) 2000-03</t>
  </si>
  <si>
    <t>EQ-DISC</t>
  </si>
  <si>
    <t>ASSEMBLED CHEVROLET 350 CYLIND</t>
  </si>
  <si>
    <t>EQ-DISCPACK</t>
  </si>
  <si>
    <t>TOYOTA 3YEC/4YEC CYLINDER HEAD</t>
  </si>
  <si>
    <t>EQ-DJ029P</t>
  </si>
  <si>
    <t>EQ-DT454C</t>
  </si>
  <si>
    <t>EQ-TC262P</t>
  </si>
  <si>
    <t>CHEVROLET 4.3L 1996 - 2003 PLA</t>
  </si>
  <si>
    <t>EQ-EMW300</t>
  </si>
  <si>
    <t>EQ-EMW300BLK</t>
  </si>
  <si>
    <t>H20-II / H25 2.0L  NISSAN FORK</t>
  </si>
  <si>
    <t>EQ-DSICPACK</t>
  </si>
  <si>
    <t>PHOSPHORUS VALVE GUIDE .340" X</t>
  </si>
  <si>
    <t>GM DURAMAX DIESEL 6.6L 04-06 V</t>
  </si>
  <si>
    <t>GM DURAMAX DIESEL 6.6L 06-07 V</t>
  </si>
  <si>
    <t>EQ-EN1699</t>
  </si>
  <si>
    <t>EQ-OFA302</t>
  </si>
  <si>
    <t>OIL FILTER ADAPTOR  FORD 232,</t>
  </si>
  <si>
    <t>EQ-ENKA24</t>
  </si>
  <si>
    <t>EQ-OFA454</t>
  </si>
  <si>
    <t>OIL FILTER ADAPTOR  CHEVROLET</t>
  </si>
  <si>
    <t>EQ-ENZ24</t>
  </si>
  <si>
    <t>EQ-SIS350</t>
  </si>
  <si>
    <t>SCREW IN ROCKER STUD CHEVY S.B</t>
  </si>
  <si>
    <t>EQ-TCC349</t>
  </si>
  <si>
    <t>SB CHEVY METAL TC W/O MARKER</t>
  </si>
  <si>
    <t>FORD 289 / 302 / 351W</t>
  </si>
  <si>
    <t>EQ-GPK4</t>
  </si>
  <si>
    <t>GUIDE PLATE 4 CYL KIT</t>
  </si>
  <si>
    <t>EQ-GMP151L</t>
  </si>
  <si>
    <t>EQ-JPP001</t>
  </si>
  <si>
    <t>1/8-28 JAPANESE THREAD P/PLUG</t>
  </si>
  <si>
    <t>EQ-GMP151S</t>
  </si>
  <si>
    <t>EQ-PB22R</t>
  </si>
  <si>
    <t>20R/22R TOYOTA PISTON PIN BUSH</t>
  </si>
  <si>
    <t>EQ-GOP076</t>
  </si>
  <si>
    <t>EQ-OFA262</t>
  </si>
  <si>
    <t>EQ-GOP087</t>
  </si>
  <si>
    <t>EQ-KE121N</t>
  </si>
  <si>
    <t>NEW INNER CAM ECCENTRIC</t>
  </si>
  <si>
    <t>EQ-SPM375</t>
  </si>
  <si>
    <t>3/8 x .375""  PLUG 1000 PACK</t>
  </si>
  <si>
    <t>EQ-GPK6</t>
  </si>
  <si>
    <t>EQ-VC262</t>
  </si>
  <si>
    <t>4.3 262 CHEVY VALVE COVER UNCH</t>
  </si>
  <si>
    <t>EQ-GPKIT</t>
  </si>
  <si>
    <t>EQ-TC350M</t>
  </si>
  <si>
    <t>CHEVY MARINE V8 TIMING COVER</t>
  </si>
  <si>
    <t>EQ-GPS454</t>
  </si>
  <si>
    <t>ALIGNMENT TOOL - RSH350&amp;RSH349</t>
  </si>
  <si>
    <t>EQ-GS22R</t>
  </si>
  <si>
    <t>EQ-HB349NA</t>
  </si>
  <si>
    <t>CHEVROLET 4.8, 5.3 &amp; 6.0L HEAD</t>
  </si>
  <si>
    <t>EQ-GS4Y</t>
  </si>
  <si>
    <t>300 FORD CYLINDER HEAD W/SMOG</t>
  </si>
  <si>
    <t>EQ-GS4ZE1</t>
  </si>
  <si>
    <t>EQ-TCC305</t>
  </si>
  <si>
    <t>SB CVY TIME CVR-W/WELD/TAB 6 "</t>
  </si>
  <si>
    <t>EQ-GSFE-F2</t>
  </si>
  <si>
    <t>EQ-OFA345</t>
  </si>
  <si>
    <t>EQ-GSG6</t>
  </si>
  <si>
    <t>TOYOTA 22REC CAM ECCENTRIC WIT</t>
  </si>
  <si>
    <t>EQ-GSG64</t>
  </si>
  <si>
    <t>EQ-TC173C</t>
  </si>
  <si>
    <t>NEW CHEVROLET 173 82-86 TIMING</t>
  </si>
  <si>
    <t>EQ-TC142I</t>
  </si>
  <si>
    <t>FORD 2.3 OHC PLASTIC INNER BEL</t>
  </si>
  <si>
    <t>EQ-HB061N</t>
  </si>
  <si>
    <t>KA24 NISSAN 2.4L DOHC #F45 CYL</t>
  </si>
  <si>
    <t>EQ-HB097N</t>
  </si>
  <si>
    <t>EQ-HB496N</t>
  </si>
  <si>
    <t>8.1 CHEVY 496 HEAD BOLT SET</t>
  </si>
  <si>
    <t>EQ-HB098N</t>
  </si>
  <si>
    <t>LEFT SIDE 460 FORD TRUCK 1988-</t>
  </si>
  <si>
    <t>EQ-HB121N</t>
  </si>
  <si>
    <t>GM LS V8 CYL HEAD NEW #3317</t>
  </si>
  <si>
    <t>EQ-HB122N</t>
  </si>
  <si>
    <t>EQ-SPM250</t>
  </si>
  <si>
    <t>1/4  X .375 STD PLUG 1000 PACK</t>
  </si>
  <si>
    <t>EQ-HB123N</t>
  </si>
  <si>
    <t>EQ-KHD350</t>
  </si>
  <si>
    <t>J-1213 HD350</t>
  </si>
  <si>
    <t>EQ-HB133N</t>
  </si>
  <si>
    <t xml:space="preserve"> CHRYSLER / MITSUBISHI 1.8 / 2</t>
  </si>
  <si>
    <t>EQ-HB134N</t>
  </si>
  <si>
    <t>EQ-OFA454BLK</t>
  </si>
  <si>
    <t>EQ-HB135N</t>
  </si>
  <si>
    <t>EQ-OFA244</t>
  </si>
  <si>
    <t>OIL FILTER ADAPTOR  FORD 4.0L</t>
  </si>
  <si>
    <t>EQ-HB140A</t>
  </si>
  <si>
    <t>EQ-HB259N</t>
  </si>
  <si>
    <t>4.0/4.2 AMC 1/2" HEAD BOLT SET</t>
  </si>
  <si>
    <t>EQ-HB140N</t>
  </si>
  <si>
    <t>EQ-RLRDLXB</t>
  </si>
  <si>
    <t>RLR350 DELUX KIT 91-02 INCLUDI</t>
  </si>
  <si>
    <t>EQ-HB141N</t>
  </si>
  <si>
    <t>6.5L GM NEW 60 DEGREE INTAKE M</t>
  </si>
  <si>
    <t>EQ-HB142N</t>
  </si>
  <si>
    <t>CHRYSLER 3.7L PASSENGER SIDE S</t>
  </si>
  <si>
    <t>EQ-HB143N</t>
  </si>
  <si>
    <t>CHRYSLER 3.7L DRIVER SIDE SMAL</t>
  </si>
  <si>
    <t>EQ-HB144A</t>
  </si>
  <si>
    <t>EQ-JPP003</t>
  </si>
  <si>
    <t>EQ-VC350M</t>
  </si>
  <si>
    <t>SB CHEVY MARINE VALVE COVERS</t>
  </si>
  <si>
    <t>EQ-HB145A</t>
  </si>
  <si>
    <t>EQ-SPM376</t>
  </si>
  <si>
    <t>3/8 x .460"" PLUG 1000 PACK</t>
  </si>
  <si>
    <t>EQ-HB145B</t>
  </si>
  <si>
    <t>EQ-KCW302N</t>
  </si>
  <si>
    <t>.415" x 1.25" x .25" THRU HARD</t>
  </si>
  <si>
    <t>EQ-HB145N</t>
  </si>
  <si>
    <t>EQ-JVE156</t>
  </si>
  <si>
    <t>2.6 DO JET VALVE ELIM KIT 4 PC</t>
  </si>
  <si>
    <t>EQ-HB149N</t>
  </si>
  <si>
    <t>EQ-RLRDLXA</t>
  </si>
  <si>
    <t>RLR350 DELUX KIT 87-90 INCLUDI</t>
  </si>
  <si>
    <t>EQ-HB150A</t>
  </si>
  <si>
    <t>ISUZU 2.6L 4ZEI CYLINDER HD HE</t>
  </si>
  <si>
    <t>EQ-HB150B</t>
  </si>
  <si>
    <t>EQ-HB150C</t>
  </si>
  <si>
    <t>EQ-OPR262</t>
  </si>
  <si>
    <t>4.3 CHEVY OIL PAN RAIL SET ( L</t>
  </si>
  <si>
    <t>EQ-HB150N</t>
  </si>
  <si>
    <t>PONTIAC 301/400/455 CAM THRUST</t>
  </si>
  <si>
    <t>EQ-HB153N</t>
  </si>
  <si>
    <t>ADD-A-7TH HOLE CHEVY</t>
  </si>
  <si>
    <t>EQ-HB156N</t>
  </si>
  <si>
    <t>EQ-HB244N</t>
  </si>
  <si>
    <t>JEEP 4.0L (96-04) HEAD BOLT SE</t>
  </si>
  <si>
    <t>EQ-HB166A</t>
  </si>
  <si>
    <t>EQ-HB166N</t>
  </si>
  <si>
    <t>CHRYSLER 3.7L PASSENGER SIDE D</t>
  </si>
  <si>
    <t>EQ-HB171A</t>
  </si>
  <si>
    <t>CHEVY 305/350 CAM THRUST PLATE</t>
  </si>
  <si>
    <t>EQ-HB171N</t>
  </si>
  <si>
    <t>EQ-RLR294N</t>
  </si>
  <si>
    <t>4.8L - 5.3L - 6.0L - 6.2L LS G</t>
  </si>
  <si>
    <t>EQ-HB173N</t>
  </si>
  <si>
    <t>CHEVY 350 CAM THRUST PLATE</t>
  </si>
  <si>
    <t>EQ-HB177A</t>
  </si>
  <si>
    <t>CHEVROLET V8 SMALL BLOCK HARMO</t>
  </si>
  <si>
    <t>EQ-HB177N</t>
  </si>
  <si>
    <t>EQ-SP181N</t>
  </si>
  <si>
    <t>181 GM 4 CYL BLOCK SIDE COVER</t>
  </si>
  <si>
    <t>EQ-HB179A</t>
  </si>
  <si>
    <t>EQ-SPP375</t>
  </si>
  <si>
    <t>3/8 X .375 STD PIPE PLUG  WITH</t>
  </si>
  <si>
    <t>EQ-HB318N</t>
  </si>
  <si>
    <t xml:space="preserve"> CHRYLSER 318/360  (93-02) HEA</t>
  </si>
  <si>
    <t>EQ-HB180N</t>
  </si>
  <si>
    <t>EQ-KSIS350</t>
  </si>
  <si>
    <t>7/16-14 X 3/8-24 X 2.375</t>
  </si>
  <si>
    <t>EQ-HB181N</t>
  </si>
  <si>
    <t>UNIVERSAL FUEL PUMP BLOCK OFF</t>
  </si>
  <si>
    <t>EQ-HB183N</t>
  </si>
  <si>
    <t>K21 NISSAN CRANK NEW</t>
  </si>
  <si>
    <t>EQ-HB184N</t>
  </si>
  <si>
    <t>EQ-HB185N</t>
  </si>
  <si>
    <t>EQ-OP350B</t>
  </si>
  <si>
    <t>** SB CHEV 6 QUART OIL PAN LEF</t>
  </si>
  <si>
    <t>EQ-HB189N</t>
  </si>
  <si>
    <t>EQ-TC173B</t>
  </si>
  <si>
    <t>173 CHEVY TIMING COVER</t>
  </si>
  <si>
    <t>EQ-HB190N</t>
  </si>
  <si>
    <t>EQ-TC231RN</t>
  </si>
  <si>
    <t>NEW UNIVERSAL 231 BUICK TIMING</t>
  </si>
  <si>
    <t>EQ-HB196N</t>
  </si>
  <si>
    <t>EQ-HB302N</t>
  </si>
  <si>
    <t>302 FORD HEAD BOLT SET TTY</t>
  </si>
  <si>
    <t>EQ-HB197A</t>
  </si>
  <si>
    <t>CHRYSLER 3.7L DRIVER SIDE D CH</t>
  </si>
  <si>
    <t>EQ-HB197N</t>
  </si>
  <si>
    <t>EQ-OP305L</t>
  </si>
  <si>
    <t>305/350 CHEVY NEW OIL PAN 8085</t>
  </si>
  <si>
    <t>EQ-HB199N</t>
  </si>
  <si>
    <t>EQ-SPM500</t>
  </si>
  <si>
    <t>1/2 x .540 PIPE PLUG  1000PK</t>
  </si>
  <si>
    <t>EQ-HB202A</t>
  </si>
  <si>
    <t>2RZ-3RZ 8 PORT TOYOTA 16V CYLI</t>
  </si>
  <si>
    <t>EQ-HB202N</t>
  </si>
  <si>
    <t>EQ-JPP002</t>
  </si>
  <si>
    <t>1/4-19 JAPANESE THREAD P/PLUG"</t>
  </si>
  <si>
    <t>EQ-HB206A</t>
  </si>
  <si>
    <t>G63/G64 MITSUBISHI SOHC HD BLT</t>
  </si>
  <si>
    <t>EQ-HB206N</t>
  </si>
  <si>
    <t>EQ-RLR350N</t>
  </si>
  <si>
    <t>NEW SB CHEVY ROLLER LIFTER RET</t>
  </si>
  <si>
    <t>EQ-HB207N</t>
  </si>
  <si>
    <t>EQ-TC318DR</t>
  </si>
  <si>
    <t>97-02 V8 MAGNUM DODGE RECLAIME</t>
  </si>
  <si>
    <t>EQ-HB216N</t>
  </si>
  <si>
    <t>EQ-SISBLK</t>
  </si>
  <si>
    <t>EQ-HB226A</t>
  </si>
  <si>
    <t>EQ-SPM125</t>
  </si>
  <si>
    <t>1/8'' X .300 PIPE PLUG WITH VI</t>
  </si>
  <si>
    <t>EQ-HB226N</t>
  </si>
  <si>
    <t>EQ-WP400S</t>
  </si>
  <si>
    <t>PONTIAC 400 WATER PUMP PLATE S</t>
  </si>
  <si>
    <t>EQ-HB230N</t>
  </si>
  <si>
    <t>170\200 FORD CARB ADAPTER</t>
  </si>
  <si>
    <t>EQ-HB231N</t>
  </si>
  <si>
    <t>EQ-RLG350</t>
  </si>
  <si>
    <t>NEW GM ROLLER LIFTER GUIDE 305</t>
  </si>
  <si>
    <t>EQ-HB232A</t>
  </si>
  <si>
    <t>FORD 4.9L/300 CAM THRUST PLATE</t>
  </si>
  <si>
    <t>EQ-HB232B</t>
  </si>
  <si>
    <t>EQ-TC318CR</t>
  </si>
  <si>
    <t>90-96 V6/V8 MAGNUM RECLAIMED T</t>
  </si>
  <si>
    <t>EQ-HB232N</t>
  </si>
  <si>
    <t>EQ-SPP250</t>
  </si>
  <si>
    <t>1/4 X .375 STD PIPE PLUG  WITH</t>
  </si>
  <si>
    <t>EQ-HB233N</t>
  </si>
  <si>
    <t xml:space="preserve"> ISUZU 2.3L 4ZDI CYLINDER HEAD</t>
  </si>
  <si>
    <t>EQ-HB239N</t>
  </si>
  <si>
    <t>FORD V8 BELLHOUSING DOWEL PIN</t>
  </si>
  <si>
    <t>EQ-HB244A</t>
  </si>
  <si>
    <t>2300 FORD OHC HEAD BOLTS NEW</t>
  </si>
  <si>
    <t>EQ-HB244B</t>
  </si>
  <si>
    <t>EQ-TC141I</t>
  </si>
  <si>
    <t>2.3 0HC FORD PLASTIC INNER BEL</t>
  </si>
  <si>
    <t>EQ-MPP009</t>
  </si>
  <si>
    <t xml:space="preserve"> METRIC PIPE PLUGS 24MMX1.5X12</t>
  </si>
  <si>
    <t>EQ-HB256N</t>
  </si>
  <si>
    <t>EQ-OP350C</t>
  </si>
  <si>
    <t xml:space="preserve"> CHROME CHEVY  LEFT DIP PRE 79</t>
  </si>
  <si>
    <t>EQ-TM454C</t>
  </si>
  <si>
    <t>BB CHEVY CHROME TIMING MARKER</t>
  </si>
  <si>
    <t>EQ-HB262N</t>
  </si>
  <si>
    <t>EQ-HD350</t>
  </si>
  <si>
    <t>HEAD TO BLOCK DOWEL PIN CHEVY</t>
  </si>
  <si>
    <t>EQ-HB263N</t>
  </si>
  <si>
    <t>CHEVROLET 4.3L 1996 &amp; NEWER HE</t>
  </si>
  <si>
    <t>EQ-HB280A</t>
  </si>
  <si>
    <t>EQ-RLG454</t>
  </si>
  <si>
    <t>NEW GM ROLLER LIFTER GUIDE 454</t>
  </si>
  <si>
    <t>FE-F2 MAZDA HEAD GASKET SET</t>
  </si>
  <si>
    <t>EQ-HB287N</t>
  </si>
  <si>
    <t>ASSEMBLED TOYOTA 85-UP 22RE CY</t>
  </si>
  <si>
    <t>EQ-HB302A</t>
  </si>
  <si>
    <t>EQ-PL40</t>
  </si>
  <si>
    <t>PRE-LUBE ENGINE OILER</t>
  </si>
  <si>
    <t>EQ-HB302B</t>
  </si>
  <si>
    <t>EQ-PKIN350</t>
  </si>
  <si>
    <t>PLUG KIT FOR IN350MA &amp; IN350MB</t>
  </si>
  <si>
    <t>EQ-HB302C</t>
  </si>
  <si>
    <t>INNER CAM ECCENTRIC WITH BOLT</t>
  </si>
  <si>
    <t>EQ-OFA460</t>
  </si>
  <si>
    <t>OIL FILTER ADAPTOR  FORD 460 V</t>
  </si>
  <si>
    <t>EQ-HB318A</t>
  </si>
  <si>
    <t>WASHER FOR FORD 300 EXHAUST MA</t>
  </si>
  <si>
    <t>EQ-HB318B</t>
  </si>
  <si>
    <t>CHEVROLET BOLT-ON PAN RAIL</t>
  </si>
  <si>
    <t>EQ-WPH20</t>
  </si>
  <si>
    <t>H20 NISSAN WATER PIPE</t>
  </si>
  <si>
    <t>EQ-HB349A</t>
  </si>
  <si>
    <t>** GM O.H.V. 2.2 90 UP HD BLT</t>
  </si>
  <si>
    <t>EQ-HB349B</t>
  </si>
  <si>
    <t>EQ-HD350B</t>
  </si>
  <si>
    <t>HEAD TO BLOCK CHEVROLET V8</t>
  </si>
  <si>
    <t>EQ-HB349C</t>
  </si>
  <si>
    <t>EQ-HB349D</t>
  </si>
  <si>
    <t>G64 MITSUBISHI HEAD GASKET SET</t>
  </si>
  <si>
    <t>EQ-OPB350</t>
  </si>
  <si>
    <t>SMALL BLOCK OIL PAN BOLT 5/16</t>
  </si>
  <si>
    <t>EQ-HB349NB</t>
  </si>
  <si>
    <t>EQ-HB349NC</t>
  </si>
  <si>
    <t>EQ-OGP294N</t>
  </si>
  <si>
    <t>EQ-HB350A</t>
  </si>
  <si>
    <t>GM LS V8 CYL HEAD NEW #364 ASS</t>
  </si>
  <si>
    <t>EQ-HB350B</t>
  </si>
  <si>
    <t>NEON 2.0L D.O.H.C. HEAD BOLT S</t>
  </si>
  <si>
    <t>EQ-HB350C</t>
  </si>
  <si>
    <t>FORD 2.9L / 4.0L HEAD BOLT SET</t>
  </si>
  <si>
    <t>EQ-HB350D</t>
  </si>
  <si>
    <t>EQ-SPP125</t>
  </si>
  <si>
    <t>1/8 X. .300" STD PIPE PLUG  WI</t>
  </si>
  <si>
    <t>EQ-HB350E</t>
  </si>
  <si>
    <t>EQ-WP400P</t>
  </si>
  <si>
    <t>PONTIAC 400 WATER PUMP PLATE</t>
  </si>
  <si>
    <t>EQ-HB350F</t>
  </si>
  <si>
    <t>CHRY 3.3/3.8  V6 CAM PLUG</t>
  </si>
  <si>
    <t>EQ-KW318N</t>
  </si>
  <si>
    <t>CHRYSLER SMALL BLOCK CAM GEAR</t>
  </si>
  <si>
    <t>AMC 2.5L 4CYL 1/2" HEAD BOLT S</t>
  </si>
  <si>
    <t>150 AMC 1/2 HEAD BOLT   3-3/4"</t>
  </si>
  <si>
    <t>NISSAN Z24 83-89 YEARS ONLY</t>
  </si>
  <si>
    <t>FORD 3.8/4.2 (1996-2001)</t>
  </si>
  <si>
    <t>EQ-HB381A</t>
  </si>
  <si>
    <t>EQ-SPP500</t>
  </si>
  <si>
    <t>1/2 x .540" PIPE PLUG  WITH VI</t>
  </si>
  <si>
    <t>EQ-HB381N</t>
  </si>
  <si>
    <t>EQ-SPP25A</t>
  </si>
  <si>
    <t>STANDARD PIPE PLUG ASSORTMENT</t>
  </si>
  <si>
    <t>EQ-HB413N</t>
  </si>
  <si>
    <t>G.M.DIESEL 6.2/6.5 HEAD BOLT</t>
  </si>
  <si>
    <t>EQ-HB454A</t>
  </si>
  <si>
    <t>EQ-OP350P</t>
  </si>
  <si>
    <t>CHEVY 305 350 OIL PAN 14MM DRA</t>
  </si>
  <si>
    <t>EQ-HB454B</t>
  </si>
  <si>
    <t>CHEVY 230/250/292 CAM THRUST P</t>
  </si>
  <si>
    <t>GUIDE PLATE 6 CYL KIT</t>
  </si>
  <si>
    <t>EQ-HB496A</t>
  </si>
  <si>
    <t>300 FORD EXAHST MANIFOLD WASHE</t>
  </si>
  <si>
    <t>EQ-HB496B</t>
  </si>
  <si>
    <t>EQ-JPP002BLK</t>
  </si>
  <si>
    <t>EQ-HB496C</t>
  </si>
  <si>
    <t xml:space="preserve"> NISSAN Z24 (83-89) BARE CYLIN</t>
  </si>
  <si>
    <t>EQ-PCV350</t>
  </si>
  <si>
    <t>PCV GROMMET FOR VALVE COVER</t>
  </si>
  <si>
    <t>EQ-HD173</t>
  </si>
  <si>
    <t>EQ-RLG350BLK</t>
  </si>
  <si>
    <t>EQ-RGFO</t>
  </si>
  <si>
    <t>V8 FORD BDR ROCKER GUIDE</t>
  </si>
  <si>
    <t>EQ-SP151</t>
  </si>
  <si>
    <t>SMOG PLUGS 151</t>
  </si>
  <si>
    <t xml:space="preserve"> 3.1/3.4L VIN."E" &amp;"J"  96-01</t>
  </si>
  <si>
    <t>390 FORD CAM ECCT SET W/BOLT@W</t>
  </si>
  <si>
    <t>EQ-SP300E</t>
  </si>
  <si>
    <t>FORD 300 SMOG PLUG 1/2-20 X.55</t>
  </si>
  <si>
    <t>EQ-OFA258</t>
  </si>
  <si>
    <t>OIL FILTER ADAPTOR  AMC / JEEP</t>
  </si>
  <si>
    <t>EQ-IN351CW</t>
  </si>
  <si>
    <t>G6 MAZDA HEAD GASKET SET</t>
  </si>
  <si>
    <t>EQ-K460B</t>
  </si>
  <si>
    <t>DIPSTICK TUBE PLUG</t>
  </si>
  <si>
    <t>EQ-ISHEET</t>
  </si>
  <si>
    <t>EQ-PB381B</t>
  </si>
  <si>
    <t>GM 6.2L / 6.5L  BOREABLE PIN B</t>
  </si>
  <si>
    <t>EQ-SPP251</t>
  </si>
  <si>
    <t>1/4 X .460 STD PIPE PLUG  WITH</t>
  </si>
  <si>
    <t>GM 200/229/262 HEAD BOLT KIT</t>
  </si>
  <si>
    <t>EQ-VSR244N</t>
  </si>
  <si>
    <t>FORD 2.9/4.0L VALVE SPRING RET</t>
  </si>
  <si>
    <t>4Y TOYOTA HEAD GASKET SET</t>
  </si>
  <si>
    <t>EQ-OFA294B</t>
  </si>
  <si>
    <t>4.8-5.3-6.0-6.2L GM LS OIL FIL</t>
  </si>
  <si>
    <t>EQ-JPP004</t>
  </si>
  <si>
    <t>EQ-PB22RH</t>
  </si>
  <si>
    <t>TOYOTA 22R</t>
  </si>
  <si>
    <t>EQ-JPP005</t>
  </si>
  <si>
    <t>TOYOTA 5VZFE HEAD BOLT SET</t>
  </si>
  <si>
    <t>EQ-JPP05A</t>
  </si>
  <si>
    <t>4.7L CHRYSLER HEAD BOLTS 2000-</t>
  </si>
  <si>
    <t>EQ-SPP750</t>
  </si>
  <si>
    <t>3/4 PIPE PLUG  WITH VIBRA-SEAL</t>
  </si>
  <si>
    <t>EQ-K22RPS</t>
  </si>
  <si>
    <t>FORD 171 V6 HEAD BOLT SET</t>
  </si>
  <si>
    <t>EQ-K231RN</t>
  </si>
  <si>
    <t>JAPANESE THREAD P/PLUG ASSORT</t>
  </si>
  <si>
    <t>EQ-K231RNA</t>
  </si>
  <si>
    <t>EQ-VC350L</t>
  </si>
  <si>
    <t>86 UP SB CVY VALV CVRS-</t>
  </si>
  <si>
    <t>EQ-K246C</t>
  </si>
  <si>
    <t>EQ-TC173A</t>
  </si>
  <si>
    <t xml:space="preserve"> TIMING COVER 173 CHEVY</t>
  </si>
  <si>
    <t>EQ-K2TRPS</t>
  </si>
  <si>
    <t>NEW CAM BOLT WASHER  CHRYSLER</t>
  </si>
  <si>
    <t>EQ-K351A</t>
  </si>
  <si>
    <t>EQ-OFA294A</t>
  </si>
  <si>
    <t>EQ-K351C</t>
  </si>
  <si>
    <t>EQ-RGB294N</t>
  </si>
  <si>
    <t>4.8-5.3-6.0-6.2L LS VB ROCKER</t>
  </si>
  <si>
    <t>EQ-K351P</t>
  </si>
  <si>
    <t>GEO 1.6L 89-92 HEAD BOLT KIT</t>
  </si>
  <si>
    <t>EQ-K400A</t>
  </si>
  <si>
    <t>ADAPTOR  CHEVROLET WELD-ON</t>
  </si>
  <si>
    <t>FORD 413 CID 6.8L V10 HEAD BOL</t>
  </si>
  <si>
    <t>EQ-K460CLBR</t>
  </si>
  <si>
    <t>EQ-PB318B</t>
  </si>
  <si>
    <t>CHRYSLER 318 / 360 BOREABLE PI</t>
  </si>
  <si>
    <t>EQ-K460K</t>
  </si>
  <si>
    <t>EQ-VC350</t>
  </si>
  <si>
    <t>SB CHEVY VALVE COVERS-UNCHROME</t>
  </si>
  <si>
    <t>EQ-K4YPS</t>
  </si>
  <si>
    <t>EQ-SPM251</t>
  </si>
  <si>
    <t>1/4 x .460"" PLUG 1000 PACK</t>
  </si>
  <si>
    <t>EQ-K85</t>
  </si>
  <si>
    <t>DRILLING JIG PANRAIL DESIGN</t>
  </si>
  <si>
    <t>EQ-KAH034B</t>
  </si>
  <si>
    <t>4ZE1 ISUZU HEAD GASKET SETS</t>
  </si>
  <si>
    <t>EQ-KB302N</t>
  </si>
  <si>
    <t>EQ-KFEPS</t>
  </si>
  <si>
    <t>CH122A HEAD PARTS SET</t>
  </si>
  <si>
    <t>EQ-KB318N</t>
  </si>
  <si>
    <t>EQ-KG64PS</t>
  </si>
  <si>
    <t>CH143A HEAD PARTS SET</t>
  </si>
  <si>
    <t>EQ-KBM350</t>
  </si>
  <si>
    <t>GM 75-76 4.1L 250 6 CYLINDER</t>
  </si>
  <si>
    <t>EQ-KBP085N</t>
  </si>
  <si>
    <t>EQ-MPP002</t>
  </si>
  <si>
    <t>METRIC PIPE PLUGS 10MM X 1.0 X</t>
  </si>
  <si>
    <t>EQ-KC361A</t>
  </si>
  <si>
    <t>2.6L DODGE BAL ELIM KIT W/GEAR</t>
  </si>
  <si>
    <t>EQ-KC361B</t>
  </si>
  <si>
    <t>EQ-MPP05A</t>
  </si>
  <si>
    <t>METRIC PIPE PLUG ASSORTMENT</t>
  </si>
  <si>
    <t>EQ-KC361F</t>
  </si>
  <si>
    <t>EQ-TC350C</t>
  </si>
  <si>
    <t>SB CHEVY CHROME TIMING COVER</t>
  </si>
  <si>
    <t>EQ-KC361G</t>
  </si>
  <si>
    <t>EQ-OFA304</t>
  </si>
  <si>
    <t>304 / 360 / 401 AMC OIL FILTER</t>
  </si>
  <si>
    <t>EQ-KCB390N</t>
  </si>
  <si>
    <t>2.6 MITS-CHY HEAD BOLT NEW</t>
  </si>
  <si>
    <t>EQ-KCP202</t>
  </si>
  <si>
    <t>EQ-MPP004</t>
  </si>
  <si>
    <t>METRIC PIPE PLUGS 14MMX1.5X10M</t>
  </si>
  <si>
    <t>EQ-KCPBLT</t>
  </si>
  <si>
    <t>SMALL BLOCK CHEVY 6 3/4 HOLLOW</t>
  </si>
  <si>
    <t>NEON S.O.H.C. 95 - 2000 HEAD B</t>
  </si>
  <si>
    <t>EQ-KCW390N</t>
  </si>
  <si>
    <t>EQ-SPP376</t>
  </si>
  <si>
    <t>3/8X .460 STD PIPE PLUG  WITH</t>
  </si>
  <si>
    <t>EQ-KDA04</t>
  </si>
  <si>
    <t>22R TOYOTA HEAD GASKET SET</t>
  </si>
  <si>
    <t>EQ-KDV8F</t>
  </si>
  <si>
    <t>NEW HEAD BOLT SET FORD 3.0L V6</t>
  </si>
  <si>
    <t>EQ-OP305C</t>
  </si>
  <si>
    <t xml:space="preserve"> CHROME CHEVROLET SMALL BLOCK</t>
  </si>
  <si>
    <t xml:space="preserve"> DODGE 2.2/2.5 HEAD BOLTS-11MM</t>
  </si>
  <si>
    <t>DODGE 2.5L DAKOTA HEAD BOLT SE</t>
  </si>
  <si>
    <t>EQ-KE124BW</t>
  </si>
  <si>
    <t>EQ-OPB305</t>
  </si>
  <si>
    <t>SB CHEVY OIL PAN BOLT - LATE -</t>
  </si>
  <si>
    <t>EQ-KE124E</t>
  </si>
  <si>
    <t>EQ-KDP350</t>
  </si>
  <si>
    <t xml:space="preserve"> DP350</t>
  </si>
  <si>
    <t>EQ-KE124G</t>
  </si>
  <si>
    <t>EQ-MPP005</t>
  </si>
  <si>
    <t xml:space="preserve"> METRIC PIPE PLUGS 16MMX1.5X10</t>
  </si>
  <si>
    <t>EQ-KE129E</t>
  </si>
  <si>
    <t>EXHAUST MANIFOLD</t>
  </si>
  <si>
    <t>EQ-KE129G</t>
  </si>
  <si>
    <t>EQ-MPP001</t>
  </si>
  <si>
    <t xml:space="preserve"> METRIC PIPE PLUGS 8MMX1.0X8MM</t>
  </si>
  <si>
    <t>EQ-KE390I</t>
  </si>
  <si>
    <t>EQ-PB318H</t>
  </si>
  <si>
    <t>CHRYSLER 318 / 360  HONEABLE P</t>
  </si>
  <si>
    <t>EQ-KEMW300</t>
  </si>
  <si>
    <t>EQ-TM350C</t>
  </si>
  <si>
    <t>SB CHEVY CHROME TIMING MARKER</t>
  </si>
  <si>
    <t>CAM GEAR BOLT</t>
  </si>
  <si>
    <t>EQ-KFTP</t>
  </si>
  <si>
    <t>EQ-OFA17A</t>
  </si>
  <si>
    <t>OIL FILTER ADAPTOR ASSORTMENT</t>
  </si>
  <si>
    <t>EQ-KG54PS</t>
  </si>
  <si>
    <t>EQ-SPP062</t>
  </si>
  <si>
    <t>1/16 X .300 STD PIPE PLUG WITH</t>
  </si>
  <si>
    <t>EQ-KG63PS</t>
  </si>
  <si>
    <t>EQ-MPP006</t>
  </si>
  <si>
    <t>METRIC PIPE PLUGS 18MM X 1.5 X</t>
  </si>
  <si>
    <t>EQ-KSH349C</t>
  </si>
  <si>
    <t>RSH349  EYE BOLT</t>
  </si>
  <si>
    <t>EQ-KG6PS</t>
  </si>
  <si>
    <t>EQ-TC232A</t>
  </si>
  <si>
    <t>3.8L FORD REBUILT TG CVR MECH</t>
  </si>
  <si>
    <t>EQ-KGOP076</t>
  </si>
  <si>
    <t>EQ-TC181D</t>
  </si>
  <si>
    <t xml:space="preserve"> 85-88 181/231 BUICK REMANUFAC</t>
  </si>
  <si>
    <t>EQ-KGOP087</t>
  </si>
  <si>
    <t>** GM 8" HOLLOW BACK 77-86 5.0</t>
  </si>
  <si>
    <t>NEW HEAD BOLT SET CHEVROLET 17</t>
  </si>
  <si>
    <t>EQ-KHD454</t>
  </si>
  <si>
    <t>FORD 2.3/2.5  TEMPO HSC HD BLT</t>
  </si>
  <si>
    <t>EQ-KHDLBR</t>
  </si>
  <si>
    <t>EQ-TB140N</t>
  </si>
  <si>
    <t>SPRING TEN HOLDER 2.3 OHC FORD</t>
  </si>
  <si>
    <t>EQ-KHDPS</t>
  </si>
  <si>
    <t>EQ-KOP076</t>
  </si>
  <si>
    <t>EQ-KJPP001</t>
  </si>
  <si>
    <t>ESCORT HEAD BOLTS SET - NEW</t>
  </si>
  <si>
    <t>EQ-KJPP002</t>
  </si>
  <si>
    <t>GM HD BLT NEW T.T.Y. 2.8/3.1</t>
  </si>
  <si>
    <t>EQ-KJPP003</t>
  </si>
  <si>
    <t>EQ-LC302</t>
  </si>
  <si>
    <t>FORD 302/351W VALVE LASH CAP</t>
  </si>
  <si>
    <t>EQ-KJPP004</t>
  </si>
  <si>
    <t>FORD 232 89-96 HEAD BOLT SET</t>
  </si>
  <si>
    <t>EQ-KJPP005</t>
  </si>
  <si>
    <t>2.3 88UP 2.5 HSC 3.0 V6 C/PLUG</t>
  </si>
  <si>
    <t>EQ-KK21PS</t>
  </si>
  <si>
    <t>EQ-TT232</t>
  </si>
  <si>
    <t>FORD 232 TIMING CHAIN TENSIONE</t>
  </si>
  <si>
    <t>EQ-KLSPS</t>
  </si>
  <si>
    <t>HEAD TO BLOCK DOWEL PIN  CHEVR</t>
  </si>
  <si>
    <t>EQ-KLSPSL</t>
  </si>
  <si>
    <t>EQ-TC202R</t>
  </si>
  <si>
    <t>3.3/3.8 CHRY V6 T/C REBULT</t>
  </si>
  <si>
    <t>EQ-KMPP001</t>
  </si>
  <si>
    <t>3.0 MITS HEAD BOLT NEW</t>
  </si>
  <si>
    <t>EQ-KMPP002</t>
  </si>
  <si>
    <t>EQ-MPP003</t>
  </si>
  <si>
    <t xml:space="preserve"> METRIC PIPE PLUGS 12MMX1.5X10</t>
  </si>
  <si>
    <t>EQ-KMPP003</t>
  </si>
  <si>
    <t>EQ-MPP007</t>
  </si>
  <si>
    <t>METRIC PIPE PLUGS 20MMX1.5X10M</t>
  </si>
  <si>
    <t>EQ-KMPP004</t>
  </si>
  <si>
    <t>FORD V6 232 3.8L82-88 CYLINDER</t>
  </si>
  <si>
    <t>EQ-KMPP005</t>
  </si>
  <si>
    <t>NEW CAM BOLT WASHER FORD SMALL</t>
  </si>
  <si>
    <t>EQ-KMPP006</t>
  </si>
  <si>
    <t>EQ-TM350</t>
  </si>
  <si>
    <t>SB CHEVY TIMING MARKER</t>
  </si>
  <si>
    <t>EQ-KMPP007</t>
  </si>
  <si>
    <t>NEW CAM GEAR BOLT  CHRYSLER SM</t>
  </si>
  <si>
    <t>EQ-KMPP008</t>
  </si>
  <si>
    <t>2.6 DODGE BAL SHAFT ELIMIN KIT</t>
  </si>
  <si>
    <t>EQ-KMPP009</t>
  </si>
  <si>
    <t>NEW CHRYSLER 3.3/3.8 V6 90-96</t>
  </si>
  <si>
    <t>EQ-KOFA173</t>
  </si>
  <si>
    <t>EQ-TC454C</t>
  </si>
  <si>
    <t>454 CHEVY TIMING COVER CHROME</t>
  </si>
  <si>
    <t>EQ-KOFA231</t>
  </si>
  <si>
    <t>CHROME DIPSTICK&amp; TUBE CHEVROLE</t>
  </si>
  <si>
    <t>EQ-KOFA244</t>
  </si>
  <si>
    <t>EQ-TD174</t>
  </si>
  <si>
    <t>CHAIN DAMP NARROW G.M. V6 173</t>
  </si>
  <si>
    <t>EQ-KOFA258</t>
  </si>
  <si>
    <t>ENGINEQUEST 2017 CATALOG</t>
  </si>
  <si>
    <t>EQ-KOFA262</t>
  </si>
  <si>
    <t>FORD 351W CID 85-97 TRUCK E8TZ</t>
  </si>
  <si>
    <t>EQ-KOFA294A</t>
  </si>
  <si>
    <t>NEW CAM GEAR BOLT FORD 390</t>
  </si>
  <si>
    <t>EQ-KOFA294B</t>
  </si>
  <si>
    <t>ASSEMBLED GM 2.2 CYLINDER HEAD</t>
  </si>
  <si>
    <t>EQ-KOFA302</t>
  </si>
  <si>
    <t>EQ-KOFA304</t>
  </si>
  <si>
    <t>3VZ TOYOTA SOHC NEW CYLINDER H</t>
  </si>
  <si>
    <t>EQ-KOFA345</t>
  </si>
  <si>
    <t>EQ-KOFA454</t>
  </si>
  <si>
    <t>EQ-KOFA460</t>
  </si>
  <si>
    <t>EQ-KOGP294N</t>
  </si>
  <si>
    <t>CHEV SB HEAD 167CC x 76CC  VAL</t>
  </si>
  <si>
    <t>GM LS V8 CYL HEAD NEW #3317 AS</t>
  </si>
  <si>
    <t>EQ-KOP087</t>
  </si>
  <si>
    <t>GM LS V8 CYL HEAD NEW #243</t>
  </si>
  <si>
    <t>EQ-KOPB305</t>
  </si>
  <si>
    <t>GM LS V8 CYL HEAD NEW #243 ASS</t>
  </si>
  <si>
    <t>EQ-KPB22R</t>
  </si>
  <si>
    <t>CYLINDER HEAD BLEMS</t>
  </si>
  <si>
    <t>EQ-KPB22RH</t>
  </si>
  <si>
    <t>LS GM PORTERS CYLINDER HEAD</t>
  </si>
  <si>
    <t>EQ-KPL40A</t>
  </si>
  <si>
    <t>CONVERSION JIG  CHEVROLET 262</t>
  </si>
  <si>
    <t>EQ-KPL40B</t>
  </si>
  <si>
    <t xml:space="preserve"> NEW CAM PLUG  FORD 2.3L HSC</t>
  </si>
  <si>
    <t>EQ-KPL40C</t>
  </si>
  <si>
    <t xml:space="preserve"> ** DISCONTINUED** SET***</t>
  </si>
  <si>
    <t>EQ-KPL40E</t>
  </si>
  <si>
    <t>DISCONTINUED PACKS</t>
  </si>
  <si>
    <t>EQ-KPL40F</t>
  </si>
  <si>
    <t>GM P151 LONG PIN</t>
  </si>
  <si>
    <t>EQ-KPL40G</t>
  </si>
  <si>
    <t>GM P151 SHORT PIN</t>
  </si>
  <si>
    <t>EQ-KPL40H</t>
  </si>
  <si>
    <t xml:space="preserve"> S.B. CHEV BLK/OFF/PLATE GASKE</t>
  </si>
  <si>
    <t>EQ-KPL40I</t>
  </si>
  <si>
    <t>GUIDE PLATE, NYLON ADAPTERS, C</t>
  </si>
  <si>
    <t>EQ-KPL40J</t>
  </si>
  <si>
    <t>GUIDE PLATE STUDS BB CHEVY</t>
  </si>
  <si>
    <t>EQ-KPL40K</t>
  </si>
  <si>
    <t>GEO 1.0L 3CYL 85-92 BOLT KIT</t>
  </si>
  <si>
    <t>EQ-KRGB294N</t>
  </si>
  <si>
    <t xml:space="preserve"> PONT 1.8 2.0 O.H.C. HD BLT NE</t>
  </si>
  <si>
    <t>EQ-KRGFO</t>
  </si>
  <si>
    <t>O.H.V HD BLT KIT 2.0 GM 87-89</t>
  </si>
  <si>
    <t>EQ-KRLG350</t>
  </si>
  <si>
    <t xml:space="preserve"> DOD 81-85 2.2 HEAD BOLTS - 10</t>
  </si>
  <si>
    <t>EQ-KRLR294N</t>
  </si>
  <si>
    <t>2300 FORD OHC HEAD BOLTS BULK</t>
  </si>
  <si>
    <t>EQ-KRLR350N</t>
  </si>
  <si>
    <t>QUAD-4 GM 2.3 HEAD BOLT NEW</t>
  </si>
  <si>
    <t>EQ-KRLRBOLT</t>
  </si>
  <si>
    <t>TOY 22R 85+ HEAD BOLT - BULK</t>
  </si>
  <si>
    <t>EQ-KSH349A</t>
  </si>
  <si>
    <t>53-44 HEAD BOLT</t>
  </si>
  <si>
    <t>EQ-KSH349B</t>
  </si>
  <si>
    <t>53-45 HEAD BOLT</t>
  </si>
  <si>
    <t>4CYL/6CYL AMC 1/2 HEAD BOLT W/</t>
  </si>
  <si>
    <t>EQ-KSH349D</t>
  </si>
  <si>
    <t>150 AMC 1/2 HEAD BOLT 4-1/2"</t>
  </si>
  <si>
    <t>EQ-KSH349E</t>
  </si>
  <si>
    <t xml:space="preserve"> GM VIN-U T.T.Y.HD BLT 85UP 2.</t>
  </si>
  <si>
    <t>EQ-KSH350</t>
  </si>
  <si>
    <t>INTREPID DOHC 6 CYL 2.7 1998-2</t>
  </si>
  <si>
    <t>EQ-KSHD350</t>
  </si>
  <si>
    <t>171 FO PASS &amp; RANG HD BLT BULK</t>
  </si>
  <si>
    <t>FORD 2.9L / 4.0L HEAD BOLT</t>
  </si>
  <si>
    <t>EQ-KSP300E</t>
  </si>
  <si>
    <t>TOY 3VZE '88-95 HEAD BOLT BULK</t>
  </si>
  <si>
    <t>EQ-KSP300L</t>
  </si>
  <si>
    <t xml:space="preserve"> BUICK 3.0L (181CID) 1985-88 T</t>
  </si>
  <si>
    <t>EQ-KSPP062</t>
  </si>
  <si>
    <t>FORD 3.0L SHO NEW HEAD BOLTS</t>
  </si>
  <si>
    <t>EQ-KSPP125</t>
  </si>
  <si>
    <t>** 99-04 3.0 L DOHC FORD HB SE</t>
  </si>
  <si>
    <t>EQ-KSPP250</t>
  </si>
  <si>
    <t>93-97 3.5L CAST IRON BLK HEAD</t>
  </si>
  <si>
    <t>EQ-KSPP251</t>
  </si>
  <si>
    <t>53-54   HEAD BOLT</t>
  </si>
  <si>
    <t>EQ-KSPP375</t>
  </si>
  <si>
    <t>CHRYSLER 98 UP 3.2L &amp; 3.5L ALU</t>
  </si>
  <si>
    <t>EQ-KSPP376</t>
  </si>
  <si>
    <t>TOYOTA 2.0L 3SFE HEAD BOLT SET</t>
  </si>
  <si>
    <t>EQ-KSPP500</t>
  </si>
  <si>
    <t>EQ-KSPP750</t>
  </si>
  <si>
    <t>TOY 5VZ</t>
  </si>
  <si>
    <t>EQ-KTC231J</t>
  </si>
  <si>
    <t>TOYOTA 2.2L 5SFE HEAD BOLT SET</t>
  </si>
  <si>
    <t>EQ-KTCCORE</t>
  </si>
  <si>
    <t>3.7L &amp; 4.7L CHRYSLER HEAD BOLT</t>
  </si>
  <si>
    <t>EQ-KTCD302</t>
  </si>
  <si>
    <t>3.7L CHRYSLER HEAD BOLT SET OE</t>
  </si>
  <si>
    <t>EQ-KTCKIT</t>
  </si>
  <si>
    <t>86-90 3.3/3.8 BU TORK TO YIELD</t>
  </si>
  <si>
    <t>EQ-KTCLBR</t>
  </si>
  <si>
    <t>`</t>
  </si>
  <si>
    <t>EQ-KVE156</t>
  </si>
  <si>
    <t>FORD 232 89-96 HEAD BOLT- SHRT</t>
  </si>
  <si>
    <t>EQ-KVSR140</t>
  </si>
  <si>
    <t>VIN 3"" BUICK TTY 86-88 231</t>
  </si>
  <si>
    <t>EQ-KVSR244</t>
  </si>
  <si>
    <t>CHRYSLER 3.9L (93-02) HEAD BOL</t>
  </si>
  <si>
    <t>EQ-KVSR300</t>
  </si>
  <si>
    <t>53-56  JEEP HEAD BOLT</t>
  </si>
  <si>
    <t>EQ-KVSR305L</t>
  </si>
  <si>
    <t>53-57   AMC 4.0L STUDDED BOLT</t>
  </si>
  <si>
    <t>EQ-KVSR318N</t>
  </si>
  <si>
    <t>4.6 FORD O.H.C. HEAD BOLT NEW</t>
  </si>
  <si>
    <t>EQ-KVSR350L</t>
  </si>
  <si>
    <t>302 FORD HEAD BOLT  - LONG</t>
  </si>
  <si>
    <t>EQ-KVSRKIT</t>
  </si>
  <si>
    <t>302 FORD HEAD BOLT- MED W/STUD</t>
  </si>
  <si>
    <t>302 FORD HEAD BOLT  - SHORT</t>
  </si>
  <si>
    <t>53-63 06034691 - 5.075" overal</t>
  </si>
  <si>
    <t>53-62 06034690  2.505" overall</t>
  </si>
  <si>
    <t>53-98  CHEVROLET HEAD BOLT 11X</t>
  </si>
  <si>
    <t>53-51  CHEVROLET HEAD BOLT 11</t>
  </si>
  <si>
    <t>53-52  CHEVROLET HEAD BOLT 8 X</t>
  </si>
  <si>
    <t>CHEVROLET HEAD BOLT 11 X 3.92"</t>
  </si>
  <si>
    <t>CHEVROLET 4.8, 5.3, 6.0 &amp; 6.2L</t>
  </si>
  <si>
    <t>EQ-MISC</t>
  </si>
  <si>
    <t>**DISCONTINUED** DO NOT USE TH</t>
  </si>
  <si>
    <t>EQ-MPP008</t>
  </si>
  <si>
    <t>350 CHEVY HEAD BOLT LONG NEW O</t>
  </si>
  <si>
    <t>350 CHEVY HEAD BOLT SHORT NEW</t>
  </si>
  <si>
    <t>350 CHEVY HEAD BOLT MED NEW OE</t>
  </si>
  <si>
    <t>EQ-OFA098</t>
  </si>
  <si>
    <t>350 PERF CHEVY HEAD BOLT LONG</t>
  </si>
  <si>
    <t>EQ-OFA142</t>
  </si>
  <si>
    <t>350 PERF CHEVY HEAD BOLT MED N</t>
  </si>
  <si>
    <t>EQ-OFA173</t>
  </si>
  <si>
    <t>350 PERF  CHEVY HEAD BOLT SHOR</t>
  </si>
  <si>
    <t>GM DSL 6.2/6.5 HEAD BOLT -BULK</t>
  </si>
  <si>
    <t>BIG BLOCK CHEVY HEAD BLT LONG</t>
  </si>
  <si>
    <t>BIG BLOCK CHEVY HEAD BLT SHORT</t>
  </si>
  <si>
    <t>8.1 CHEVY 496 CID HEAD BOLT OE</t>
  </si>
  <si>
    <t>EQ-OFA294ABLK</t>
  </si>
  <si>
    <t>EQ-OFA151</t>
  </si>
  <si>
    <t>**DISCONTINUED-OIL FILTER ADAP</t>
  </si>
  <si>
    <t>EQ-OFA294BBLK</t>
  </si>
  <si>
    <t>EQ-OFA151B</t>
  </si>
  <si>
    <t>OIL FILTER ADAPTOR PONTIAC 2.5</t>
  </si>
  <si>
    <t>351C-W FORD 4V PERFORMANCE INT</t>
  </si>
  <si>
    <t>INSTRUCTION SHEET</t>
  </si>
  <si>
    <t>EQ-OFA183</t>
  </si>
  <si>
    <t xml:space="preserve"> **DISCONTINUED-OIL FILTER ADA</t>
  </si>
  <si>
    <t xml:space="preserve"> JAPANESE THREAD P/PLUG" 3/4-1</t>
  </si>
  <si>
    <t>CH144N HEAD PARTS SET</t>
  </si>
  <si>
    <t>TC231RN TIMING COVER CASTING</t>
  </si>
  <si>
    <t>TC231RN OIL FILTER CAP 6570HS</t>
  </si>
  <si>
    <t>EQ-TC232E PARTS KIT (PLUG,VALV</t>
  </si>
  <si>
    <t>CH164A HEAD PARTS SET</t>
  </si>
  <si>
    <t>TC351A TIMING COVER CASTING</t>
  </si>
  <si>
    <t>TC351C CASTING</t>
  </si>
  <si>
    <t>3/8 CUP EXPANSION PLUG</t>
  </si>
  <si>
    <t>TIMING COVER CASTING PONTIAC 4</t>
  </si>
  <si>
    <t>LABOR TO CONVERT TC460A TO TC4</t>
  </si>
  <si>
    <t>EQ-OP304C</t>
  </si>
  <si>
    <t>FINISHING KIT FOR TIMING COVER</t>
  </si>
  <si>
    <t>CH136N HEAD PARTS SET</t>
  </si>
  <si>
    <t>OIL PUMP KIT FOR TC361N</t>
  </si>
  <si>
    <t>24284 AHO34 FHSCS 3/8-16 X 3/4</t>
  </si>
  <si>
    <t>EQ-OP350BC</t>
  </si>
  <si>
    <t>3/8"-16 x 1 1/2" GRADE 8 COATE</t>
  </si>
  <si>
    <t>12157 7/16-14X1-1/4</t>
  </si>
  <si>
    <t>STUDDED SBC MAIN BOLT # 125613</t>
  </si>
  <si>
    <t>J8129373 RAW TC361 COVER</t>
  </si>
  <si>
    <t>33003536 OIL PUMP FILTER CAP H</t>
  </si>
  <si>
    <t>M25009  RELIEF VALVE NUT J3124</t>
  </si>
  <si>
    <t>ASSEMBLY OF TC361N</t>
  </si>
  <si>
    <t>12160 7/16-14 x 1 3/4 p</t>
  </si>
  <si>
    <t>CP201</t>
  </si>
  <si>
    <t>1/4-20 x 1/2 Button HD Cap Scr</t>
  </si>
  <si>
    <t>390 FORD CAM ECT WASHER</t>
  </si>
  <si>
    <t>EQ-PB167B</t>
  </si>
  <si>
    <t>1/4 X 28 X 3/4" SOCKET HEAD CA</t>
  </si>
  <si>
    <t>FORD BELLHOUSING DOWEL PIN FOR</t>
  </si>
  <si>
    <t>AMC 304/360 GEAR BOLT &amp; WASHER</t>
  </si>
  <si>
    <t>AMC 304/360 ECCENTRIC</t>
  </si>
  <si>
    <t>AMC 304/360 DRIVE GEAR CAG# 71</t>
  </si>
  <si>
    <t>TOYOTA 22REC ECCENTRIC</t>
  </si>
  <si>
    <t>EQ-PC395T</t>
  </si>
  <si>
    <t>TOYOTA 22REC DRIVE GEAR, BOLT,</t>
  </si>
  <si>
    <t>INNER CAM ECCENTRIC FORD 390 (</t>
  </si>
  <si>
    <t>EXHAUST MANIFOLD WASHER 300 FO</t>
  </si>
  <si>
    <t>THERMALACTOR PLUG</t>
  </si>
  <si>
    <t>CH154N/CH155N HEAD PARTS SET</t>
  </si>
  <si>
    <t>EQ-RA360NA</t>
  </si>
  <si>
    <t>CH124N PARTS KIT</t>
  </si>
  <si>
    <t>CH157N HEAD PARTS SETS</t>
  </si>
  <si>
    <t>EQ-RGB294NBLK</t>
  </si>
  <si>
    <t>** (GOP076) 63223</t>
  </si>
  <si>
    <t>63221 (GOP087)</t>
  </si>
  <si>
    <t>EQ-RGFOBLK</t>
  </si>
  <si>
    <t>HEAD TO BLOCK BIG BLOCK DOWEL</t>
  </si>
  <si>
    <t>CYLINDER HEAD ASSEMBLY LABOR</t>
  </si>
  <si>
    <t>CYLINDER HEAD PARTS SET</t>
  </si>
  <si>
    <t>JPP001</t>
  </si>
  <si>
    <t>EQ-RLR263</t>
  </si>
  <si>
    <t>1/4-19 JAPANESE THREAD P/PLUG</t>
  </si>
  <si>
    <t>JPP003</t>
  </si>
  <si>
    <t>1/2-14 JAPANESE THREAD P/PLUG"</t>
  </si>
  <si>
    <t>EQ-RB302N</t>
  </si>
  <si>
    <t xml:space="preserve"> ROCKER BOLT FD 302/460</t>
  </si>
  <si>
    <t>CH152N HEAD PARTS KIT</t>
  </si>
  <si>
    <t>LS V8 GM HEAD PARTS SET EARLY</t>
  </si>
  <si>
    <t>LS V8 GM HEAD PARTS SET LATE</t>
  </si>
  <si>
    <t>EQ-RLC350</t>
  </si>
  <si>
    <t>* DISCONTINUED - USE NEW RLG35</t>
  </si>
  <si>
    <t>EQ-SD046</t>
  </si>
  <si>
    <t xml:space="preserve"> MPP001</t>
  </si>
  <si>
    <t>14MM X 1.5 X 10MM METRIC PIPE</t>
  </si>
  <si>
    <t>MPP005</t>
  </si>
  <si>
    <t>EQ-SPECIAL</t>
  </si>
  <si>
    <t>MPP008</t>
  </si>
  <si>
    <t>EQ-SPM062</t>
  </si>
  <si>
    <t>MPP009</t>
  </si>
  <si>
    <t>3.8L CHRYSLER/JEEP OIL FILTER</t>
  </si>
  <si>
    <t>OIL FILTER ADAPTOR F0TZ6890A</t>
  </si>
  <si>
    <t>OIL FILTER ADAPTOR CHEVROLET 4</t>
  </si>
  <si>
    <t>GM# 12600225 LS V8 OFA</t>
  </si>
  <si>
    <t>GM # 12552357 LS V8 OFA</t>
  </si>
  <si>
    <t>304/360/401 AMC OIL FILTER</t>
  </si>
  <si>
    <t>OIL FILTER ADAPTER 5.7L HEMI S</t>
  </si>
  <si>
    <t xml:space="preserve"> OIL FILTER ADAPTOR</t>
  </si>
  <si>
    <t>SB CVY FUEL PUMP BLK OFF PLATE</t>
  </si>
  <si>
    <t>OPB305 BULK</t>
  </si>
  <si>
    <t>PB22R</t>
  </si>
  <si>
    <t>EQ-TB046</t>
  </si>
  <si>
    <t>TOYOTA 22R  HONEABLE BUSHING</t>
  </si>
  <si>
    <t>PL40 VALVE</t>
  </si>
  <si>
    <t>A040102WC1 4 1/4 CYLINDER</t>
  </si>
  <si>
    <t>03093706844 TANK VALVE</t>
  </si>
  <si>
    <t>EQ-TC14FR</t>
  </si>
  <si>
    <t>423003-131280 1/4 X 1/4 MALE C</t>
  </si>
  <si>
    <t>400065-131280 3FT HOSE</t>
  </si>
  <si>
    <t>441497-131280 SWIVEL</t>
  </si>
  <si>
    <t>0427033 FULLPORT VALVE</t>
  </si>
  <si>
    <t>EQ-TC181A</t>
  </si>
  <si>
    <t>423002-131280 1/4  X 1/8 MALE</t>
  </si>
  <si>
    <t>EQ-TC181B</t>
  </si>
  <si>
    <t>3/16  BRAKE LINE TUBING  3 FT</t>
  </si>
  <si>
    <t>EQ-TC181C</t>
  </si>
  <si>
    <t>1/4" HEX NIPPLE</t>
  </si>
  <si>
    <t>GM#12551163 LS V8 ROCKER GUIDE</t>
  </si>
  <si>
    <t>EQ-TC181E</t>
  </si>
  <si>
    <t>V8 FORD BDR ROCKER GUIDE EACH</t>
  </si>
  <si>
    <t>EQ-TC181F</t>
  </si>
  <si>
    <t>EQ-TC181G</t>
  </si>
  <si>
    <t>RLR-365 LS ROLLER LIFTER RETAI</t>
  </si>
  <si>
    <t>RLR350N BOLT 5/16 X 18 X 1/2 I</t>
  </si>
  <si>
    <t>EQ-TC203R</t>
  </si>
  <si>
    <t>RSH349 WITH HARDWARE IN BULK</t>
  </si>
  <si>
    <t>EQ-TC20FR</t>
  </si>
  <si>
    <t>BUTTON HEAD SCREW LONG</t>
  </si>
  <si>
    <t>EQ-TC20RR</t>
  </si>
  <si>
    <t>BUTTON HEAD SCREW SHORT</t>
  </si>
  <si>
    <t>FLANGE NUTS</t>
  </si>
  <si>
    <t>RSH350 BULK WITH HARDWARE</t>
  </si>
  <si>
    <t xml:space="preserve"> SHD350</t>
  </si>
  <si>
    <t>1/2-20 X .55"  SMOG PLUG</t>
  </si>
  <si>
    <t>EQ-TC232B</t>
  </si>
  <si>
    <t>9/16-18X.55 SOC/#2115284031 40</t>
  </si>
  <si>
    <t>EQ-TC232C</t>
  </si>
  <si>
    <t>1/16" x .300" PIPE PLUG WITH V</t>
  </si>
  <si>
    <t>EQ-TC232D</t>
  </si>
  <si>
    <t>1/8" X .300" PIPE PLUG WITH VI</t>
  </si>
  <si>
    <t>1/4" X .375" PIPE PLUG WITH VI</t>
  </si>
  <si>
    <t>1/4" X .460" PIPE PLUG WITH VI</t>
  </si>
  <si>
    <t>3/8" X .375" PIPE PLUG WITH VI</t>
  </si>
  <si>
    <t>SPP376 3/8 X .460 WITH VIBRA</t>
  </si>
  <si>
    <t>1/2 X .540 WITH VIBRA SEAL</t>
  </si>
  <si>
    <t>SPP750</t>
  </si>
  <si>
    <t>TC231J CASTING</t>
  </si>
  <si>
    <t>REMAN TIMING COVER</t>
  </si>
  <si>
    <t>FORD 302 TIMING COVER DOWEL PI</t>
  </si>
  <si>
    <t>OIL PUMP KIT FOR REMAN TIMING</t>
  </si>
  <si>
    <t>LABOR TO REMAN TIMNG COVER</t>
  </si>
  <si>
    <t>2.6 DO JET VALVE ELIM</t>
  </si>
  <si>
    <t>VSR194 2.3/2.5L FORD VSR</t>
  </si>
  <si>
    <t>VSR179 300 FORD VSR</t>
  </si>
  <si>
    <t>VSR105-1 305 CHEVY LATE VSR</t>
  </si>
  <si>
    <t>V8 DODGE VALVE SPRING RETAINER</t>
  </si>
  <si>
    <t>EQ-TC460A</t>
  </si>
  <si>
    <t>VSR906 LATE STYLE SB CHEVY VSR</t>
  </si>
  <si>
    <t>PSK943-1-7 EARLY SB CHEVY VSR</t>
  </si>
  <si>
    <t>OIL FILTER ADAPTOR  FORD 1.6L</t>
  </si>
  <si>
    <t>OIL FILTER ADAPTOR  OLDSMOBILE</t>
  </si>
  <si>
    <t xml:space="preserve"> CHROME SB CHEVROLET (86 &amp; UP)</t>
  </si>
  <si>
    <t>EQ-TCS070</t>
  </si>
  <si>
    <t>SB CHEV 6 QUART OIL PAN LEFT D</t>
  </si>
  <si>
    <t>CHRYSLER 2.7L PIN BUSHING SET</t>
  </si>
  <si>
    <t>PRE-CUP FOR 6.5 GM  DIESEL DIA</t>
  </si>
  <si>
    <t>EQ-TC455R</t>
  </si>
  <si>
    <t>BUICK 400 (67-69), 430 67-69),</t>
  </si>
  <si>
    <t>EQ-TT140</t>
  </si>
  <si>
    <t>V8 FORD BDR ROCKER GUIDE BULK</t>
  </si>
  <si>
    <t>CHEVROLET 4.3L 92-93 ROLLER LI</t>
  </si>
  <si>
    <t>3.1/3.4 GM SMOG STEP DRILL</t>
  </si>
  <si>
    <t>SPECIAL ORDER MERCHANDISE</t>
  </si>
  <si>
    <t>1/16" x 300"  PIPE PLUG</t>
  </si>
  <si>
    <t>THRUST BUTTON BUICK-DISCONTINU</t>
  </si>
  <si>
    <t>**REBUILT TC 14 BOLT O/P 82-85</t>
  </si>
  <si>
    <t xml:space="preserve"> 85 181/231 BU REBUILT T.COVER</t>
  </si>
  <si>
    <t>EQ-TCV8RR</t>
  </si>
  <si>
    <t>350/V6 ODD FIRE BUICK TG CVR</t>
  </si>
  <si>
    <t>85 181/231 BU REBUILT T.COVER</t>
  </si>
  <si>
    <t>EQ-VC454</t>
  </si>
  <si>
    <t xml:space="preserve"> REBLT T.COVER 85-88 181/231 B</t>
  </si>
  <si>
    <t>89-90 3300/3800 BU REB T.COVER</t>
  </si>
  <si>
    <t>EQ-VSR318N</t>
  </si>
  <si>
    <t>T/C NO SENSOR 89-90 33/3800 BU</t>
  </si>
  <si>
    <t>EQ-VSR318NBLK</t>
  </si>
  <si>
    <t>92-95 3300/3800 BU VIN C T/C</t>
  </si>
  <si>
    <t>EQ-TT049</t>
  </si>
  <si>
    <t>TIMING CHAIN TENSIONER FORD 2.</t>
  </si>
  <si>
    <t>CHRYSLER (90 - 96) 3.3L LH SER</t>
  </si>
  <si>
    <t>V6 BU REBUILT T.C. 20 BLT RWD</t>
  </si>
  <si>
    <t>3.8L FORD REBUILT TG CVR F INJ</t>
  </si>
  <si>
    <t>3.8L FORD 88UP REBUILT TG CVR</t>
  </si>
  <si>
    <t>3.8 FORD T/C 94 UP WITH ECC</t>
  </si>
  <si>
    <t>460 TIMING COVER NEW. W-DIP HO</t>
  </si>
  <si>
    <t>TOYOTA 22REC 85 - 95 WITH STEE</t>
  </si>
  <si>
    <t>TENSIONER SPRING 2.3 O.H.C.FOR</t>
  </si>
  <si>
    <t>** 454 CHEVY VALVE COVER</t>
  </si>
  <si>
    <t>CHRYSLER 318/360 MAGNUM INLINE</t>
  </si>
  <si>
    <t>EQ-VG585B</t>
  </si>
  <si>
    <t>BRONZE VALVE GUIDE 2.2L GM PLU</t>
  </si>
  <si>
    <t>UNIVERSAL BLK/OFF/PLATE GASKET</t>
  </si>
  <si>
    <t>GM 189 M '94-96 HEAD BOLT KIT</t>
  </si>
  <si>
    <t>CHRYSLER 2.7L (98-04) HEAD BOL</t>
  </si>
  <si>
    <t xml:space="preserve"> METRIC PIPE PLUG 22mm X1.5 X</t>
  </si>
  <si>
    <t>REBUILT TC 20 BOLT O/P FWD 85</t>
  </si>
  <si>
    <t>User Logon:  btg</t>
  </si>
  <si>
    <t>GM- Avg Cost/Sales Price (YTD)</t>
  </si>
  <si>
    <t>Notes</t>
  </si>
  <si>
    <t>Drop</t>
  </si>
  <si>
    <t>*ebay sales,priced lower than cost</t>
  </si>
  <si>
    <t>*4 sold to Jono's Machine for $117 each</t>
  </si>
  <si>
    <t>Proposed Price</t>
  </si>
  <si>
    <t>J Price</t>
  </si>
  <si>
    <t>Variance</t>
  </si>
  <si>
    <t>NEW PRICE</t>
  </si>
  <si>
    <t>OLD PRICE</t>
  </si>
  <si>
    <t>EQ-CH146E</t>
  </si>
  <si>
    <t>EQ-CH146EA</t>
  </si>
  <si>
    <t>EQ-CH181M</t>
  </si>
  <si>
    <t>EQ-CH262NC</t>
  </si>
  <si>
    <t>EQ-CH262NO</t>
  </si>
  <si>
    <t>EQ-CH262NOA</t>
  </si>
  <si>
    <t>Jobber Price</t>
  </si>
  <si>
    <t>Standard Pack</t>
  </si>
  <si>
    <t>Each</t>
  </si>
  <si>
    <t>ENGINEQUEST CATALOG</t>
  </si>
  <si>
    <t>25 pk</t>
  </si>
  <si>
    <t>5 pk</t>
  </si>
  <si>
    <t>10 pk</t>
  </si>
  <si>
    <t>50 pk</t>
  </si>
  <si>
    <t>6 pk</t>
  </si>
  <si>
    <t>60 pk</t>
  </si>
  <si>
    <t>500 pk</t>
  </si>
  <si>
    <t>4 pk</t>
  </si>
  <si>
    <t>Set</t>
  </si>
  <si>
    <t>OIL FILTER ADAPTOR  FORD 3.0L</t>
  </si>
  <si>
    <t>100 pk</t>
  </si>
  <si>
    <t>8 pk</t>
  </si>
  <si>
    <t>Kit</t>
  </si>
  <si>
    <t>Pair</t>
  </si>
  <si>
    <t>40 pk</t>
  </si>
  <si>
    <t>480 pk</t>
  </si>
  <si>
    <t>24 pk</t>
  </si>
  <si>
    <t>240 pk</t>
  </si>
  <si>
    <t>80 pk</t>
  </si>
  <si>
    <t>250 pk</t>
  </si>
  <si>
    <t>1000 pk</t>
  </si>
  <si>
    <t xml:space="preserve">THRUST BUTTON BUICK </t>
  </si>
  <si>
    <t>TIMING CHAIN TENSIONER FORD 2.9 / 4.0L 86-96</t>
  </si>
  <si>
    <t>16 pk</t>
  </si>
  <si>
    <t>160 pk</t>
  </si>
  <si>
    <t>2.4L GM ECOTEC CYL HEAD # 279 BARE</t>
  </si>
  <si>
    <t>2.4L GM ECOTEC CYL HEAD # 279 ASSEMBLIED</t>
  </si>
  <si>
    <t>3.0L GM 4CYL MARINE CYLINDER HEAD NEW</t>
  </si>
  <si>
    <t>4.3L 262 CHEVY HD #113 NEW ASSEMBLED</t>
  </si>
  <si>
    <t>***PRICES SUBJECT TO CHANGE WITHOUT NOTICE***</t>
  </si>
  <si>
    <t>ENGINEQUEST PRICE LIST EFFECTIVE 04/01/2019</t>
  </si>
  <si>
    <t>EQ-OP400N</t>
  </si>
  <si>
    <t>351C/351M/400 FORD OIL PAN 2WD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</si>
</sst>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 &quot;* #,##0.00&quot; &quot;;&quot; &quot;* \(#,##0.00\);&quot; &quot;* &quot;-&quot;??&quot; &quot;"/>
    <numFmt numFmtId="165" formatCode="#,##0.00;#,##0.00&quot;-&quot;"/>
    <numFmt numFmtId="166" formatCode="m/d/yyyy&quot;  &quot;h&quot;:&quot;mm&quot;:&quot;ss&quot; &quot;AM/PM"/>
  </numFmts>
  <fonts count="5" x14ac:knownFonts="1">
    <font>
      <sz val="10"/>
      <color indexed="8"/>
      <name val="Arial"/>
    </font>
    <font>
      <b/>
      <sz val="14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3" fillId="0" borderId="0">
      <alignment vertical="top"/>
    </xf>
  </cellStyleXfs>
  <cellXfs count="134">
    <xf numFmtId="0" fontId="0" fillId="0" borderId="0" xfId="0" applyAlignment="1"/>
    <xf numFmtId="0" fontId="0" fillId="0" borderId="0" xfId="0" applyNumberFormat="1" applyFont="1" applyAlignment="1">
      <alignment vertical="top"/>
    </xf>
    <xf numFmtId="0" fontId="0" fillId="2" borderId="0" xfId="0" applyNumberFormat="1" applyFont="1" applyFill="1" applyAlignment="1">
      <alignment vertical="top"/>
    </xf>
    <xf numFmtId="0" fontId="0" fillId="0" borderId="1" xfId="0" applyNumberFormat="1" applyFont="1" applyBorder="1" applyAlignment="1">
      <alignment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vertical="top"/>
    </xf>
    <xf numFmtId="164" fontId="0" fillId="2" borderId="3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>
      <alignment vertical="top"/>
    </xf>
    <xf numFmtId="49" fontId="0" fillId="2" borderId="5" xfId="0" applyNumberFormat="1" applyFont="1" applyFill="1" applyBorder="1" applyAlignment="1">
      <alignment vertical="top"/>
    </xf>
    <xf numFmtId="49" fontId="0" fillId="2" borderId="6" xfId="0" applyNumberFormat="1" applyFont="1" applyFill="1" applyBorder="1" applyAlignment="1">
      <alignment vertical="top"/>
    </xf>
    <xf numFmtId="164" fontId="0" fillId="2" borderId="7" xfId="0" applyNumberFormat="1" applyFont="1" applyFill="1" applyBorder="1" applyAlignment="1">
      <alignment vertical="top"/>
    </xf>
    <xf numFmtId="164" fontId="0" fillId="2" borderId="2" xfId="0" applyNumberFormat="1" applyFont="1" applyFill="1" applyBorder="1" applyAlignment="1">
      <alignment vertical="top"/>
    </xf>
    <xf numFmtId="164" fontId="0" fillId="2" borderId="1" xfId="0" applyNumberFormat="1" applyFont="1" applyFill="1" applyBorder="1" applyAlignment="1">
      <alignment vertical="top"/>
    </xf>
    <xf numFmtId="165" fontId="0" fillId="2" borderId="1" xfId="0" applyNumberFormat="1" applyFont="1" applyFill="1" applyBorder="1" applyAlignment="1">
      <alignment vertical="top"/>
    </xf>
    <xf numFmtId="164" fontId="0" fillId="2" borderId="8" xfId="0" applyNumberFormat="1" applyFont="1" applyFill="1" applyBorder="1" applyAlignment="1">
      <alignment vertical="top"/>
    </xf>
    <xf numFmtId="164" fontId="0" fillId="2" borderId="9" xfId="0" applyNumberFormat="1" applyFont="1" applyFill="1" applyBorder="1" applyAlignment="1">
      <alignment vertical="top"/>
    </xf>
    <xf numFmtId="9" fontId="0" fillId="2" borderId="10" xfId="0" applyNumberFormat="1" applyFont="1" applyFill="1" applyBorder="1" applyAlignment="1">
      <alignment vertical="top"/>
    </xf>
    <xf numFmtId="9" fontId="0" fillId="2" borderId="2" xfId="0" applyNumberFormat="1" applyFont="1" applyFill="1" applyBorder="1" applyAlignment="1">
      <alignment vertical="top"/>
    </xf>
    <xf numFmtId="9" fontId="0" fillId="2" borderId="1" xfId="0" applyNumberFormat="1" applyFont="1" applyFill="1" applyBorder="1" applyAlignment="1">
      <alignment vertical="top"/>
    </xf>
    <xf numFmtId="0" fontId="0" fillId="2" borderId="1" xfId="0" applyNumberFormat="1" applyFont="1" applyFill="1" applyBorder="1" applyAlignment="1">
      <alignment vertical="top"/>
    </xf>
    <xf numFmtId="9" fontId="0" fillId="2" borderId="3" xfId="0" applyNumberFormat="1" applyFont="1" applyFill="1" applyBorder="1" applyAlignment="1">
      <alignment vertical="top"/>
    </xf>
    <xf numFmtId="164" fontId="0" fillId="2" borderId="11" xfId="0" applyNumberFormat="1" applyFont="1" applyFill="1" applyBorder="1" applyAlignment="1">
      <alignment vertical="top"/>
    </xf>
    <xf numFmtId="164" fontId="0" fillId="2" borderId="12" xfId="0" applyNumberFormat="1" applyFont="1" applyFill="1" applyBorder="1" applyAlignment="1">
      <alignment vertical="top"/>
    </xf>
    <xf numFmtId="9" fontId="0" fillId="2" borderId="13" xfId="0" applyNumberFormat="1" applyFont="1" applyFill="1" applyBorder="1" applyAlignment="1">
      <alignment vertical="top"/>
    </xf>
    <xf numFmtId="166" fontId="0" fillId="2" borderId="1" xfId="0" applyNumberFormat="1" applyFont="1" applyFill="1" applyBorder="1" applyAlignment="1">
      <alignment vertical="top"/>
    </xf>
    <xf numFmtId="9" fontId="0" fillId="2" borderId="9" xfId="0" applyNumberFormat="1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vertical="top"/>
    </xf>
    <xf numFmtId="164" fontId="0" fillId="3" borderId="14" xfId="0" applyNumberFormat="1" applyFont="1" applyFill="1" applyBorder="1" applyAlignment="1">
      <alignment vertical="top"/>
    </xf>
    <xf numFmtId="0" fontId="0" fillId="3" borderId="14" xfId="0" applyFont="1" applyFill="1" applyBorder="1" applyAlignment="1">
      <alignment vertical="top"/>
    </xf>
    <xf numFmtId="164" fontId="2" fillId="3" borderId="14" xfId="0" applyNumberFormat="1" applyFont="1" applyFill="1" applyBorder="1" applyAlignment="1">
      <alignment horizontal="center" vertical="top" wrapText="1"/>
    </xf>
    <xf numFmtId="49" fontId="0" fillId="2" borderId="15" xfId="0" applyNumberFormat="1" applyFont="1" applyFill="1" applyBorder="1" applyAlignment="1">
      <alignment vertical="top"/>
    </xf>
    <xf numFmtId="49" fontId="0" fillId="3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9" fontId="0" fillId="2" borderId="16" xfId="0" applyNumberFormat="1" applyFont="1" applyFill="1" applyBorder="1" applyAlignment="1">
      <alignment vertical="top"/>
    </xf>
    <xf numFmtId="164" fontId="0" fillId="3" borderId="0" xfId="0" applyNumberFormat="1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9" fontId="0" fillId="2" borderId="17" xfId="0" applyNumberFormat="1" applyFont="1" applyFill="1" applyBorder="1" applyAlignment="1">
      <alignment vertical="top"/>
    </xf>
    <xf numFmtId="0" fontId="0" fillId="4" borderId="1" xfId="0" applyNumberFormat="1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164" fontId="0" fillId="5" borderId="1" xfId="0" applyNumberFormat="1" applyFont="1" applyFill="1" applyBorder="1" applyAlignment="1">
      <alignment vertical="top"/>
    </xf>
    <xf numFmtId="164" fontId="0" fillId="6" borderId="1" xfId="0" applyNumberFormat="1" applyFont="1" applyFill="1" applyBorder="1" applyAlignment="1">
      <alignment vertical="top"/>
    </xf>
    <xf numFmtId="49" fontId="0" fillId="3" borderId="0" xfId="0" applyNumberFormat="1" applyFont="1" applyFill="1" applyBorder="1" applyAlignment="1">
      <alignment vertical="top"/>
    </xf>
    <xf numFmtId="49" fontId="0" fillId="7" borderId="1" xfId="0" applyNumberFormat="1" applyFont="1" applyFill="1" applyBorder="1" applyAlignment="1">
      <alignment vertical="top"/>
    </xf>
    <xf numFmtId="165" fontId="0" fillId="7" borderId="1" xfId="0" applyNumberFormat="1" applyFont="1" applyFill="1" applyBorder="1" applyAlignment="1">
      <alignment vertical="top"/>
    </xf>
    <xf numFmtId="164" fontId="0" fillId="7" borderId="2" xfId="0" applyNumberFormat="1" applyFont="1" applyFill="1" applyBorder="1" applyAlignment="1">
      <alignment vertical="top"/>
    </xf>
    <xf numFmtId="164" fontId="0" fillId="7" borderId="1" xfId="0" applyNumberFormat="1" applyFont="1" applyFill="1" applyBorder="1" applyAlignment="1">
      <alignment vertical="top"/>
    </xf>
    <xf numFmtId="9" fontId="0" fillId="7" borderId="3" xfId="0" applyNumberFormat="1" applyFont="1" applyFill="1" applyBorder="1" applyAlignment="1">
      <alignment vertical="top"/>
    </xf>
    <xf numFmtId="9" fontId="0" fillId="7" borderId="17" xfId="0" applyNumberFormat="1" applyFont="1" applyFill="1" applyBorder="1" applyAlignment="1">
      <alignment vertical="top"/>
    </xf>
    <xf numFmtId="164" fontId="0" fillId="7" borderId="0" xfId="0" applyNumberFormat="1" applyFont="1" applyFill="1" applyBorder="1" applyAlignment="1">
      <alignment vertical="top"/>
    </xf>
    <xf numFmtId="0" fontId="0" fillId="7" borderId="18" xfId="0" applyFont="1" applyFill="1" applyBorder="1" applyAlignment="1">
      <alignment vertical="top"/>
    </xf>
    <xf numFmtId="0" fontId="0" fillId="7" borderId="1" xfId="0" applyFont="1" applyFill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9" xfId="0" applyNumberFormat="1" applyFont="1" applyFill="1" applyBorder="1" applyAlignment="1">
      <alignment vertical="top"/>
    </xf>
    <xf numFmtId="0" fontId="0" fillId="0" borderId="20" xfId="0" applyNumberFormat="1" applyFont="1" applyFill="1" applyBorder="1" applyAlignment="1">
      <alignment vertical="top"/>
    </xf>
    <xf numFmtId="49" fontId="1" fillId="0" borderId="14" xfId="0" applyNumberFormat="1" applyFont="1" applyFill="1" applyBorder="1" applyAlignment="1">
      <alignment vertical="top"/>
    </xf>
    <xf numFmtId="164" fontId="0" fillId="0" borderId="14" xfId="0" applyNumberFormat="1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164" fontId="2" fillId="0" borderId="14" xfId="0" applyNumberFormat="1" applyFont="1" applyFill="1" applyBorder="1" applyAlignment="1">
      <alignment horizontal="center" vertical="top" wrapText="1"/>
    </xf>
    <xf numFmtId="0" fontId="0" fillId="0" borderId="17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0" fontId="0" fillId="0" borderId="18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vertical="top"/>
    </xf>
    <xf numFmtId="0" fontId="0" fillId="0" borderId="21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164" fontId="0" fillId="0" borderId="2" xfId="0" applyNumberFormat="1" applyFont="1" applyFill="1" applyBorder="1" applyAlignment="1">
      <alignment vertical="top"/>
    </xf>
    <xf numFmtId="9" fontId="0" fillId="0" borderId="3" xfId="0" applyNumberFormat="1" applyFont="1" applyFill="1" applyBorder="1" applyAlignment="1">
      <alignment vertical="top"/>
    </xf>
    <xf numFmtId="9" fontId="0" fillId="0" borderId="17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8" xfId="0" applyFont="1" applyFill="1" applyBorder="1" applyAlignment="1">
      <alignment vertical="top"/>
    </xf>
    <xf numFmtId="9" fontId="0" fillId="0" borderId="1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/>
    </xf>
    <xf numFmtId="49" fontId="2" fillId="0" borderId="20" xfId="0" applyNumberFormat="1" applyFont="1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vertical="top" wrapText="1"/>
    </xf>
    <xf numFmtId="164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164" fontId="2" fillId="0" borderId="26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vertical="top" wrapText="1"/>
    </xf>
    <xf numFmtId="0" fontId="2" fillId="0" borderId="20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Fill="1" applyBorder="1" applyAlignment="1">
      <alignment vertical="top" wrapText="1"/>
    </xf>
    <xf numFmtId="0" fontId="0" fillId="0" borderId="29" xfId="0" applyNumberFormat="1" applyFont="1" applyFill="1" applyBorder="1" applyAlignment="1">
      <alignment vertical="top"/>
    </xf>
    <xf numFmtId="165" fontId="0" fillId="0" borderId="29" xfId="0" applyNumberFormat="1" applyFont="1" applyFill="1" applyBorder="1" applyAlignment="1">
      <alignment vertical="top"/>
    </xf>
    <xf numFmtId="164" fontId="0" fillId="0" borderId="30" xfId="0" applyNumberFormat="1" applyFont="1" applyFill="1" applyBorder="1" applyAlignment="1">
      <alignment vertical="top"/>
    </xf>
    <xf numFmtId="164" fontId="0" fillId="0" borderId="29" xfId="0" applyNumberFormat="1" applyFont="1" applyFill="1" applyBorder="1" applyAlignment="1">
      <alignment vertical="top"/>
    </xf>
    <xf numFmtId="9" fontId="0" fillId="0" borderId="31" xfId="0" applyNumberFormat="1" applyFont="1" applyFill="1" applyBorder="1" applyAlignment="1">
      <alignment vertical="top"/>
    </xf>
    <xf numFmtId="9" fontId="0" fillId="0" borderId="32" xfId="0" applyNumberFormat="1" applyFont="1" applyFill="1" applyBorder="1" applyAlignment="1">
      <alignment vertical="top"/>
    </xf>
    <xf numFmtId="49" fontId="0" fillId="0" borderId="33" xfId="0" applyNumberFormat="1" applyFont="1" applyFill="1" applyBorder="1" applyAlignment="1">
      <alignment vertical="top"/>
    </xf>
    <xf numFmtId="165" fontId="0" fillId="0" borderId="33" xfId="0" applyNumberFormat="1" applyFont="1" applyFill="1" applyBorder="1" applyAlignment="1">
      <alignment vertical="top"/>
    </xf>
    <xf numFmtId="0" fontId="0" fillId="0" borderId="33" xfId="0" applyNumberFormat="1" applyFont="1" applyFill="1" applyBorder="1" applyAlignment="1">
      <alignment vertical="top"/>
    </xf>
    <xf numFmtId="164" fontId="0" fillId="0" borderId="33" xfId="0" applyNumberFormat="1" applyFont="1" applyFill="1" applyBorder="1" applyAlignment="1">
      <alignment vertical="top"/>
    </xf>
    <xf numFmtId="9" fontId="0" fillId="0" borderId="33" xfId="0" applyNumberFormat="1" applyFont="1" applyFill="1" applyBorder="1" applyAlignment="1">
      <alignment vertical="top"/>
    </xf>
    <xf numFmtId="0" fontId="0" fillId="0" borderId="33" xfId="0" applyFont="1" applyFill="1" applyBorder="1" applyAlignment="1">
      <alignment vertical="top"/>
    </xf>
    <xf numFmtId="43" fontId="0" fillId="0" borderId="33" xfId="0" applyNumberFormat="1" applyFont="1" applyFill="1" applyBorder="1" applyAlignment="1">
      <alignment vertical="top"/>
    </xf>
    <xf numFmtId="49" fontId="2" fillId="8" borderId="23" xfId="0" applyNumberFormat="1" applyFont="1" applyFill="1" applyBorder="1" applyAlignment="1">
      <alignment vertical="top" wrapText="1"/>
    </xf>
    <xf numFmtId="164" fontId="0" fillId="8" borderId="33" xfId="0" applyNumberFormat="1" applyFont="1" applyFill="1" applyBorder="1" applyAlignment="1">
      <alignment vertical="top"/>
    </xf>
    <xf numFmtId="43" fontId="0" fillId="8" borderId="33" xfId="0" applyNumberFormat="1" applyFont="1" applyFill="1" applyBorder="1" applyAlignment="1">
      <alignment vertical="top"/>
    </xf>
    <xf numFmtId="0" fontId="2" fillId="0" borderId="18" xfId="0" applyNumberFormat="1" applyFont="1" applyFill="1" applyBorder="1" applyAlignment="1">
      <alignment horizontal="center" vertical="top" wrapText="1"/>
    </xf>
    <xf numFmtId="49" fontId="2" fillId="8" borderId="34" xfId="0" applyNumberFormat="1" applyFont="1" applyFill="1" applyBorder="1" applyAlignment="1">
      <alignment vertical="top" wrapText="1"/>
    </xf>
    <xf numFmtId="49" fontId="2" fillId="0" borderId="33" xfId="0" applyNumberFormat="1" applyFont="1" applyFill="1" applyBorder="1" applyAlignment="1">
      <alignment horizontal="left" vertical="top" wrapText="1"/>
    </xf>
    <xf numFmtId="49" fontId="2" fillId="0" borderId="33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/>
    </xf>
    <xf numFmtId="0" fontId="2" fillId="0" borderId="2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0" fontId="4" fillId="0" borderId="38" xfId="0" applyNumberFormat="1" applyFont="1" applyFill="1" applyBorder="1" applyAlignment="1">
      <alignment horizontal="center" vertical="top"/>
    </xf>
    <xf numFmtId="0" fontId="4" fillId="0" borderId="39" xfId="0" applyNumberFormat="1" applyFont="1" applyFill="1" applyBorder="1" applyAlignment="1">
      <alignment horizontal="center" vertical="top"/>
    </xf>
    <xf numFmtId="0" fontId="4" fillId="0" borderId="40" xfId="0" applyNumberFormat="1" applyFont="1" applyFill="1" applyBorder="1" applyAlignment="1">
      <alignment horizontal="center" vertical="top"/>
    </xf>
    <xf numFmtId="49" fontId="4" fillId="0" borderId="38" xfId="0" applyNumberFormat="1" applyFont="1" applyFill="1" applyBorder="1" applyAlignment="1">
      <alignment horizontal="center" vertical="top"/>
    </xf>
    <xf numFmtId="49" fontId="1" fillId="0" borderId="39" xfId="0" applyNumberFormat="1" applyFont="1" applyFill="1" applyBorder="1" applyAlignment="1">
      <alignment horizontal="center" vertical="top"/>
    </xf>
    <xf numFmtId="49" fontId="1" fillId="0" borderId="40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3">
    <dxf>
      <font>
        <condense val="0"/>
        <extend val="0"/>
        <color indexed="13"/>
      </font>
      <fill>
        <patternFill patternType="solid">
          <fgColor indexed="11"/>
          <bgColor indexed="12"/>
        </patternFill>
      </fill>
    </dxf>
    <dxf>
      <font>
        <condense val="0"/>
        <extend val="0"/>
        <color indexed="13"/>
      </font>
      <fill>
        <patternFill patternType="solid">
          <fgColor indexed="11"/>
          <bgColor indexed="12"/>
        </patternFill>
      </fill>
    </dxf>
    <dxf>
      <font>
        <condense val="0"/>
        <extend val="0"/>
        <color indexed="13"/>
      </font>
      <fill>
        <patternFill patternType="solid">
          <fgColor indexed="11"/>
          <bgColor indexed="1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000000"/>
      <rgbColor rgb="00FF99CC"/>
      <rgbColor rgb="00800080"/>
      <rgbColor rgb="00E3E3E3"/>
      <rgbColor rgb="00FFFF00"/>
      <rgbColor rgb="00E22400"/>
      <rgbColor rgb="00FF4015"/>
      <rgbColor rgb="00F5EC0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0"/>
  <sheetViews>
    <sheetView windowProtection="1" workbookViewId="0">
      <selection activeCell="AQ4" sqref="AQ4"/>
    </sheetView>
  </sheetViews>
  <sheetFormatPr defaultColWidth="5.7109375" defaultRowHeight="12.75" customHeight="1" x14ac:dyDescent="0.2"/>
  <cols>
    <col min="1" max="1" width="18.85546875" style="2" customWidth="1"/>
    <col min="2" max="2" width="31.7109375" style="2" customWidth="1"/>
    <col min="3" max="3" width="11" style="2" customWidth="1"/>
    <col min="4" max="4" width="9.28515625" style="2" customWidth="1"/>
    <col min="5" max="5" width="3" style="2" customWidth="1"/>
    <col min="6" max="6" width="10" style="2" customWidth="1"/>
    <col min="7" max="7" width="10.42578125" style="2" customWidth="1"/>
    <col min="8" max="9" width="10" style="2" customWidth="1"/>
    <col min="10" max="10" width="2.28515625" style="2" customWidth="1"/>
    <col min="11" max="11" width="10" style="2" customWidth="1"/>
    <col min="12" max="12" width="10.42578125" style="2" customWidth="1"/>
    <col min="13" max="17" width="10" style="2" customWidth="1"/>
    <col min="18" max="18" width="10.140625" style="2" customWidth="1"/>
    <col min="19" max="19" width="12.28515625" style="2" customWidth="1"/>
    <col min="20" max="20" width="11.85546875" style="2" customWidth="1"/>
    <col min="21" max="21" width="11" style="2" customWidth="1"/>
    <col min="22" max="24" width="9.28515625" style="2" customWidth="1"/>
    <col min="25" max="25" width="5.7109375" style="2" customWidth="1"/>
    <col min="26" max="26" width="9" style="2" customWidth="1"/>
    <col min="27" max="30" width="5.7109375" style="2" customWidth="1"/>
    <col min="31" max="32" width="0" style="2" hidden="1" customWidth="1"/>
    <col min="33" max="34" width="5.7109375" style="2" customWidth="1"/>
    <col min="35" max="16384" width="5.7109375" style="1"/>
  </cols>
  <sheetData>
    <row r="1" spans="1:32" s="3" customFormat="1" ht="24" customHeight="1" x14ac:dyDescent="0.2">
      <c r="F1" s="120" t="s">
        <v>0</v>
      </c>
      <c r="G1" s="121"/>
      <c r="H1" s="121"/>
      <c r="I1" s="122"/>
      <c r="K1" s="120" t="s">
        <v>1</v>
      </c>
      <c r="L1" s="121"/>
      <c r="M1" s="121"/>
      <c r="N1" s="122"/>
      <c r="O1" s="4"/>
      <c r="P1" s="5"/>
      <c r="Q1" s="6" t="s">
        <v>2</v>
      </c>
      <c r="Z1" s="7"/>
    </row>
    <row r="2" spans="1:32" s="8" customFormat="1" ht="51" customHeight="1" x14ac:dyDescent="0.2">
      <c r="A2" s="9" t="s">
        <v>3</v>
      </c>
      <c r="B2" s="9" t="s">
        <v>4</v>
      </c>
      <c r="C2" s="10" t="s">
        <v>5</v>
      </c>
      <c r="D2" s="10" t="s">
        <v>6</v>
      </c>
      <c r="E2" s="11"/>
      <c r="F2" s="12" t="s">
        <v>7</v>
      </c>
      <c r="G2" s="13" t="s">
        <v>8</v>
      </c>
      <c r="H2" s="13" t="s">
        <v>9</v>
      </c>
      <c r="I2" s="14" t="s">
        <v>10</v>
      </c>
      <c r="J2" s="15"/>
      <c r="K2" s="12" t="s">
        <v>11</v>
      </c>
      <c r="L2" s="13" t="s">
        <v>8</v>
      </c>
      <c r="M2" s="13" t="s">
        <v>9</v>
      </c>
      <c r="N2" s="14" t="s">
        <v>10</v>
      </c>
      <c r="O2" s="16"/>
      <c r="P2" s="17"/>
      <c r="Q2" s="10" t="s">
        <v>12</v>
      </c>
      <c r="R2" s="10" t="s">
        <v>13</v>
      </c>
      <c r="S2" s="10" t="s">
        <v>7</v>
      </c>
      <c r="T2" s="10" t="s">
        <v>8</v>
      </c>
      <c r="U2" s="10" t="s">
        <v>14</v>
      </c>
      <c r="V2" s="10" t="s">
        <v>11</v>
      </c>
      <c r="W2" s="17"/>
      <c r="X2" s="10" t="s">
        <v>15</v>
      </c>
      <c r="Z2" s="10" t="s">
        <v>16</v>
      </c>
    </row>
    <row r="3" spans="1:32" s="3" customFormat="1" ht="12.75" customHeight="1" x14ac:dyDescent="0.2">
      <c r="A3" s="10" t="s">
        <v>19</v>
      </c>
      <c r="B3" s="10" t="s">
        <v>885</v>
      </c>
      <c r="C3" s="18">
        <v>0</v>
      </c>
      <c r="D3" s="18">
        <f>IFERROR(VLOOKUP(A3,AE1:AF1521,2,FALSE),0)</f>
        <v>1</v>
      </c>
      <c r="F3" s="19">
        <v>0</v>
      </c>
      <c r="G3" s="20">
        <v>0</v>
      </c>
      <c r="H3" s="20">
        <f t="shared" ref="H3:H66" si="0">F3-G3</f>
        <v>0</v>
      </c>
      <c r="I3" s="21" t="e">
        <f t="shared" ref="I3:I66" si="1">H3/F3</f>
        <v>#DIV/0!</v>
      </c>
      <c r="K3" s="19">
        <v>0</v>
      </c>
      <c r="L3" s="20">
        <v>0</v>
      </c>
      <c r="M3" s="20">
        <f t="shared" ref="M3:M66" si="2">K3-L3</f>
        <v>0</v>
      </c>
      <c r="N3" s="21" t="e">
        <f t="shared" ref="N3:N66" si="3">M3/K3</f>
        <v>#DIV/0!</v>
      </c>
      <c r="O3" s="22"/>
      <c r="P3" s="23"/>
      <c r="Q3" s="17">
        <v>0</v>
      </c>
      <c r="R3" s="17">
        <v>5</v>
      </c>
      <c r="S3" s="17">
        <v>0</v>
      </c>
      <c r="T3" s="17">
        <v>0</v>
      </c>
      <c r="V3" s="24">
        <v>0</v>
      </c>
      <c r="Z3" s="17">
        <f t="shared" ref="Z3:Z20" si="4">V3-S3</f>
        <v>0</v>
      </c>
      <c r="AE3" s="10" t="s">
        <v>19</v>
      </c>
      <c r="AF3" s="24">
        <v>1</v>
      </c>
    </row>
    <row r="4" spans="1:32" s="3" customFormat="1" ht="12.75" customHeight="1" x14ac:dyDescent="0.2">
      <c r="A4" s="10" t="s">
        <v>22</v>
      </c>
      <c r="B4" s="10" t="s">
        <v>492</v>
      </c>
      <c r="C4" s="18">
        <v>1024.5</v>
      </c>
      <c r="D4" s="18">
        <f>IFERROR(VLOOKUP(A4,AE1:AF1695,2,FALSE),0)</f>
        <v>1</v>
      </c>
      <c r="F4" s="16">
        <v>9.25</v>
      </c>
      <c r="G4" s="17">
        <v>5.48</v>
      </c>
      <c r="H4" s="17">
        <f t="shared" si="0"/>
        <v>3.7699999999999996</v>
      </c>
      <c r="I4" s="25">
        <f t="shared" si="1"/>
        <v>0.40756756756756751</v>
      </c>
      <c r="K4" s="16">
        <v>9.5747999999999998</v>
      </c>
      <c r="L4" s="17">
        <v>5.48</v>
      </c>
      <c r="M4" s="17">
        <f t="shared" si="2"/>
        <v>4.0947999999999993</v>
      </c>
      <c r="N4" s="25">
        <f t="shared" si="3"/>
        <v>0.42766428541588331</v>
      </c>
      <c r="O4" s="22"/>
      <c r="P4" s="23"/>
      <c r="Q4" s="17">
        <v>13.95</v>
      </c>
      <c r="R4" s="17">
        <v>20</v>
      </c>
      <c r="S4" s="17">
        <v>9.25</v>
      </c>
      <c r="T4" s="17">
        <v>5.48</v>
      </c>
      <c r="U4" s="17">
        <v>5.98</v>
      </c>
      <c r="V4" s="17">
        <v>9.5747999999999998</v>
      </c>
      <c r="W4" s="17"/>
      <c r="X4" s="17">
        <f t="shared" ref="X4:X67" si="5">T4-U4</f>
        <v>-0.5</v>
      </c>
      <c r="Z4" s="17">
        <f t="shared" si="4"/>
        <v>0.32479999999999976</v>
      </c>
      <c r="AE4" s="10" t="s">
        <v>22</v>
      </c>
      <c r="AF4" s="24">
        <v>1</v>
      </c>
    </row>
    <row r="5" spans="1:32" s="3" customFormat="1" ht="12.75" customHeight="1" x14ac:dyDescent="0.2">
      <c r="A5" s="10" t="s">
        <v>25</v>
      </c>
      <c r="B5" s="10" t="s">
        <v>415</v>
      </c>
      <c r="C5" s="18">
        <v>1689.69</v>
      </c>
      <c r="D5" s="18">
        <f>IFERROR(VLOOKUP(A5,AE1:AF1728,2,FALSE),0)</f>
        <v>1</v>
      </c>
      <c r="F5" s="16">
        <v>33.5</v>
      </c>
      <c r="G5" s="17">
        <v>16</v>
      </c>
      <c r="H5" s="17">
        <f t="shared" si="0"/>
        <v>17.5</v>
      </c>
      <c r="I5" s="25">
        <f t="shared" si="1"/>
        <v>0.52238805970149249</v>
      </c>
      <c r="K5" s="16">
        <v>33.131</v>
      </c>
      <c r="L5" s="17">
        <v>16</v>
      </c>
      <c r="M5" s="17">
        <f t="shared" si="2"/>
        <v>17.131</v>
      </c>
      <c r="N5" s="25">
        <f t="shared" si="3"/>
        <v>0.51706860644109742</v>
      </c>
      <c r="O5" s="22"/>
      <c r="P5" s="23"/>
      <c r="Q5" s="17">
        <v>50.75</v>
      </c>
      <c r="R5" s="17">
        <v>65.7</v>
      </c>
      <c r="S5" s="17">
        <v>33.5</v>
      </c>
      <c r="T5" s="17">
        <v>16</v>
      </c>
      <c r="U5" s="17">
        <v>15.97</v>
      </c>
      <c r="V5" s="17">
        <v>33.131</v>
      </c>
      <c r="W5" s="17"/>
      <c r="X5" s="17">
        <f t="shared" si="5"/>
        <v>2.9999999999999361E-2</v>
      </c>
      <c r="Z5" s="17">
        <f t="shared" si="4"/>
        <v>-0.36899999999999977</v>
      </c>
      <c r="AE5" s="10" t="s">
        <v>25</v>
      </c>
      <c r="AF5" s="24">
        <v>1</v>
      </c>
    </row>
    <row r="6" spans="1:32" s="3" customFormat="1" ht="12.75" customHeight="1" x14ac:dyDescent="0.2">
      <c r="A6" s="10" t="s">
        <v>28</v>
      </c>
      <c r="B6" s="10" t="s">
        <v>754</v>
      </c>
      <c r="C6" s="18">
        <v>98.5</v>
      </c>
      <c r="D6" s="18">
        <f>IFERROR(VLOOKUP(A6,AE1:AF1579,2,FALSE),0)</f>
        <v>1</v>
      </c>
      <c r="F6" s="16">
        <v>21.45</v>
      </c>
      <c r="G6" s="17">
        <v>19.5</v>
      </c>
      <c r="H6" s="17">
        <f t="shared" si="0"/>
        <v>1.9499999999999993</v>
      </c>
      <c r="I6" s="25">
        <f t="shared" si="1"/>
        <v>9.0909090909090884E-2</v>
      </c>
      <c r="K6" s="16">
        <v>32.832999999999998</v>
      </c>
      <c r="L6" s="17">
        <v>19.5</v>
      </c>
      <c r="M6" s="17">
        <f t="shared" si="2"/>
        <v>13.332999999999998</v>
      </c>
      <c r="N6" s="25">
        <f t="shared" si="3"/>
        <v>0.40608534096792859</v>
      </c>
      <c r="O6" s="22"/>
      <c r="P6" s="23"/>
      <c r="Q6" s="17">
        <v>32.18</v>
      </c>
      <c r="R6" s="17">
        <v>41.83</v>
      </c>
      <c r="S6" s="17">
        <v>21.45</v>
      </c>
      <c r="T6" s="17">
        <v>19.5</v>
      </c>
      <c r="U6" s="17">
        <v>13.07</v>
      </c>
      <c r="V6" s="17">
        <v>32.832999999999998</v>
      </c>
      <c r="W6" s="17"/>
      <c r="X6" s="17">
        <f t="shared" si="5"/>
        <v>6.43</v>
      </c>
      <c r="Z6" s="17">
        <f t="shared" si="4"/>
        <v>11.382999999999999</v>
      </c>
      <c r="AE6" s="10" t="s">
        <v>28</v>
      </c>
      <c r="AF6" s="24">
        <v>1</v>
      </c>
    </row>
    <row r="7" spans="1:32" s="3" customFormat="1" ht="12.75" customHeight="1" x14ac:dyDescent="0.2">
      <c r="A7" s="10" t="s">
        <v>31</v>
      </c>
      <c r="B7" s="10" t="s">
        <v>263</v>
      </c>
      <c r="C7" s="18">
        <v>5293.85</v>
      </c>
      <c r="D7" s="18">
        <f>IFERROR(VLOOKUP(A7,AE1:AF1802,2,FALSE),0)</f>
        <v>1</v>
      </c>
      <c r="F7" s="16">
        <v>38.5</v>
      </c>
      <c r="G7" s="17">
        <v>19</v>
      </c>
      <c r="H7" s="17">
        <f t="shared" si="0"/>
        <v>19.5</v>
      </c>
      <c r="I7" s="25">
        <f t="shared" si="1"/>
        <v>0.50649350649350644</v>
      </c>
      <c r="K7" s="16">
        <v>42.015000000000001</v>
      </c>
      <c r="L7" s="17">
        <v>19</v>
      </c>
      <c r="M7" s="17">
        <f t="shared" si="2"/>
        <v>23.015000000000001</v>
      </c>
      <c r="N7" s="25">
        <f t="shared" si="3"/>
        <v>0.54778055456384622</v>
      </c>
      <c r="O7" s="22"/>
      <c r="P7" s="23"/>
      <c r="Q7" s="17">
        <v>57.75</v>
      </c>
      <c r="R7" s="17">
        <v>69.3</v>
      </c>
      <c r="S7" s="17">
        <v>38.5</v>
      </c>
      <c r="T7" s="17">
        <v>19</v>
      </c>
      <c r="U7" s="17">
        <v>19</v>
      </c>
      <c r="V7" s="17">
        <v>42.015000000000001</v>
      </c>
      <c r="W7" s="17"/>
      <c r="X7" s="17">
        <f t="shared" si="5"/>
        <v>0</v>
      </c>
      <c r="Z7" s="17">
        <f t="shared" si="4"/>
        <v>3.5150000000000006</v>
      </c>
      <c r="AE7" s="10" t="s">
        <v>31</v>
      </c>
      <c r="AF7" s="24">
        <v>1</v>
      </c>
    </row>
    <row r="8" spans="1:32" s="3" customFormat="1" ht="12.75" customHeight="1" x14ac:dyDescent="0.2">
      <c r="A8" s="10" t="s">
        <v>34</v>
      </c>
      <c r="B8" s="10" t="s">
        <v>827</v>
      </c>
      <c r="C8" s="18">
        <v>29.9</v>
      </c>
      <c r="D8" s="18">
        <f>IFERROR(VLOOKUP(A8,AE1:AF1551,2,FALSE),0)</f>
        <v>1</v>
      </c>
      <c r="F8" s="16">
        <v>29.9</v>
      </c>
      <c r="G8" s="17">
        <v>20.57</v>
      </c>
      <c r="H8" s="17">
        <f t="shared" si="0"/>
        <v>9.3299999999999983</v>
      </c>
      <c r="I8" s="25">
        <f t="shared" si="1"/>
        <v>0.31204013377926415</v>
      </c>
      <c r="K8" s="16">
        <v>29.9</v>
      </c>
      <c r="L8" s="17">
        <v>20.57</v>
      </c>
      <c r="M8" s="17">
        <f t="shared" si="2"/>
        <v>9.3299999999999983</v>
      </c>
      <c r="N8" s="25">
        <f t="shared" si="3"/>
        <v>0.31204013377926415</v>
      </c>
      <c r="O8" s="22"/>
      <c r="P8" s="23"/>
      <c r="Q8" s="17">
        <v>44.85</v>
      </c>
      <c r="R8" s="17">
        <v>58.31</v>
      </c>
      <c r="S8" s="17">
        <v>29.9</v>
      </c>
      <c r="T8" s="17">
        <v>20.57</v>
      </c>
      <c r="U8" s="17">
        <v>10.6</v>
      </c>
      <c r="V8" s="17">
        <v>29.9</v>
      </c>
      <c r="W8" s="17"/>
      <c r="X8" s="17">
        <f t="shared" si="5"/>
        <v>9.9700000000000006</v>
      </c>
      <c r="Z8" s="17">
        <f t="shared" si="4"/>
        <v>0</v>
      </c>
      <c r="AE8" s="10" t="s">
        <v>34</v>
      </c>
      <c r="AF8" s="24">
        <v>1</v>
      </c>
    </row>
    <row r="9" spans="1:32" s="3" customFormat="1" ht="12.75" customHeight="1" x14ac:dyDescent="0.2">
      <c r="A9" s="10" t="s">
        <v>37</v>
      </c>
      <c r="B9" s="10" t="s">
        <v>775</v>
      </c>
      <c r="C9" s="18">
        <v>70.78</v>
      </c>
      <c r="D9" s="18">
        <f>IFERROR(VLOOKUP(A9,AE1:AF1574,2,FALSE),0)</f>
        <v>1</v>
      </c>
      <c r="F9" s="16">
        <v>35.39</v>
      </c>
      <c r="G9" s="17">
        <v>23.66</v>
      </c>
      <c r="H9" s="17">
        <f t="shared" si="0"/>
        <v>11.73</v>
      </c>
      <c r="I9" s="25">
        <f t="shared" si="1"/>
        <v>0.33144956202317039</v>
      </c>
      <c r="K9" s="16">
        <v>35.39</v>
      </c>
      <c r="L9" s="17">
        <v>23.66</v>
      </c>
      <c r="M9" s="17">
        <f t="shared" si="2"/>
        <v>11.73</v>
      </c>
      <c r="N9" s="25">
        <f t="shared" si="3"/>
        <v>0.33144956202317039</v>
      </c>
      <c r="O9" s="22"/>
      <c r="P9" s="23"/>
      <c r="Q9" s="17">
        <v>53.09</v>
      </c>
      <c r="R9" s="17">
        <v>69.010000000000005</v>
      </c>
      <c r="S9" s="17">
        <v>35.39</v>
      </c>
      <c r="T9" s="17">
        <v>23.66</v>
      </c>
      <c r="U9" s="17">
        <v>23.67</v>
      </c>
      <c r="V9" s="17">
        <v>35.39</v>
      </c>
      <c r="W9" s="17"/>
      <c r="X9" s="17">
        <f t="shared" si="5"/>
        <v>-1.0000000000001563E-2</v>
      </c>
      <c r="Z9" s="17">
        <f t="shared" si="4"/>
        <v>0</v>
      </c>
      <c r="AE9" s="10" t="s">
        <v>37</v>
      </c>
      <c r="AF9" s="24">
        <v>1</v>
      </c>
    </row>
    <row r="10" spans="1:32" s="3" customFormat="1" ht="12.75" customHeight="1" x14ac:dyDescent="0.2">
      <c r="A10" s="10" t="s">
        <v>40</v>
      </c>
      <c r="B10" s="10" t="s">
        <v>270</v>
      </c>
      <c r="C10" s="18">
        <v>5155.12</v>
      </c>
      <c r="D10" s="18">
        <f>IFERROR(VLOOKUP(A10,AE1:AF1801,2,FALSE),0)</f>
        <v>1</v>
      </c>
      <c r="F10" s="16">
        <v>46.15</v>
      </c>
      <c r="G10" s="17">
        <v>30.75</v>
      </c>
      <c r="H10" s="17">
        <f t="shared" si="0"/>
        <v>15.399999999999999</v>
      </c>
      <c r="I10" s="25">
        <f t="shared" si="1"/>
        <v>0.33369447453954493</v>
      </c>
      <c r="K10" s="16">
        <v>34.832000000000001</v>
      </c>
      <c r="L10" s="17">
        <v>30.75</v>
      </c>
      <c r="M10" s="17">
        <f t="shared" si="2"/>
        <v>4.0820000000000007</v>
      </c>
      <c r="N10" s="25">
        <f t="shared" si="3"/>
        <v>0.11719108865411118</v>
      </c>
      <c r="O10" s="22"/>
      <c r="P10" s="23"/>
      <c r="Q10" s="17">
        <v>69.22</v>
      </c>
      <c r="R10" s="17">
        <v>92.3</v>
      </c>
      <c r="S10" s="17">
        <v>46.15</v>
      </c>
      <c r="T10" s="17">
        <v>30.75</v>
      </c>
      <c r="U10" s="17">
        <v>24.6</v>
      </c>
      <c r="V10" s="17">
        <v>34.832000000000001</v>
      </c>
      <c r="W10" s="17"/>
      <c r="X10" s="17">
        <f t="shared" si="5"/>
        <v>6.1499999999999986</v>
      </c>
      <c r="Z10" s="17">
        <f t="shared" si="4"/>
        <v>-11.317999999999998</v>
      </c>
      <c r="AE10" s="10" t="s">
        <v>40</v>
      </c>
      <c r="AF10" s="24">
        <v>1</v>
      </c>
    </row>
    <row r="11" spans="1:32" s="3" customFormat="1" ht="12.75" customHeight="1" x14ac:dyDescent="0.2">
      <c r="A11" s="10" t="s">
        <v>43</v>
      </c>
      <c r="B11" s="10" t="s">
        <v>507</v>
      </c>
      <c r="C11" s="18">
        <v>874.19</v>
      </c>
      <c r="D11" s="18">
        <f>IFERROR(VLOOKUP(A11,AE1:AF1695,2,FALSE),0)</f>
        <v>1</v>
      </c>
      <c r="F11" s="16">
        <v>40.15</v>
      </c>
      <c r="G11" s="17">
        <v>26.75</v>
      </c>
      <c r="H11" s="17">
        <f t="shared" si="0"/>
        <v>13.399999999999999</v>
      </c>
      <c r="I11" s="25">
        <f t="shared" si="1"/>
        <v>0.33374844333748444</v>
      </c>
      <c r="K11" s="16">
        <v>36.424999999999997</v>
      </c>
      <c r="L11" s="17">
        <v>26.75</v>
      </c>
      <c r="M11" s="17">
        <f t="shared" si="2"/>
        <v>9.6749999999999972</v>
      </c>
      <c r="N11" s="25">
        <f t="shared" si="3"/>
        <v>0.26561427590940284</v>
      </c>
      <c r="O11" s="22"/>
      <c r="P11" s="23"/>
      <c r="Q11" s="17">
        <v>60.25</v>
      </c>
      <c r="R11" s="17">
        <v>80.3</v>
      </c>
      <c r="S11" s="17">
        <v>40.15</v>
      </c>
      <c r="T11" s="17">
        <v>26.75</v>
      </c>
      <c r="U11" s="17">
        <v>21.5</v>
      </c>
      <c r="V11" s="17">
        <v>36.424999999999997</v>
      </c>
      <c r="W11" s="17"/>
      <c r="X11" s="17">
        <f t="shared" si="5"/>
        <v>5.25</v>
      </c>
      <c r="Z11" s="17">
        <f t="shared" si="4"/>
        <v>-3.7250000000000014</v>
      </c>
      <c r="AE11" s="10" t="s">
        <v>43</v>
      </c>
      <c r="AF11" s="24">
        <v>1</v>
      </c>
    </row>
    <row r="12" spans="1:32" s="3" customFormat="1" ht="12.75" customHeight="1" x14ac:dyDescent="0.2">
      <c r="A12" s="10" t="s">
        <v>46</v>
      </c>
      <c r="B12" s="10" t="s">
        <v>887</v>
      </c>
      <c r="C12" s="18">
        <v>0</v>
      </c>
      <c r="D12" s="18">
        <f>IFERROR(VLOOKUP(A12,AE1:AF1529,2,FALSE),0)</f>
        <v>1</v>
      </c>
      <c r="F12" s="16">
        <v>39.9</v>
      </c>
      <c r="G12" s="17">
        <v>24.86</v>
      </c>
      <c r="H12" s="17">
        <f t="shared" si="0"/>
        <v>15.04</v>
      </c>
      <c r="I12" s="25">
        <f t="shared" si="1"/>
        <v>0.3769423558897243</v>
      </c>
      <c r="K12" s="16"/>
      <c r="L12" s="17">
        <v>24.86</v>
      </c>
      <c r="M12" s="17">
        <f t="shared" si="2"/>
        <v>-24.86</v>
      </c>
      <c r="N12" s="25" t="e">
        <f t="shared" si="3"/>
        <v>#DIV/0!</v>
      </c>
      <c r="O12" s="22"/>
      <c r="P12" s="23"/>
      <c r="Q12" s="17">
        <v>59.85</v>
      </c>
      <c r="R12" s="17">
        <v>71.819999999999993</v>
      </c>
      <c r="S12" s="17">
        <v>39.9</v>
      </c>
      <c r="T12" s="17">
        <v>24.86</v>
      </c>
      <c r="U12" s="17">
        <v>24.86</v>
      </c>
      <c r="V12" s="17"/>
      <c r="W12" s="17"/>
      <c r="X12" s="17">
        <f t="shared" si="5"/>
        <v>0</v>
      </c>
      <c r="Z12" s="17">
        <f t="shared" si="4"/>
        <v>-39.9</v>
      </c>
      <c r="AE12" s="10" t="s">
        <v>46</v>
      </c>
      <c r="AF12" s="24">
        <v>1</v>
      </c>
    </row>
    <row r="13" spans="1:32" s="3" customFormat="1" ht="12.75" customHeight="1" x14ac:dyDescent="0.2">
      <c r="A13" s="10" t="s">
        <v>49</v>
      </c>
      <c r="B13" s="10" t="s">
        <v>265</v>
      </c>
      <c r="C13" s="18">
        <v>5176.08</v>
      </c>
      <c r="D13" s="18">
        <f>IFERROR(VLOOKUP(A13,AE1:AF1806,2,FALSE),0)</f>
        <v>1</v>
      </c>
      <c r="F13" s="16">
        <v>41.82</v>
      </c>
      <c r="G13" s="17">
        <v>22.5</v>
      </c>
      <c r="H13" s="17">
        <f t="shared" si="0"/>
        <v>19.32</v>
      </c>
      <c r="I13" s="25">
        <f t="shared" si="1"/>
        <v>0.46197991391678622</v>
      </c>
      <c r="K13" s="16">
        <v>44.621000000000002</v>
      </c>
      <c r="L13" s="17">
        <v>22.5</v>
      </c>
      <c r="M13" s="17">
        <f t="shared" si="2"/>
        <v>22.121000000000002</v>
      </c>
      <c r="N13" s="25">
        <f t="shared" si="3"/>
        <v>0.49575312072790839</v>
      </c>
      <c r="O13" s="22"/>
      <c r="P13" s="23"/>
      <c r="Q13" s="17">
        <v>62.73</v>
      </c>
      <c r="R13" s="17">
        <v>75.27</v>
      </c>
      <c r="S13" s="17">
        <v>41.82</v>
      </c>
      <c r="T13" s="17">
        <v>22.5</v>
      </c>
      <c r="U13" s="17">
        <v>22.5</v>
      </c>
      <c r="V13" s="17">
        <v>44.621000000000002</v>
      </c>
      <c r="W13" s="17"/>
      <c r="X13" s="17">
        <f t="shared" si="5"/>
        <v>0</v>
      </c>
      <c r="Z13" s="17">
        <f t="shared" si="4"/>
        <v>2.8010000000000019</v>
      </c>
      <c r="AE13" s="10" t="s">
        <v>49</v>
      </c>
      <c r="AF13" s="24">
        <v>1</v>
      </c>
    </row>
    <row r="14" spans="1:32" s="3" customFormat="1" ht="12.75" customHeight="1" x14ac:dyDescent="0.2">
      <c r="A14" s="10" t="s">
        <v>52</v>
      </c>
      <c r="B14" s="10" t="s">
        <v>299</v>
      </c>
      <c r="C14" s="18">
        <v>3747.34</v>
      </c>
      <c r="D14" s="18">
        <f>IFERROR(VLOOKUP(A14,AE1:AF1791,2,FALSE),0)</f>
        <v>1</v>
      </c>
      <c r="F14" s="16">
        <v>46.15</v>
      </c>
      <c r="G14" s="17">
        <v>30.75</v>
      </c>
      <c r="H14" s="17">
        <f t="shared" si="0"/>
        <v>15.399999999999999</v>
      </c>
      <c r="I14" s="25">
        <f t="shared" si="1"/>
        <v>0.33369447453954493</v>
      </c>
      <c r="K14" s="16">
        <v>44.610999999999997</v>
      </c>
      <c r="L14" s="17">
        <v>30.75</v>
      </c>
      <c r="M14" s="17">
        <f t="shared" si="2"/>
        <v>13.860999999999997</v>
      </c>
      <c r="N14" s="25">
        <f t="shared" si="3"/>
        <v>0.31070812131537062</v>
      </c>
      <c r="O14" s="22"/>
      <c r="P14" s="23"/>
      <c r="Q14" s="17">
        <v>69.25</v>
      </c>
      <c r="R14" s="17">
        <v>92.3</v>
      </c>
      <c r="S14" s="17">
        <v>46.15</v>
      </c>
      <c r="T14" s="17">
        <v>30.75</v>
      </c>
      <c r="U14" s="17">
        <v>29</v>
      </c>
      <c r="V14" s="17">
        <v>44.610999999999997</v>
      </c>
      <c r="W14" s="17"/>
      <c r="X14" s="17">
        <f t="shared" si="5"/>
        <v>1.75</v>
      </c>
      <c r="Z14" s="17">
        <f t="shared" si="4"/>
        <v>-1.5390000000000015</v>
      </c>
      <c r="AE14" s="10" t="s">
        <v>52</v>
      </c>
      <c r="AF14" s="24">
        <v>1</v>
      </c>
    </row>
    <row r="15" spans="1:32" s="3" customFormat="1" ht="12.75" customHeight="1" x14ac:dyDescent="0.2">
      <c r="A15" s="10" t="s">
        <v>55</v>
      </c>
      <c r="B15" s="10" t="s">
        <v>243</v>
      </c>
      <c r="C15" s="18">
        <v>6533.5</v>
      </c>
      <c r="D15" s="18">
        <f>IFERROR(VLOOKUP(A15,AE1:AF1821,2,FALSE),0)</f>
        <v>1</v>
      </c>
      <c r="F15" s="16">
        <v>46.15</v>
      </c>
      <c r="G15" s="17">
        <v>30.75</v>
      </c>
      <c r="H15" s="17">
        <f t="shared" si="0"/>
        <v>15.399999999999999</v>
      </c>
      <c r="I15" s="25">
        <f t="shared" si="1"/>
        <v>0.33369447453954493</v>
      </c>
      <c r="K15" s="16">
        <v>40.834000000000003</v>
      </c>
      <c r="L15" s="17">
        <v>30.75</v>
      </c>
      <c r="M15" s="17">
        <f t="shared" si="2"/>
        <v>10.084000000000003</v>
      </c>
      <c r="N15" s="25">
        <f t="shared" si="3"/>
        <v>0.24695107018660925</v>
      </c>
      <c r="O15" s="22"/>
      <c r="P15" s="23"/>
      <c r="Q15" s="17">
        <v>69.25</v>
      </c>
      <c r="R15" s="17">
        <v>92.3</v>
      </c>
      <c r="S15" s="17">
        <v>46.15</v>
      </c>
      <c r="T15" s="17">
        <v>30.75</v>
      </c>
      <c r="U15" s="17">
        <v>31</v>
      </c>
      <c r="V15" s="17">
        <v>40.834000000000003</v>
      </c>
      <c r="W15" s="17"/>
      <c r="X15" s="17">
        <f t="shared" si="5"/>
        <v>-0.25</v>
      </c>
      <c r="Z15" s="17">
        <f t="shared" si="4"/>
        <v>-5.3159999999999954</v>
      </c>
      <c r="AE15" s="10" t="s">
        <v>55</v>
      </c>
      <c r="AF15" s="24">
        <v>1</v>
      </c>
    </row>
    <row r="16" spans="1:32" s="3" customFormat="1" ht="12.75" customHeight="1" x14ac:dyDescent="0.2">
      <c r="A16" s="10" t="s">
        <v>58</v>
      </c>
      <c r="B16" s="10" t="s">
        <v>282</v>
      </c>
      <c r="C16" s="18">
        <v>4854.5</v>
      </c>
      <c r="D16" s="18">
        <f>IFERROR(VLOOKUP(A16,AE1:AF1801,2,FALSE),0)</f>
        <v>1</v>
      </c>
      <c r="F16" s="16">
        <v>46.75</v>
      </c>
      <c r="G16" s="17">
        <v>25</v>
      </c>
      <c r="H16" s="17">
        <f t="shared" si="0"/>
        <v>21.75</v>
      </c>
      <c r="I16" s="25">
        <f t="shared" si="1"/>
        <v>0.46524064171122997</v>
      </c>
      <c r="K16" s="16">
        <v>46.232999999999997</v>
      </c>
      <c r="L16" s="17">
        <v>25</v>
      </c>
      <c r="M16" s="17">
        <f t="shared" si="2"/>
        <v>21.232999999999997</v>
      </c>
      <c r="N16" s="25">
        <f t="shared" si="3"/>
        <v>0.4592607012307226</v>
      </c>
      <c r="O16" s="22"/>
      <c r="P16" s="23"/>
      <c r="Q16" s="17">
        <v>70.13</v>
      </c>
      <c r="R16" s="17">
        <v>91.16</v>
      </c>
      <c r="S16" s="17">
        <v>46.75</v>
      </c>
      <c r="T16" s="17">
        <v>25</v>
      </c>
      <c r="U16" s="17">
        <v>25</v>
      </c>
      <c r="V16" s="17">
        <v>46.232999999999997</v>
      </c>
      <c r="W16" s="17"/>
      <c r="X16" s="17">
        <f t="shared" si="5"/>
        <v>0</v>
      </c>
      <c r="Z16" s="17">
        <f t="shared" si="4"/>
        <v>-0.51700000000000301</v>
      </c>
      <c r="AE16" s="10" t="s">
        <v>58</v>
      </c>
      <c r="AF16" s="24">
        <v>1</v>
      </c>
    </row>
    <row r="17" spans="1:32" s="3" customFormat="1" ht="12.75" customHeight="1" x14ac:dyDescent="0.2">
      <c r="A17" s="10" t="s">
        <v>61</v>
      </c>
      <c r="B17" s="10" t="s">
        <v>581</v>
      </c>
      <c r="C17" s="18">
        <v>551.25</v>
      </c>
      <c r="D17" s="18">
        <f>IFERROR(VLOOKUP(A17,AE1:AF1672,2,FALSE),0)</f>
        <v>1</v>
      </c>
      <c r="F17" s="16">
        <v>26.25</v>
      </c>
      <c r="G17" s="17">
        <v>0</v>
      </c>
      <c r="H17" s="17">
        <f t="shared" si="0"/>
        <v>26.25</v>
      </c>
      <c r="I17" s="25">
        <f t="shared" si="1"/>
        <v>1</v>
      </c>
      <c r="K17" s="16">
        <v>26.25</v>
      </c>
      <c r="L17" s="17">
        <v>0</v>
      </c>
      <c r="M17" s="17">
        <f t="shared" si="2"/>
        <v>26.25</v>
      </c>
      <c r="N17" s="25">
        <f t="shared" si="3"/>
        <v>1</v>
      </c>
      <c r="O17" s="22"/>
      <c r="P17" s="23"/>
      <c r="Q17" s="17">
        <v>39.380000000000003</v>
      </c>
      <c r="R17" s="17">
        <v>47.4</v>
      </c>
      <c r="S17" s="17">
        <v>26.25</v>
      </c>
      <c r="T17" s="17">
        <v>0</v>
      </c>
      <c r="U17" s="17">
        <v>15.43</v>
      </c>
      <c r="V17" s="17">
        <v>26.25</v>
      </c>
      <c r="W17" s="17"/>
      <c r="X17" s="17">
        <f t="shared" si="5"/>
        <v>-15.43</v>
      </c>
      <c r="Z17" s="17">
        <f t="shared" si="4"/>
        <v>0</v>
      </c>
      <c r="AE17" s="10" t="s">
        <v>61</v>
      </c>
      <c r="AF17" s="24">
        <v>1</v>
      </c>
    </row>
    <row r="18" spans="1:32" s="3" customFormat="1" ht="12.75" customHeight="1" x14ac:dyDescent="0.2">
      <c r="A18" s="10" t="s">
        <v>64</v>
      </c>
      <c r="B18" s="10" t="s">
        <v>449</v>
      </c>
      <c r="C18" s="18">
        <v>1454.75</v>
      </c>
      <c r="D18" s="18">
        <f>IFERROR(VLOOKUP(A18,AE1:AF1727,2,FALSE),0)</f>
        <v>1</v>
      </c>
      <c r="F18" s="16">
        <v>16.75</v>
      </c>
      <c r="G18" s="17">
        <v>5</v>
      </c>
      <c r="H18" s="17">
        <f t="shared" si="0"/>
        <v>11.75</v>
      </c>
      <c r="I18" s="25">
        <f t="shared" si="1"/>
        <v>0.70149253731343286</v>
      </c>
      <c r="K18" s="16">
        <v>16.164000000000001</v>
      </c>
      <c r="L18" s="17">
        <v>5</v>
      </c>
      <c r="M18" s="17">
        <f t="shared" si="2"/>
        <v>11.164000000000001</v>
      </c>
      <c r="N18" s="25">
        <f t="shared" si="3"/>
        <v>0.69067062608265284</v>
      </c>
      <c r="O18" s="22"/>
      <c r="P18" s="23"/>
      <c r="Q18" s="17">
        <v>25.13</v>
      </c>
      <c r="R18" s="17">
        <v>30.15</v>
      </c>
      <c r="S18" s="17">
        <v>16.75</v>
      </c>
      <c r="T18" s="17">
        <v>5</v>
      </c>
      <c r="U18" s="17">
        <v>5</v>
      </c>
      <c r="V18" s="17">
        <v>16.164000000000001</v>
      </c>
      <c r="W18" s="17"/>
      <c r="X18" s="17">
        <f t="shared" si="5"/>
        <v>0</v>
      </c>
      <c r="Z18" s="17">
        <f t="shared" si="4"/>
        <v>-0.58599999999999852</v>
      </c>
      <c r="AE18" s="10" t="s">
        <v>64</v>
      </c>
      <c r="AF18" s="24">
        <v>1</v>
      </c>
    </row>
    <row r="19" spans="1:32" s="3" customFormat="1" ht="12.75" customHeight="1" x14ac:dyDescent="0.2">
      <c r="A19" s="10" t="s">
        <v>67</v>
      </c>
      <c r="B19" s="10" t="s">
        <v>873</v>
      </c>
      <c r="C19" s="18">
        <v>5.55</v>
      </c>
      <c r="D19" s="18">
        <f>IFERROR(VLOOKUP(A19,AE1:AF1542,2,FALSE),0)</f>
        <v>1</v>
      </c>
      <c r="F19" s="16">
        <v>11.45</v>
      </c>
      <c r="G19" s="17">
        <v>5.43</v>
      </c>
      <c r="H19" s="17">
        <f t="shared" si="0"/>
        <v>6.02</v>
      </c>
      <c r="I19" s="25">
        <f t="shared" si="1"/>
        <v>0.52576419213973802</v>
      </c>
      <c r="K19" s="16">
        <v>1.1100000000000001</v>
      </c>
      <c r="L19" s="17">
        <v>5.43</v>
      </c>
      <c r="M19" s="17">
        <f t="shared" si="2"/>
        <v>-4.3199999999999994</v>
      </c>
      <c r="N19" s="25">
        <f t="shared" si="3"/>
        <v>-3.8918918918918912</v>
      </c>
      <c r="O19" s="22"/>
      <c r="P19" s="23"/>
      <c r="Q19" s="17">
        <v>17.18</v>
      </c>
      <c r="R19" s="17">
        <v>20.61</v>
      </c>
      <c r="S19" s="17">
        <v>11.45</v>
      </c>
      <c r="T19" s="17">
        <v>5.43</v>
      </c>
      <c r="U19" s="17">
        <v>6.26</v>
      </c>
      <c r="V19" s="17">
        <v>1.1100000000000001</v>
      </c>
      <c r="W19" s="17"/>
      <c r="X19" s="17">
        <f t="shared" si="5"/>
        <v>-0.83000000000000007</v>
      </c>
      <c r="Z19" s="17">
        <f t="shared" si="4"/>
        <v>-10.34</v>
      </c>
      <c r="AE19" s="10" t="s">
        <v>67</v>
      </c>
      <c r="AF19" s="24">
        <v>1</v>
      </c>
    </row>
    <row r="20" spans="1:32" s="3" customFormat="1" ht="12.75" customHeight="1" x14ac:dyDescent="0.2">
      <c r="A20" s="10" t="s">
        <v>70</v>
      </c>
      <c r="B20" s="10" t="s">
        <v>759</v>
      </c>
      <c r="C20" s="18">
        <v>95.1</v>
      </c>
      <c r="D20" s="18">
        <f>IFERROR(VLOOKUP(A20,AE1:AF1591,2,FALSE),0)</f>
        <v>1</v>
      </c>
      <c r="F20" s="16">
        <v>31.2</v>
      </c>
      <c r="G20" s="17">
        <v>14.73</v>
      </c>
      <c r="H20" s="17">
        <f t="shared" si="0"/>
        <v>16.47</v>
      </c>
      <c r="I20" s="25">
        <f t="shared" si="1"/>
        <v>0.5278846153846154</v>
      </c>
      <c r="K20" s="16">
        <v>31.7</v>
      </c>
      <c r="L20" s="17">
        <v>14.73</v>
      </c>
      <c r="M20" s="17">
        <f t="shared" si="2"/>
        <v>16.97</v>
      </c>
      <c r="N20" s="25">
        <f t="shared" si="3"/>
        <v>0.53533123028391161</v>
      </c>
      <c r="O20" s="22"/>
      <c r="P20" s="23"/>
      <c r="Q20" s="17">
        <v>46.8</v>
      </c>
      <c r="R20" s="17">
        <v>56.16</v>
      </c>
      <c r="S20" s="17">
        <v>31.2</v>
      </c>
      <c r="T20" s="17">
        <v>14.73</v>
      </c>
      <c r="U20" s="17">
        <v>15.82</v>
      </c>
      <c r="V20" s="17">
        <v>31.7</v>
      </c>
      <c r="W20" s="17"/>
      <c r="X20" s="17">
        <f t="shared" si="5"/>
        <v>-1.0899999999999999</v>
      </c>
      <c r="Z20" s="17">
        <f t="shared" si="4"/>
        <v>0.5</v>
      </c>
      <c r="AE20" s="10" t="s">
        <v>70</v>
      </c>
      <c r="AF20" s="24">
        <v>1</v>
      </c>
    </row>
    <row r="21" spans="1:32" s="3" customFormat="1" ht="12.75" hidden="1" customHeight="1" x14ac:dyDescent="0.2">
      <c r="A21" s="10" t="s">
        <v>71</v>
      </c>
      <c r="B21" s="10" t="s">
        <v>72</v>
      </c>
      <c r="C21" s="18">
        <v>0</v>
      </c>
      <c r="D21" s="18">
        <f>IFERROR(VLOOKUP(A21,AE1:AF1890,2,FALSE),0)</f>
        <v>0</v>
      </c>
      <c r="F21" s="16">
        <v>265</v>
      </c>
      <c r="G21" s="17">
        <v>45</v>
      </c>
      <c r="H21" s="17">
        <f t="shared" si="0"/>
        <v>220</v>
      </c>
      <c r="I21" s="25">
        <f t="shared" si="1"/>
        <v>0.83018867924528306</v>
      </c>
      <c r="K21" s="16"/>
      <c r="L21" s="17">
        <v>45</v>
      </c>
      <c r="M21" s="17">
        <f t="shared" si="2"/>
        <v>-45</v>
      </c>
      <c r="N21" s="25" t="e">
        <f t="shared" si="3"/>
        <v>#DIV/0!</v>
      </c>
      <c r="O21" s="22"/>
      <c r="P21" s="23"/>
      <c r="Q21" s="17">
        <v>265</v>
      </c>
      <c r="R21" s="17">
        <v>358.2</v>
      </c>
      <c r="S21" s="17">
        <v>265</v>
      </c>
      <c r="T21" s="17">
        <v>45</v>
      </c>
      <c r="U21" s="17">
        <v>45</v>
      </c>
      <c r="V21" s="17"/>
      <c r="W21" s="17"/>
      <c r="X21" s="17">
        <f t="shared" si="5"/>
        <v>0</v>
      </c>
      <c r="Z21" s="17">
        <f>K21-F21</f>
        <v>-265</v>
      </c>
      <c r="AE21" s="10" t="s">
        <v>73</v>
      </c>
      <c r="AF21" s="24">
        <v>1</v>
      </c>
    </row>
    <row r="22" spans="1:32" s="3" customFormat="1" ht="12.75" customHeight="1" x14ac:dyDescent="0.2">
      <c r="A22" s="10" t="s">
        <v>73</v>
      </c>
      <c r="B22" s="10" t="s">
        <v>520</v>
      </c>
      <c r="C22" s="18">
        <v>812.2</v>
      </c>
      <c r="D22" s="18">
        <f>IFERROR(VLOOKUP(A22,AE1:AF1701,2,FALSE),0)</f>
        <v>1</v>
      </c>
      <c r="F22" s="16">
        <v>9</v>
      </c>
      <c r="G22" s="17">
        <v>2.85</v>
      </c>
      <c r="H22" s="17">
        <f t="shared" si="0"/>
        <v>6.15</v>
      </c>
      <c r="I22" s="25">
        <f t="shared" si="1"/>
        <v>0.68333333333333335</v>
      </c>
      <c r="K22" s="16">
        <v>3.5312999999999999</v>
      </c>
      <c r="L22" s="17">
        <v>2.85</v>
      </c>
      <c r="M22" s="17">
        <f t="shared" si="2"/>
        <v>0.68129999999999979</v>
      </c>
      <c r="N22" s="25">
        <f t="shared" si="3"/>
        <v>0.1929317814968991</v>
      </c>
      <c r="O22" s="22"/>
      <c r="P22" s="23"/>
      <c r="Q22" s="17">
        <v>13.5</v>
      </c>
      <c r="R22" s="17">
        <v>23.22</v>
      </c>
      <c r="S22" s="17">
        <v>9</v>
      </c>
      <c r="T22" s="17">
        <v>2.85</v>
      </c>
      <c r="U22" s="17">
        <v>2.85</v>
      </c>
      <c r="V22" s="17">
        <v>3.5312999999999999</v>
      </c>
      <c r="W22" s="17"/>
      <c r="X22" s="17">
        <f t="shared" si="5"/>
        <v>0</v>
      </c>
      <c r="Z22" s="17">
        <f t="shared" ref="Z22:Z27" si="6">V22-S22</f>
        <v>-5.4687000000000001</v>
      </c>
      <c r="AE22" s="10" t="s">
        <v>76</v>
      </c>
      <c r="AF22" s="24">
        <v>1</v>
      </c>
    </row>
    <row r="23" spans="1:32" s="3" customFormat="1" ht="12.75" customHeight="1" x14ac:dyDescent="0.2">
      <c r="A23" s="10" t="s">
        <v>76</v>
      </c>
      <c r="B23" s="10" t="s">
        <v>347</v>
      </c>
      <c r="C23" s="18">
        <v>2821.5</v>
      </c>
      <c r="D23" s="18">
        <f>IFERROR(VLOOKUP(A23,AE1:AF1778,2,FALSE),0)</f>
        <v>1</v>
      </c>
      <c r="F23" s="16">
        <v>13.5</v>
      </c>
      <c r="G23" s="17">
        <v>4.0999999999999996</v>
      </c>
      <c r="H23" s="17">
        <f t="shared" si="0"/>
        <v>9.4</v>
      </c>
      <c r="I23" s="25">
        <f t="shared" si="1"/>
        <v>0.6962962962962963</v>
      </c>
      <c r="K23" s="16">
        <v>13.5</v>
      </c>
      <c r="L23" s="17">
        <v>4.0999999999999996</v>
      </c>
      <c r="M23" s="17">
        <f t="shared" si="2"/>
        <v>9.4</v>
      </c>
      <c r="N23" s="25">
        <f t="shared" si="3"/>
        <v>0.6962962962962963</v>
      </c>
      <c r="O23" s="22"/>
      <c r="P23" s="23"/>
      <c r="Q23" s="17">
        <v>20.25</v>
      </c>
      <c r="R23" s="17">
        <v>24.3</v>
      </c>
      <c r="S23" s="17">
        <v>13.5</v>
      </c>
      <c r="T23" s="17">
        <v>4.0999999999999996</v>
      </c>
      <c r="U23" s="17">
        <v>4.0999999999999996</v>
      </c>
      <c r="V23" s="17">
        <v>13.5</v>
      </c>
      <c r="W23" s="17"/>
      <c r="X23" s="17">
        <f t="shared" si="5"/>
        <v>0</v>
      </c>
      <c r="Z23" s="17">
        <f t="shared" si="6"/>
        <v>0</v>
      </c>
      <c r="AE23" s="10" t="s">
        <v>79</v>
      </c>
      <c r="AF23" s="24">
        <v>1</v>
      </c>
    </row>
    <row r="24" spans="1:32" s="3" customFormat="1" ht="12.75" customHeight="1" x14ac:dyDescent="0.2">
      <c r="A24" s="10" t="s">
        <v>79</v>
      </c>
      <c r="B24" s="10" t="s">
        <v>240</v>
      </c>
      <c r="C24" s="18">
        <v>1075.95</v>
      </c>
      <c r="D24" s="18">
        <f>IFERROR(VLOOKUP(A24,AE1:AF1718,2,FALSE),0)</f>
        <v>1</v>
      </c>
      <c r="F24" s="16">
        <v>21</v>
      </c>
      <c r="G24" s="17">
        <v>7</v>
      </c>
      <c r="H24" s="17">
        <f t="shared" si="0"/>
        <v>14</v>
      </c>
      <c r="I24" s="25">
        <f t="shared" si="1"/>
        <v>0.66666666666666663</v>
      </c>
      <c r="K24" s="16">
        <v>20.690999999999999</v>
      </c>
      <c r="L24" s="17">
        <v>7</v>
      </c>
      <c r="M24" s="17">
        <f t="shared" si="2"/>
        <v>13.690999999999999</v>
      </c>
      <c r="N24" s="25">
        <f t="shared" si="3"/>
        <v>0.66168865690396794</v>
      </c>
      <c r="O24" s="22"/>
      <c r="P24" s="23"/>
      <c r="Q24" s="17">
        <v>42</v>
      </c>
      <c r="R24" s="17">
        <v>63</v>
      </c>
      <c r="S24" s="17">
        <v>21</v>
      </c>
      <c r="T24" s="17">
        <v>7</v>
      </c>
      <c r="U24" s="17">
        <v>7.1538000000000004</v>
      </c>
      <c r="V24" s="17">
        <v>20.690999999999999</v>
      </c>
      <c r="W24" s="17"/>
      <c r="X24" s="17">
        <f t="shared" si="5"/>
        <v>-0.15380000000000038</v>
      </c>
      <c r="Z24" s="17">
        <f t="shared" si="6"/>
        <v>-0.30900000000000105</v>
      </c>
      <c r="AE24" s="10" t="s">
        <v>82</v>
      </c>
      <c r="AF24" s="24">
        <v>1</v>
      </c>
    </row>
    <row r="25" spans="1:32" s="3" customFormat="1" ht="12.75" customHeight="1" x14ac:dyDescent="0.2">
      <c r="A25" s="10" t="s">
        <v>82</v>
      </c>
      <c r="B25" s="10" t="s">
        <v>240</v>
      </c>
      <c r="C25" s="18">
        <v>6730</v>
      </c>
      <c r="D25" s="18">
        <f>IFERROR(VLOOKUP(A25,AE1:AF1833,2,FALSE),0)</f>
        <v>1</v>
      </c>
      <c r="F25" s="16">
        <v>105</v>
      </c>
      <c r="G25" s="17">
        <v>35</v>
      </c>
      <c r="H25" s="17">
        <f t="shared" si="0"/>
        <v>70</v>
      </c>
      <c r="I25" s="25">
        <f t="shared" si="1"/>
        <v>0.66666666666666663</v>
      </c>
      <c r="K25" s="16">
        <v>105.16</v>
      </c>
      <c r="L25" s="17">
        <v>35</v>
      </c>
      <c r="M25" s="17">
        <f t="shared" si="2"/>
        <v>70.16</v>
      </c>
      <c r="N25" s="25">
        <f t="shared" si="3"/>
        <v>0.66717383035374667</v>
      </c>
      <c r="O25" s="22"/>
      <c r="P25" s="23"/>
      <c r="Q25" s="17">
        <v>210</v>
      </c>
      <c r="R25" s="17">
        <v>315</v>
      </c>
      <c r="S25" s="17">
        <v>105</v>
      </c>
      <c r="T25" s="17">
        <v>35</v>
      </c>
      <c r="U25" s="17">
        <v>35</v>
      </c>
      <c r="V25" s="17">
        <v>105.16</v>
      </c>
      <c r="W25" s="17"/>
      <c r="X25" s="17">
        <f t="shared" si="5"/>
        <v>0</v>
      </c>
      <c r="Z25" s="17">
        <f t="shared" si="6"/>
        <v>0.15999999999999659</v>
      </c>
      <c r="AE25" s="10" t="s">
        <v>85</v>
      </c>
      <c r="AF25" s="24">
        <v>1</v>
      </c>
    </row>
    <row r="26" spans="1:32" s="3" customFormat="1" ht="12.75" customHeight="1" x14ac:dyDescent="0.2">
      <c r="A26" s="10" t="s">
        <v>85</v>
      </c>
      <c r="B26" s="10" t="s">
        <v>566</v>
      </c>
      <c r="C26" s="18">
        <v>620.97</v>
      </c>
      <c r="D26" s="18">
        <f>IFERROR(VLOOKUP(A26,AE1:AF1687,2,FALSE),0)</f>
        <v>1</v>
      </c>
      <c r="F26" s="16">
        <v>27.01</v>
      </c>
      <c r="G26" s="17">
        <v>0</v>
      </c>
      <c r="H26" s="17">
        <f t="shared" si="0"/>
        <v>27.01</v>
      </c>
      <c r="I26" s="25">
        <f t="shared" si="1"/>
        <v>1</v>
      </c>
      <c r="K26" s="16">
        <v>29.57</v>
      </c>
      <c r="L26" s="17">
        <v>0</v>
      </c>
      <c r="M26" s="17">
        <f t="shared" si="2"/>
        <v>29.57</v>
      </c>
      <c r="N26" s="25">
        <f t="shared" si="3"/>
        <v>1</v>
      </c>
      <c r="O26" s="22"/>
      <c r="P26" s="23"/>
      <c r="Q26" s="17">
        <v>40.520000000000003</v>
      </c>
      <c r="R26" s="17">
        <v>48.62</v>
      </c>
      <c r="S26" s="17">
        <v>27.01</v>
      </c>
      <c r="T26" s="17">
        <v>0</v>
      </c>
      <c r="U26" s="17">
        <v>30.47</v>
      </c>
      <c r="V26" s="17">
        <v>29.57</v>
      </c>
      <c r="W26" s="17"/>
      <c r="X26" s="17">
        <f t="shared" si="5"/>
        <v>-30.47</v>
      </c>
      <c r="Z26" s="17">
        <f t="shared" si="6"/>
        <v>2.5599999999999987</v>
      </c>
      <c r="AE26" s="10" t="s">
        <v>88</v>
      </c>
      <c r="AF26" s="24">
        <v>1</v>
      </c>
    </row>
    <row r="27" spans="1:32" s="3" customFormat="1" ht="12.75" customHeight="1" x14ac:dyDescent="0.2">
      <c r="A27" s="10" t="s">
        <v>88</v>
      </c>
      <c r="B27" s="10" t="s">
        <v>320</v>
      </c>
      <c r="C27" s="18">
        <v>3318.42</v>
      </c>
      <c r="D27" s="18">
        <f>IFERROR(VLOOKUP(A27,AE1:AF1793,2,FALSE),0)</f>
        <v>1</v>
      </c>
      <c r="F27" s="16">
        <v>4.6399999999999997</v>
      </c>
      <c r="G27" s="17">
        <v>2.85</v>
      </c>
      <c r="H27" s="17">
        <f t="shared" si="0"/>
        <v>1.7899999999999996</v>
      </c>
      <c r="I27" s="25">
        <f t="shared" si="1"/>
        <v>0.38577586206896547</v>
      </c>
      <c r="K27" s="16">
        <v>6.9423000000000004</v>
      </c>
      <c r="L27" s="17">
        <v>2.85</v>
      </c>
      <c r="M27" s="17">
        <f t="shared" si="2"/>
        <v>4.0922999999999998</v>
      </c>
      <c r="N27" s="25">
        <f t="shared" si="3"/>
        <v>0.589473229333218</v>
      </c>
      <c r="O27" s="22"/>
      <c r="P27" s="23"/>
      <c r="Q27" s="17">
        <v>6.96</v>
      </c>
      <c r="R27" s="17">
        <v>8.34</v>
      </c>
      <c r="S27" s="17">
        <v>4.6399999999999997</v>
      </c>
      <c r="T27" s="17">
        <v>2.85</v>
      </c>
      <c r="U27" s="17">
        <v>2.8039999999999998</v>
      </c>
      <c r="V27" s="17">
        <v>6.9423000000000004</v>
      </c>
      <c r="W27" s="17"/>
      <c r="X27" s="17">
        <f t="shared" si="5"/>
        <v>4.6000000000000263E-2</v>
      </c>
      <c r="Z27" s="17">
        <f t="shared" si="6"/>
        <v>2.3023000000000007</v>
      </c>
      <c r="AE27" s="10" t="s">
        <v>91</v>
      </c>
      <c r="AF27" s="24">
        <v>1</v>
      </c>
    </row>
    <row r="28" spans="1:32" s="3" customFormat="1" ht="12.75" hidden="1" customHeight="1" x14ac:dyDescent="0.2">
      <c r="A28" s="10" t="s">
        <v>92</v>
      </c>
      <c r="B28" s="10" t="s">
        <v>93</v>
      </c>
      <c r="C28" s="18">
        <v>0</v>
      </c>
      <c r="D28" s="18">
        <f>IFERROR(VLOOKUP(A28,AE1:AF1890,2,FALSE),0)</f>
        <v>0</v>
      </c>
      <c r="F28" s="16">
        <v>8</v>
      </c>
      <c r="G28" s="17">
        <v>4.5</v>
      </c>
      <c r="H28" s="17">
        <f t="shared" si="0"/>
        <v>3.5</v>
      </c>
      <c r="I28" s="25">
        <f t="shared" si="1"/>
        <v>0.4375</v>
      </c>
      <c r="K28" s="16"/>
      <c r="L28" s="17">
        <v>4.5</v>
      </c>
      <c r="M28" s="17">
        <f t="shared" si="2"/>
        <v>-4.5</v>
      </c>
      <c r="N28" s="25" t="e">
        <f t="shared" si="3"/>
        <v>#DIV/0!</v>
      </c>
      <c r="O28" s="22"/>
      <c r="P28" s="23"/>
      <c r="Q28" s="17">
        <v>12</v>
      </c>
      <c r="R28" s="17">
        <v>14.4</v>
      </c>
      <c r="S28" s="17">
        <v>8</v>
      </c>
      <c r="T28" s="17">
        <v>4.5</v>
      </c>
      <c r="U28" s="17">
        <v>4</v>
      </c>
      <c r="V28" s="17"/>
      <c r="W28" s="17"/>
      <c r="X28" s="17">
        <f t="shared" si="5"/>
        <v>0.5</v>
      </c>
      <c r="Z28" s="17">
        <f>K28-F28</f>
        <v>-8</v>
      </c>
      <c r="AE28" s="10" t="s">
        <v>94</v>
      </c>
      <c r="AF28" s="24">
        <v>1</v>
      </c>
    </row>
    <row r="29" spans="1:32" s="3" customFormat="1" ht="12.75" customHeight="1" x14ac:dyDescent="0.2">
      <c r="A29" s="10" t="s">
        <v>91</v>
      </c>
      <c r="B29" s="10" t="s">
        <v>808</v>
      </c>
      <c r="C29" s="18">
        <v>34</v>
      </c>
      <c r="D29" s="18">
        <f>IFERROR(VLOOKUP(A29,AE1:AF1579,2,FALSE),0)</f>
        <v>1</v>
      </c>
      <c r="F29" s="16">
        <v>2.8</v>
      </c>
      <c r="G29" s="17">
        <v>0.8</v>
      </c>
      <c r="H29" s="17">
        <f t="shared" si="0"/>
        <v>1.9999999999999998</v>
      </c>
      <c r="I29" s="25">
        <f t="shared" si="1"/>
        <v>0.7142857142857143</v>
      </c>
      <c r="K29" s="16">
        <v>5.6666999999999996</v>
      </c>
      <c r="L29" s="17">
        <v>0.8</v>
      </c>
      <c r="M29" s="17">
        <f t="shared" si="2"/>
        <v>4.8666999999999998</v>
      </c>
      <c r="N29" s="25">
        <f t="shared" si="3"/>
        <v>0.8588243598567068</v>
      </c>
      <c r="O29" s="22"/>
      <c r="P29" s="23"/>
      <c r="Q29" s="17">
        <v>4.2</v>
      </c>
      <c r="R29" s="17">
        <v>6.24</v>
      </c>
      <c r="S29" s="17">
        <v>2.8</v>
      </c>
      <c r="T29" s="17">
        <v>0.8</v>
      </c>
      <c r="U29" s="17">
        <v>1.6</v>
      </c>
      <c r="V29" s="17">
        <v>5.6666999999999996</v>
      </c>
      <c r="W29" s="17"/>
      <c r="X29" s="17">
        <f t="shared" si="5"/>
        <v>-0.8</v>
      </c>
      <c r="Z29" s="17">
        <f t="shared" ref="Z29:Z45" si="7">V29-S29</f>
        <v>2.8666999999999998</v>
      </c>
      <c r="AE29" s="10" t="s">
        <v>97</v>
      </c>
      <c r="AF29" s="24">
        <v>1</v>
      </c>
    </row>
    <row r="30" spans="1:32" s="3" customFormat="1" ht="12.75" customHeight="1" x14ac:dyDescent="0.2">
      <c r="A30" s="10" t="s">
        <v>94</v>
      </c>
      <c r="B30" s="10" t="s">
        <v>871</v>
      </c>
      <c r="C30" s="18">
        <v>6.4</v>
      </c>
      <c r="D30" s="18">
        <f>IFERROR(VLOOKUP(A30,AE1:AF1554,2,FALSE),0)</f>
        <v>1</v>
      </c>
      <c r="F30" s="16">
        <v>1.6</v>
      </c>
      <c r="G30" s="17">
        <v>0.55000000000000004</v>
      </c>
      <c r="H30" s="17">
        <f t="shared" si="0"/>
        <v>1.05</v>
      </c>
      <c r="I30" s="25">
        <f t="shared" si="1"/>
        <v>0.65625</v>
      </c>
      <c r="K30" s="16">
        <v>1.6</v>
      </c>
      <c r="L30" s="17">
        <v>0.55000000000000004</v>
      </c>
      <c r="M30" s="17">
        <f t="shared" si="2"/>
        <v>1.05</v>
      </c>
      <c r="N30" s="25">
        <f t="shared" si="3"/>
        <v>0.65625</v>
      </c>
      <c r="O30" s="22"/>
      <c r="P30" s="23"/>
      <c r="Q30" s="17">
        <v>2.4</v>
      </c>
      <c r="R30" s="17">
        <v>2.88</v>
      </c>
      <c r="S30" s="17">
        <v>1.6</v>
      </c>
      <c r="T30" s="17">
        <v>0.55000000000000004</v>
      </c>
      <c r="U30" s="17">
        <v>0.6</v>
      </c>
      <c r="V30" s="17">
        <v>1.6</v>
      </c>
      <c r="W30" s="17"/>
      <c r="X30" s="17">
        <f t="shared" si="5"/>
        <v>-4.9999999999999933E-2</v>
      </c>
      <c r="Z30" s="17">
        <f t="shared" si="7"/>
        <v>0</v>
      </c>
      <c r="AE30" s="10" t="s">
        <v>100</v>
      </c>
      <c r="AF30" s="24">
        <v>1</v>
      </c>
    </row>
    <row r="31" spans="1:32" s="3" customFormat="1" ht="12.75" customHeight="1" x14ac:dyDescent="0.2">
      <c r="A31" s="10" t="s">
        <v>97</v>
      </c>
      <c r="B31" s="10" t="s">
        <v>889</v>
      </c>
      <c r="C31" s="18">
        <v>0</v>
      </c>
      <c r="D31" s="18">
        <f>IFERROR(VLOOKUP(A31,AE1:AF1547,2,FALSE),0)</f>
        <v>1</v>
      </c>
      <c r="F31" s="16">
        <v>1.3</v>
      </c>
      <c r="G31" s="17">
        <v>0</v>
      </c>
      <c r="H31" s="17">
        <f t="shared" si="0"/>
        <v>1.3</v>
      </c>
      <c r="I31" s="25">
        <f t="shared" si="1"/>
        <v>1</v>
      </c>
      <c r="K31" s="16"/>
      <c r="L31" s="17">
        <v>0</v>
      </c>
      <c r="M31" s="17">
        <f t="shared" si="2"/>
        <v>0</v>
      </c>
      <c r="N31" s="25" t="e">
        <f t="shared" si="3"/>
        <v>#DIV/0!</v>
      </c>
      <c r="O31" s="22"/>
      <c r="P31" s="23"/>
      <c r="Q31" s="17">
        <v>1.95</v>
      </c>
      <c r="R31" s="17">
        <v>2.34</v>
      </c>
      <c r="S31" s="17">
        <v>1.3</v>
      </c>
      <c r="T31" s="17">
        <v>0</v>
      </c>
      <c r="U31" s="17">
        <v>0.6</v>
      </c>
      <c r="V31" s="17"/>
      <c r="W31" s="17"/>
      <c r="X31" s="17">
        <f t="shared" si="5"/>
        <v>-0.6</v>
      </c>
      <c r="Z31" s="17">
        <f t="shared" si="7"/>
        <v>-1.3</v>
      </c>
      <c r="AE31" s="10" t="s">
        <v>103</v>
      </c>
      <c r="AF31" s="24">
        <v>1</v>
      </c>
    </row>
    <row r="32" spans="1:32" s="3" customFormat="1" ht="12.75" customHeight="1" x14ac:dyDescent="0.2">
      <c r="A32" s="10" t="s">
        <v>100</v>
      </c>
      <c r="B32" s="10" t="s">
        <v>129</v>
      </c>
      <c r="C32" s="18">
        <v>18025.349999999999</v>
      </c>
      <c r="D32" s="18">
        <f>IFERROR(VLOOKUP(A32,AE1:AF1881,2,FALSE),0)</f>
        <v>1</v>
      </c>
      <c r="F32" s="16">
        <v>259</v>
      </c>
      <c r="G32" s="17">
        <v>185</v>
      </c>
      <c r="H32" s="17">
        <f t="shared" si="0"/>
        <v>74</v>
      </c>
      <c r="I32" s="25">
        <f t="shared" si="1"/>
        <v>0.2857142857142857</v>
      </c>
      <c r="K32" s="16">
        <v>191.76</v>
      </c>
      <c r="L32" s="17">
        <v>185</v>
      </c>
      <c r="M32" s="17">
        <f t="shared" si="2"/>
        <v>6.7599999999999909</v>
      </c>
      <c r="N32" s="25">
        <f t="shared" si="3"/>
        <v>3.525239883187313E-2</v>
      </c>
      <c r="O32" s="22"/>
      <c r="P32" s="23"/>
      <c r="Q32" s="17">
        <v>388.5</v>
      </c>
      <c r="R32" s="17">
        <v>459</v>
      </c>
      <c r="S32" s="17">
        <v>259</v>
      </c>
      <c r="T32" s="17">
        <v>185</v>
      </c>
      <c r="U32" s="17">
        <v>185</v>
      </c>
      <c r="V32" s="17">
        <v>191.76</v>
      </c>
      <c r="W32" s="17"/>
      <c r="X32" s="17">
        <f t="shared" si="5"/>
        <v>0</v>
      </c>
      <c r="Z32" s="17">
        <f t="shared" si="7"/>
        <v>-67.240000000000009</v>
      </c>
      <c r="AE32" s="10" t="s">
        <v>106</v>
      </c>
      <c r="AF32" s="24">
        <v>1</v>
      </c>
    </row>
    <row r="33" spans="1:32" s="3" customFormat="1" ht="12.75" customHeight="1" x14ac:dyDescent="0.2">
      <c r="A33" s="10" t="s">
        <v>103</v>
      </c>
      <c r="B33" s="10" t="s">
        <v>246</v>
      </c>
      <c r="C33" s="18">
        <v>6445.55</v>
      </c>
      <c r="D33" s="18">
        <f>IFERROR(VLOOKUP(A33,AE1:AF1837,2,FALSE),0)</f>
        <v>1</v>
      </c>
      <c r="F33" s="16">
        <v>13.7</v>
      </c>
      <c r="G33" s="17">
        <v>3.7</v>
      </c>
      <c r="H33" s="17">
        <f t="shared" si="0"/>
        <v>10</v>
      </c>
      <c r="I33" s="25">
        <f t="shared" si="1"/>
        <v>0.72992700729927007</v>
      </c>
      <c r="K33" s="16">
        <v>10.906000000000001</v>
      </c>
      <c r="L33" s="17">
        <v>3.7</v>
      </c>
      <c r="M33" s="17">
        <f t="shared" si="2"/>
        <v>7.2060000000000004</v>
      </c>
      <c r="N33" s="25">
        <f t="shared" si="3"/>
        <v>0.66073720887584819</v>
      </c>
      <c r="O33" s="22"/>
      <c r="P33" s="23"/>
      <c r="Q33" s="17">
        <v>20.55</v>
      </c>
      <c r="R33" s="17">
        <v>24.66</v>
      </c>
      <c r="S33" s="17">
        <v>13.7</v>
      </c>
      <c r="T33" s="17">
        <v>3.7</v>
      </c>
      <c r="U33" s="17">
        <v>5.8575999999999997</v>
      </c>
      <c r="V33" s="17">
        <v>10.906000000000001</v>
      </c>
      <c r="W33" s="17"/>
      <c r="X33" s="17">
        <f t="shared" si="5"/>
        <v>-2.1575999999999995</v>
      </c>
      <c r="Z33" s="17">
        <f t="shared" si="7"/>
        <v>-2.7939999999999987</v>
      </c>
      <c r="AE33" s="10" t="s">
        <v>108</v>
      </c>
      <c r="AF33" s="24">
        <v>1</v>
      </c>
    </row>
    <row r="34" spans="1:32" s="3" customFormat="1" ht="12.75" customHeight="1" x14ac:dyDescent="0.2">
      <c r="A34" s="10" t="s">
        <v>106</v>
      </c>
      <c r="B34" s="10" t="s">
        <v>301</v>
      </c>
      <c r="C34" s="18">
        <v>3714.15</v>
      </c>
      <c r="D34" s="18">
        <f>IFERROR(VLOOKUP(A34,AE1:AF1810,2,FALSE),0)</f>
        <v>1</v>
      </c>
      <c r="F34" s="16">
        <v>13.65</v>
      </c>
      <c r="G34" s="17">
        <v>3.2</v>
      </c>
      <c r="H34" s="17">
        <f t="shared" si="0"/>
        <v>10.45</v>
      </c>
      <c r="I34" s="25">
        <f t="shared" si="1"/>
        <v>0.76556776556776551</v>
      </c>
      <c r="K34" s="16">
        <v>9.0149000000000008</v>
      </c>
      <c r="L34" s="17">
        <v>3.2</v>
      </c>
      <c r="M34" s="17">
        <f t="shared" si="2"/>
        <v>5.8149000000000006</v>
      </c>
      <c r="N34" s="25">
        <f t="shared" si="3"/>
        <v>0.64503211350098177</v>
      </c>
      <c r="O34" s="22"/>
      <c r="P34" s="23"/>
      <c r="Q34" s="17">
        <v>20.48</v>
      </c>
      <c r="R34" s="17">
        <v>24.6</v>
      </c>
      <c r="S34" s="17">
        <v>13.65</v>
      </c>
      <c r="T34" s="17">
        <v>3.2</v>
      </c>
      <c r="U34" s="17">
        <v>3.5</v>
      </c>
      <c r="V34" s="17">
        <v>9.0149000000000008</v>
      </c>
      <c r="W34" s="17"/>
      <c r="X34" s="17">
        <f t="shared" si="5"/>
        <v>-0.29999999999999982</v>
      </c>
      <c r="Z34" s="17">
        <f t="shared" si="7"/>
        <v>-4.6350999999999996</v>
      </c>
      <c r="AE34" s="10" t="s">
        <v>111</v>
      </c>
      <c r="AF34" s="24">
        <v>1</v>
      </c>
    </row>
    <row r="35" spans="1:32" s="3" customFormat="1" ht="12.75" customHeight="1" x14ac:dyDescent="0.2">
      <c r="A35" s="10" t="s">
        <v>108</v>
      </c>
      <c r="B35" s="10" t="s">
        <v>612</v>
      </c>
      <c r="C35" s="18">
        <v>432.3</v>
      </c>
      <c r="D35" s="18">
        <f>IFERROR(VLOOKUP(A35,AE1:AF1677,2,FALSE),0)</f>
        <v>1</v>
      </c>
      <c r="F35" s="16">
        <v>21.7</v>
      </c>
      <c r="G35" s="17">
        <v>3.7</v>
      </c>
      <c r="H35" s="17">
        <f t="shared" si="0"/>
        <v>18</v>
      </c>
      <c r="I35" s="25">
        <f t="shared" si="1"/>
        <v>0.82949308755760376</v>
      </c>
      <c r="K35" s="16">
        <v>9.8249999999999993</v>
      </c>
      <c r="L35" s="17">
        <v>3.7</v>
      </c>
      <c r="M35" s="17">
        <f t="shared" si="2"/>
        <v>6.1249999999999991</v>
      </c>
      <c r="N35" s="25">
        <f t="shared" si="3"/>
        <v>0.62340966921119589</v>
      </c>
      <c r="O35" s="22"/>
      <c r="P35" s="23"/>
      <c r="Q35" s="17">
        <v>32.549999999999997</v>
      </c>
      <c r="R35" s="17">
        <v>39.06</v>
      </c>
      <c r="S35" s="17">
        <v>21.7</v>
      </c>
      <c r="T35" s="17">
        <v>3.7</v>
      </c>
      <c r="U35" s="17">
        <v>5.5387000000000004</v>
      </c>
      <c r="V35" s="17">
        <v>9.8249999999999993</v>
      </c>
      <c r="W35" s="17"/>
      <c r="X35" s="17">
        <f t="shared" si="5"/>
        <v>-1.8387000000000002</v>
      </c>
      <c r="Z35" s="17">
        <f t="shared" si="7"/>
        <v>-11.875</v>
      </c>
      <c r="AE35" s="10" t="s">
        <v>114</v>
      </c>
      <c r="AF35" s="24">
        <v>1</v>
      </c>
    </row>
    <row r="36" spans="1:32" s="3" customFormat="1" ht="12.75" customHeight="1" x14ac:dyDescent="0.2">
      <c r="A36" s="10" t="s">
        <v>111</v>
      </c>
      <c r="B36" s="10" t="s">
        <v>251</v>
      </c>
      <c r="C36" s="18">
        <v>6012.11</v>
      </c>
      <c r="D36" s="18">
        <f>IFERROR(VLOOKUP(A36,AE1:AF1838,2,FALSE),0)</f>
        <v>1</v>
      </c>
      <c r="F36" s="16">
        <v>19.75</v>
      </c>
      <c r="G36" s="17">
        <v>15.12</v>
      </c>
      <c r="H36" s="17">
        <f t="shared" si="0"/>
        <v>4.6300000000000008</v>
      </c>
      <c r="I36" s="25">
        <f t="shared" si="1"/>
        <v>0.23443037974683548</v>
      </c>
      <c r="K36" s="16">
        <v>21.861999999999998</v>
      </c>
      <c r="L36" s="17">
        <v>15.12</v>
      </c>
      <c r="M36" s="17">
        <f t="shared" si="2"/>
        <v>6.7419999999999991</v>
      </c>
      <c r="N36" s="25">
        <f t="shared" si="3"/>
        <v>0.30838898545421278</v>
      </c>
      <c r="O36" s="22"/>
      <c r="P36" s="23"/>
      <c r="Q36" s="17">
        <v>29.63</v>
      </c>
      <c r="R36" s="17">
        <v>38.51</v>
      </c>
      <c r="S36" s="17">
        <v>19.75</v>
      </c>
      <c r="T36" s="17">
        <v>15.12</v>
      </c>
      <c r="U36" s="17">
        <v>15.160399999999999</v>
      </c>
      <c r="V36" s="17">
        <v>21.861999999999998</v>
      </c>
      <c r="W36" s="17"/>
      <c r="X36" s="17">
        <f t="shared" si="5"/>
        <v>-4.0399999999999991E-2</v>
      </c>
      <c r="Z36" s="17">
        <f t="shared" si="7"/>
        <v>2.1119999999999983</v>
      </c>
      <c r="AE36" s="10" t="s">
        <v>117</v>
      </c>
      <c r="AF36" s="24">
        <v>1</v>
      </c>
    </row>
    <row r="37" spans="1:32" s="3" customFormat="1" ht="12.75" customHeight="1" x14ac:dyDescent="0.2">
      <c r="A37" s="10" t="s">
        <v>114</v>
      </c>
      <c r="B37" s="10" t="s">
        <v>427</v>
      </c>
      <c r="C37" s="18">
        <v>1584.97</v>
      </c>
      <c r="D37" s="18">
        <f>IFERROR(VLOOKUP(A37,AE1:AF1755,2,FALSE),0)</f>
        <v>1</v>
      </c>
      <c r="F37" s="16">
        <v>23.75</v>
      </c>
      <c r="G37" s="17">
        <v>11.63</v>
      </c>
      <c r="H37" s="17">
        <f t="shared" si="0"/>
        <v>12.12</v>
      </c>
      <c r="I37" s="25">
        <f t="shared" si="1"/>
        <v>0.51031578947368417</v>
      </c>
      <c r="K37" s="16">
        <v>24.384</v>
      </c>
      <c r="L37" s="17">
        <v>11.63</v>
      </c>
      <c r="M37" s="17">
        <f t="shared" si="2"/>
        <v>12.754</v>
      </c>
      <c r="N37" s="25">
        <f t="shared" si="3"/>
        <v>0.52304790026246717</v>
      </c>
      <c r="O37" s="22"/>
      <c r="P37" s="23"/>
      <c r="Q37" s="17">
        <v>35.630000000000003</v>
      </c>
      <c r="R37" s="17">
        <v>42.75</v>
      </c>
      <c r="S37" s="17">
        <v>23.75</v>
      </c>
      <c r="T37" s="17">
        <v>11.63</v>
      </c>
      <c r="U37" s="17">
        <v>11.63</v>
      </c>
      <c r="V37" s="17">
        <v>24.384</v>
      </c>
      <c r="W37" s="17"/>
      <c r="X37" s="17">
        <f t="shared" si="5"/>
        <v>0</v>
      </c>
      <c r="Z37" s="17">
        <f t="shared" si="7"/>
        <v>0.63400000000000034</v>
      </c>
      <c r="AE37" s="10" t="s">
        <v>120</v>
      </c>
      <c r="AF37" s="24">
        <v>1</v>
      </c>
    </row>
    <row r="38" spans="1:32" s="3" customFormat="1" ht="12.75" customHeight="1" x14ac:dyDescent="0.2">
      <c r="A38" s="10" t="s">
        <v>117</v>
      </c>
      <c r="B38" s="10" t="s">
        <v>683</v>
      </c>
      <c r="C38" s="18">
        <v>192.28</v>
      </c>
      <c r="D38" s="18">
        <f>IFERROR(VLOOKUP(A38,AE1:AF1643,2,FALSE),0)</f>
        <v>1</v>
      </c>
      <c r="F38" s="16">
        <v>4.37</v>
      </c>
      <c r="G38" s="17">
        <v>1.24</v>
      </c>
      <c r="H38" s="17">
        <f t="shared" si="0"/>
        <v>3.13</v>
      </c>
      <c r="I38" s="25">
        <f t="shared" si="1"/>
        <v>0.7162471395881006</v>
      </c>
      <c r="K38" s="16">
        <v>4.37</v>
      </c>
      <c r="L38" s="17">
        <v>1.24</v>
      </c>
      <c r="M38" s="17">
        <f t="shared" si="2"/>
        <v>3.13</v>
      </c>
      <c r="N38" s="25">
        <f t="shared" si="3"/>
        <v>0.7162471395881006</v>
      </c>
      <c r="O38" s="22"/>
      <c r="P38" s="23"/>
      <c r="Q38" s="17">
        <v>6.56</v>
      </c>
      <c r="R38" s="17">
        <v>7.87</v>
      </c>
      <c r="S38" s="17">
        <v>4.37</v>
      </c>
      <c r="T38" s="17">
        <v>1.24</v>
      </c>
      <c r="U38" s="17">
        <v>1.62</v>
      </c>
      <c r="V38" s="17">
        <v>4.37</v>
      </c>
      <c r="W38" s="17"/>
      <c r="X38" s="17">
        <f t="shared" si="5"/>
        <v>-0.38000000000000012</v>
      </c>
      <c r="Z38" s="17">
        <f t="shared" si="7"/>
        <v>0</v>
      </c>
      <c r="AE38" s="10" t="s">
        <v>123</v>
      </c>
      <c r="AF38" s="24">
        <v>1</v>
      </c>
    </row>
    <row r="39" spans="1:32" s="3" customFormat="1" ht="12.75" customHeight="1" x14ac:dyDescent="0.2">
      <c r="A39" s="10" t="s">
        <v>120</v>
      </c>
      <c r="B39" s="10" t="s">
        <v>376</v>
      </c>
      <c r="C39" s="18">
        <v>996</v>
      </c>
      <c r="D39" s="18">
        <f>IFERROR(VLOOKUP(A39,AE1:AF1728,2,FALSE),0)</f>
        <v>1</v>
      </c>
      <c r="F39" s="16">
        <v>249</v>
      </c>
      <c r="G39" s="17">
        <v>189</v>
      </c>
      <c r="H39" s="17">
        <f t="shared" si="0"/>
        <v>60</v>
      </c>
      <c r="I39" s="25">
        <f t="shared" si="1"/>
        <v>0.24096385542168675</v>
      </c>
      <c r="K39" s="16">
        <v>249</v>
      </c>
      <c r="L39" s="17">
        <v>189</v>
      </c>
      <c r="M39" s="17">
        <f t="shared" si="2"/>
        <v>60</v>
      </c>
      <c r="N39" s="25">
        <f t="shared" si="3"/>
        <v>0.24096385542168675</v>
      </c>
      <c r="O39" s="22"/>
      <c r="P39" s="23"/>
      <c r="Q39" s="17">
        <v>373</v>
      </c>
      <c r="R39" s="17">
        <v>449</v>
      </c>
      <c r="S39" s="17">
        <v>249</v>
      </c>
      <c r="T39" s="17">
        <v>189</v>
      </c>
      <c r="U39" s="17">
        <v>189</v>
      </c>
      <c r="V39" s="17">
        <v>249</v>
      </c>
      <c r="W39" s="17"/>
      <c r="X39" s="17">
        <f t="shared" si="5"/>
        <v>0</v>
      </c>
      <c r="Z39" s="17">
        <f t="shared" si="7"/>
        <v>0</v>
      </c>
      <c r="AE39" s="10" t="s">
        <v>126</v>
      </c>
      <c r="AF39" s="24">
        <v>1</v>
      </c>
    </row>
    <row r="40" spans="1:32" s="3" customFormat="1" ht="12.75" customHeight="1" x14ac:dyDescent="0.2">
      <c r="A40" s="10" t="s">
        <v>123</v>
      </c>
      <c r="B40" s="10" t="s">
        <v>376</v>
      </c>
      <c r="C40" s="18">
        <v>2259.23</v>
      </c>
      <c r="D40" s="18">
        <f>IFERROR(VLOOKUP(A40,AE1:AF1780,2,FALSE),0)</f>
        <v>1</v>
      </c>
      <c r="F40" s="16">
        <v>369.7</v>
      </c>
      <c r="G40" s="17">
        <v>277.27999999999997</v>
      </c>
      <c r="H40" s="17">
        <f t="shared" si="0"/>
        <v>92.420000000000016</v>
      </c>
      <c r="I40" s="25">
        <f t="shared" si="1"/>
        <v>0.2499864755206925</v>
      </c>
      <c r="K40" s="16">
        <v>376.54</v>
      </c>
      <c r="L40" s="17">
        <v>277.27999999999997</v>
      </c>
      <c r="M40" s="17">
        <f t="shared" si="2"/>
        <v>99.260000000000048</v>
      </c>
      <c r="N40" s="25">
        <f t="shared" si="3"/>
        <v>0.26361077176395614</v>
      </c>
      <c r="O40" s="22"/>
      <c r="P40" s="23"/>
      <c r="Q40" s="17">
        <v>462.13</v>
      </c>
      <c r="R40" s="17">
        <v>577.66</v>
      </c>
      <c r="S40" s="17">
        <v>369.7</v>
      </c>
      <c r="T40" s="17">
        <v>277.27999999999997</v>
      </c>
      <c r="U40" s="17">
        <v>257.87</v>
      </c>
      <c r="V40" s="17">
        <v>376.54</v>
      </c>
      <c r="W40" s="17"/>
      <c r="X40" s="17">
        <f t="shared" si="5"/>
        <v>19.409999999999968</v>
      </c>
      <c r="Z40" s="17">
        <f t="shared" si="7"/>
        <v>6.8400000000000318</v>
      </c>
      <c r="AE40" s="10" t="s">
        <v>56</v>
      </c>
      <c r="AF40" s="24">
        <v>1</v>
      </c>
    </row>
    <row r="41" spans="1:32" s="3" customFormat="1" ht="12.75" customHeight="1" x14ac:dyDescent="0.2">
      <c r="A41" s="10" t="s">
        <v>126</v>
      </c>
      <c r="B41" s="10" t="s">
        <v>365</v>
      </c>
      <c r="C41" s="18">
        <v>2546</v>
      </c>
      <c r="D41" s="18">
        <f>IFERROR(VLOOKUP(A41,AE1:AF1788,2,FALSE),0)</f>
        <v>1</v>
      </c>
      <c r="F41" s="16">
        <v>249</v>
      </c>
      <c r="G41" s="17">
        <v>180</v>
      </c>
      <c r="H41" s="17">
        <f t="shared" si="0"/>
        <v>69</v>
      </c>
      <c r="I41" s="25">
        <f t="shared" si="1"/>
        <v>0.27710843373493976</v>
      </c>
      <c r="K41" s="16">
        <v>231.45</v>
      </c>
      <c r="L41" s="17">
        <v>180</v>
      </c>
      <c r="M41" s="17">
        <f t="shared" si="2"/>
        <v>51.449999999999989</v>
      </c>
      <c r="N41" s="25">
        <f t="shared" si="3"/>
        <v>0.22229423201555407</v>
      </c>
      <c r="O41" s="22"/>
      <c r="P41" s="23"/>
      <c r="Q41" s="17">
        <v>359</v>
      </c>
      <c r="R41" s="17">
        <v>419</v>
      </c>
      <c r="S41" s="17">
        <v>249</v>
      </c>
      <c r="T41" s="17">
        <v>180</v>
      </c>
      <c r="U41" s="17">
        <v>180</v>
      </c>
      <c r="V41" s="17">
        <v>231.45</v>
      </c>
      <c r="W41" s="17"/>
      <c r="X41" s="17">
        <f t="shared" si="5"/>
        <v>0</v>
      </c>
      <c r="Z41" s="17">
        <f t="shared" si="7"/>
        <v>-17.550000000000011</v>
      </c>
      <c r="AE41" s="10" t="s">
        <v>130</v>
      </c>
      <c r="AF41" s="24">
        <v>1</v>
      </c>
    </row>
    <row r="42" spans="1:32" s="3" customFormat="1" ht="12.75" customHeight="1" x14ac:dyDescent="0.2">
      <c r="A42" s="10" t="s">
        <v>56</v>
      </c>
      <c r="B42" s="10" t="s">
        <v>57</v>
      </c>
      <c r="C42" s="18">
        <v>45970.35</v>
      </c>
      <c r="D42" s="18">
        <f>IFERROR(VLOOKUP(A42,AE27:AF1916,2,FALSE),0)</f>
        <v>1</v>
      </c>
      <c r="F42" s="16">
        <v>187.5</v>
      </c>
      <c r="G42" s="17">
        <v>125</v>
      </c>
      <c r="H42" s="17">
        <f t="shared" si="0"/>
        <v>62.5</v>
      </c>
      <c r="I42" s="25">
        <f t="shared" si="1"/>
        <v>0.33333333333333331</v>
      </c>
      <c r="K42" s="16">
        <v>176.81</v>
      </c>
      <c r="L42" s="17">
        <v>125</v>
      </c>
      <c r="M42" s="17">
        <f t="shared" si="2"/>
        <v>51.81</v>
      </c>
      <c r="N42" s="25">
        <f t="shared" si="3"/>
        <v>0.29302641253322775</v>
      </c>
      <c r="O42" s="22"/>
      <c r="P42" s="23"/>
      <c r="Q42" s="17">
        <v>242.96</v>
      </c>
      <c r="R42" s="17">
        <v>305.83999999999997</v>
      </c>
      <c r="S42" s="17">
        <v>187.5</v>
      </c>
      <c r="T42" s="17">
        <v>125</v>
      </c>
      <c r="U42" s="17">
        <v>125</v>
      </c>
      <c r="V42" s="17">
        <v>176.81</v>
      </c>
      <c r="W42" s="17"/>
      <c r="X42" s="17">
        <f t="shared" si="5"/>
        <v>0</v>
      </c>
      <c r="Z42" s="17">
        <f t="shared" si="7"/>
        <v>-10.689999999999998</v>
      </c>
      <c r="AE42" s="10" t="s">
        <v>115</v>
      </c>
      <c r="AF42" s="24">
        <v>1</v>
      </c>
    </row>
    <row r="43" spans="1:32" s="3" customFormat="1" ht="12.75" customHeight="1" x14ac:dyDescent="0.2">
      <c r="A43" s="10" t="s">
        <v>130</v>
      </c>
      <c r="B43" s="10" t="s">
        <v>209</v>
      </c>
      <c r="C43" s="18">
        <v>8187.4</v>
      </c>
      <c r="D43" s="18">
        <f>IFERROR(VLOOKUP(A43,AE1:AF1863,2,FALSE),0)</f>
        <v>1</v>
      </c>
      <c r="F43" s="16">
        <v>287.60000000000002</v>
      </c>
      <c r="G43" s="17">
        <v>195</v>
      </c>
      <c r="H43" s="17">
        <f t="shared" si="0"/>
        <v>92.600000000000023</v>
      </c>
      <c r="I43" s="25">
        <f t="shared" si="1"/>
        <v>0.32197496522948543</v>
      </c>
      <c r="K43" s="16">
        <v>292.41000000000003</v>
      </c>
      <c r="L43" s="17">
        <v>195</v>
      </c>
      <c r="M43" s="17">
        <f t="shared" si="2"/>
        <v>97.410000000000025</v>
      </c>
      <c r="N43" s="25">
        <f t="shared" si="3"/>
        <v>0.33312814199240798</v>
      </c>
      <c r="O43" s="22"/>
      <c r="P43" s="23"/>
      <c r="Q43" s="17">
        <v>337.6</v>
      </c>
      <c r="R43" s="17">
        <v>374</v>
      </c>
      <c r="S43" s="17">
        <v>287.60000000000002</v>
      </c>
      <c r="T43" s="17">
        <v>195</v>
      </c>
      <c r="U43" s="17">
        <v>167.31</v>
      </c>
      <c r="V43" s="17">
        <v>292.41000000000003</v>
      </c>
      <c r="W43" s="17"/>
      <c r="X43" s="17">
        <f t="shared" si="5"/>
        <v>27.689999999999998</v>
      </c>
      <c r="Z43" s="17">
        <f t="shared" si="7"/>
        <v>4.8100000000000023</v>
      </c>
      <c r="AE43" s="10" t="s">
        <v>135</v>
      </c>
      <c r="AF43" s="24">
        <v>1</v>
      </c>
    </row>
    <row r="44" spans="1:32" s="3" customFormat="1" ht="12.75" customHeight="1" x14ac:dyDescent="0.2">
      <c r="A44" s="10" t="s">
        <v>115</v>
      </c>
      <c r="B44" s="10" t="s">
        <v>116</v>
      </c>
      <c r="C44" s="18">
        <v>22102.400000000001</v>
      </c>
      <c r="D44" s="18">
        <f>IFERROR(VLOOKUP(A44,AE9:AF1898,2,FALSE),0)</f>
        <v>1</v>
      </c>
      <c r="F44" s="16">
        <v>187.5</v>
      </c>
      <c r="G44" s="17">
        <v>124</v>
      </c>
      <c r="H44" s="17">
        <f t="shared" si="0"/>
        <v>63.5</v>
      </c>
      <c r="I44" s="25">
        <f t="shared" si="1"/>
        <v>0.33866666666666667</v>
      </c>
      <c r="K44" s="16">
        <v>178.25</v>
      </c>
      <c r="L44" s="17">
        <v>124</v>
      </c>
      <c r="M44" s="17">
        <f t="shared" si="2"/>
        <v>54.25</v>
      </c>
      <c r="N44" s="25">
        <f t="shared" si="3"/>
        <v>0.30434782608695654</v>
      </c>
      <c r="O44" s="22"/>
      <c r="P44" s="23"/>
      <c r="Q44" s="17">
        <v>242.96</v>
      </c>
      <c r="R44" s="17">
        <v>291.55</v>
      </c>
      <c r="S44" s="17">
        <v>187.5</v>
      </c>
      <c r="T44" s="17">
        <v>124</v>
      </c>
      <c r="U44" s="17">
        <v>124</v>
      </c>
      <c r="V44" s="17">
        <v>178.25</v>
      </c>
      <c r="W44" s="17"/>
      <c r="X44" s="17">
        <f t="shared" si="5"/>
        <v>0</v>
      </c>
      <c r="Z44" s="17">
        <f t="shared" si="7"/>
        <v>-9.25</v>
      </c>
      <c r="AE44" s="10" t="s">
        <v>138</v>
      </c>
      <c r="AF44" s="24">
        <v>1</v>
      </c>
    </row>
    <row r="45" spans="1:32" s="3" customFormat="1" ht="12.75" customHeight="1" x14ac:dyDescent="0.2">
      <c r="A45" s="10" t="s">
        <v>135</v>
      </c>
      <c r="B45" s="10" t="s">
        <v>116</v>
      </c>
      <c r="C45" s="18">
        <v>5397.05</v>
      </c>
      <c r="D45" s="18">
        <f>IFERROR(VLOOKUP(A45,AE1:AF1843,2,FALSE),0)</f>
        <v>1</v>
      </c>
      <c r="F45" s="16">
        <v>279</v>
      </c>
      <c r="G45" s="17">
        <v>194</v>
      </c>
      <c r="H45" s="17">
        <f t="shared" si="0"/>
        <v>85</v>
      </c>
      <c r="I45" s="25">
        <f t="shared" si="1"/>
        <v>0.30465949820788529</v>
      </c>
      <c r="K45" s="16">
        <v>284.06</v>
      </c>
      <c r="L45" s="17">
        <v>194</v>
      </c>
      <c r="M45" s="17">
        <f t="shared" si="2"/>
        <v>90.06</v>
      </c>
      <c r="N45" s="25">
        <f t="shared" si="3"/>
        <v>0.31704569457156939</v>
      </c>
      <c r="O45" s="22"/>
      <c r="P45" s="23"/>
      <c r="Q45" s="17">
        <v>326.5</v>
      </c>
      <c r="R45" s="17">
        <v>374</v>
      </c>
      <c r="S45" s="17">
        <v>279</v>
      </c>
      <c r="T45" s="17">
        <v>194</v>
      </c>
      <c r="U45" s="17">
        <v>169.6</v>
      </c>
      <c r="V45" s="17">
        <v>284.06</v>
      </c>
      <c r="W45" s="17"/>
      <c r="X45" s="17">
        <f t="shared" si="5"/>
        <v>24.400000000000006</v>
      </c>
      <c r="Z45" s="17">
        <f t="shared" si="7"/>
        <v>5.0600000000000023</v>
      </c>
      <c r="AE45" s="10" t="s">
        <v>141</v>
      </c>
      <c r="AF45" s="24">
        <v>1</v>
      </c>
    </row>
    <row r="46" spans="1:32" s="3" customFormat="1" ht="12.75" hidden="1" customHeight="1" x14ac:dyDescent="0.2">
      <c r="A46" s="10" t="s">
        <v>142</v>
      </c>
      <c r="B46" s="10" t="s">
        <v>143</v>
      </c>
      <c r="C46" s="18">
        <v>198</v>
      </c>
      <c r="D46" s="18">
        <f>IFERROR(VLOOKUP(A46,AE1:AF1890,2,FALSE),0)</f>
        <v>0</v>
      </c>
      <c r="F46" s="16">
        <v>198</v>
      </c>
      <c r="G46" s="17">
        <v>180</v>
      </c>
      <c r="H46" s="17">
        <f t="shared" si="0"/>
        <v>18</v>
      </c>
      <c r="I46" s="25">
        <f t="shared" si="1"/>
        <v>9.0909090909090912E-2</v>
      </c>
      <c r="K46" s="16">
        <v>198</v>
      </c>
      <c r="L46" s="17">
        <v>180</v>
      </c>
      <c r="M46" s="17">
        <f t="shared" si="2"/>
        <v>18</v>
      </c>
      <c r="N46" s="25">
        <f t="shared" si="3"/>
        <v>9.0909090909090912E-2</v>
      </c>
      <c r="O46" s="22"/>
      <c r="P46" s="23"/>
      <c r="Q46" s="17">
        <v>297</v>
      </c>
      <c r="R46" s="17">
        <v>356.4</v>
      </c>
      <c r="S46" s="17">
        <v>198</v>
      </c>
      <c r="T46" s="17">
        <v>180</v>
      </c>
      <c r="U46" s="17">
        <v>87.29</v>
      </c>
      <c r="V46" s="17">
        <v>198</v>
      </c>
      <c r="W46" s="17"/>
      <c r="X46" s="17">
        <f t="shared" si="5"/>
        <v>92.71</v>
      </c>
      <c r="Z46" s="17">
        <f>K46-F46</f>
        <v>0</v>
      </c>
      <c r="AE46" s="10" t="s">
        <v>144</v>
      </c>
      <c r="AF46" s="24">
        <v>1</v>
      </c>
    </row>
    <row r="47" spans="1:32" s="3" customFormat="1" ht="12.75" customHeight="1" x14ac:dyDescent="0.2">
      <c r="A47" s="10" t="s">
        <v>138</v>
      </c>
      <c r="B47" s="10" t="s">
        <v>292</v>
      </c>
      <c r="C47" s="18">
        <v>3971</v>
      </c>
      <c r="D47" s="18">
        <f>IFERROR(VLOOKUP(A47,AE1:AF1827,2,FALSE),0)</f>
        <v>1</v>
      </c>
      <c r="F47" s="16">
        <v>249</v>
      </c>
      <c r="G47" s="17">
        <v>180</v>
      </c>
      <c r="H47" s="17">
        <f t="shared" si="0"/>
        <v>69</v>
      </c>
      <c r="I47" s="25">
        <f t="shared" si="1"/>
        <v>0.27710843373493976</v>
      </c>
      <c r="K47" s="16">
        <v>233.59</v>
      </c>
      <c r="L47" s="17">
        <v>180</v>
      </c>
      <c r="M47" s="17">
        <f t="shared" si="2"/>
        <v>53.59</v>
      </c>
      <c r="N47" s="25">
        <f t="shared" si="3"/>
        <v>0.22941906759707181</v>
      </c>
      <c r="O47" s="22"/>
      <c r="P47" s="23"/>
      <c r="Q47" s="17">
        <v>324</v>
      </c>
      <c r="R47" s="17">
        <v>379</v>
      </c>
      <c r="S47" s="17">
        <v>249</v>
      </c>
      <c r="T47" s="17">
        <v>180</v>
      </c>
      <c r="U47" s="17">
        <v>180</v>
      </c>
      <c r="V47" s="17">
        <v>233.59</v>
      </c>
      <c r="W47" s="17"/>
      <c r="X47" s="17">
        <f t="shared" si="5"/>
        <v>0</v>
      </c>
      <c r="Z47" s="17">
        <f t="shared" ref="Z47:Z78" si="8">V47-S47</f>
        <v>-15.409999999999997</v>
      </c>
      <c r="AE47" s="10" t="s">
        <v>147</v>
      </c>
      <c r="AF47" s="24">
        <v>1</v>
      </c>
    </row>
    <row r="48" spans="1:32" s="3" customFormat="1" ht="12.75" customHeight="1" x14ac:dyDescent="0.2">
      <c r="A48" s="10" t="s">
        <v>141</v>
      </c>
      <c r="B48" s="10" t="s">
        <v>891</v>
      </c>
      <c r="C48" s="18">
        <v>0</v>
      </c>
      <c r="D48" s="18">
        <f>IFERROR(VLOOKUP(A48,AE1:AF1563,2,FALSE),0)</f>
        <v>1</v>
      </c>
      <c r="F48" s="16">
        <v>349</v>
      </c>
      <c r="G48" s="17">
        <v>222</v>
      </c>
      <c r="H48" s="17">
        <f t="shared" si="0"/>
        <v>127</v>
      </c>
      <c r="I48" s="25">
        <f t="shared" si="1"/>
        <v>0.36389684813753581</v>
      </c>
      <c r="K48" s="16"/>
      <c r="L48" s="17">
        <v>222</v>
      </c>
      <c r="M48" s="17">
        <f t="shared" si="2"/>
        <v>-222</v>
      </c>
      <c r="N48" s="25" t="e">
        <f t="shared" si="3"/>
        <v>#DIV/0!</v>
      </c>
      <c r="O48" s="22"/>
      <c r="P48" s="23"/>
      <c r="Q48" s="17">
        <v>399</v>
      </c>
      <c r="R48" s="17">
        <v>459</v>
      </c>
      <c r="S48" s="17">
        <v>349</v>
      </c>
      <c r="T48" s="17">
        <v>222</v>
      </c>
      <c r="U48" s="17">
        <v>247.35</v>
      </c>
      <c r="V48" s="17"/>
      <c r="W48" s="17"/>
      <c r="X48" s="17">
        <f t="shared" si="5"/>
        <v>-25.349999999999994</v>
      </c>
      <c r="Z48" s="17">
        <f t="shared" si="8"/>
        <v>-349</v>
      </c>
      <c r="AE48" s="10" t="s">
        <v>150</v>
      </c>
      <c r="AF48" s="24">
        <v>1</v>
      </c>
    </row>
    <row r="49" spans="1:32" s="3" customFormat="1" ht="12.75" customHeight="1" x14ac:dyDescent="0.2">
      <c r="A49" s="10" t="s">
        <v>144</v>
      </c>
      <c r="B49" s="10" t="s">
        <v>369</v>
      </c>
      <c r="C49" s="18">
        <v>2518.56</v>
      </c>
      <c r="D49" s="18">
        <f>IFERROR(VLOOKUP(A49,AE1:AF1794,2,FALSE),0)</f>
        <v>1</v>
      </c>
      <c r="F49" s="16">
        <v>132.13999999999999</v>
      </c>
      <c r="G49" s="17">
        <v>77</v>
      </c>
      <c r="H49" s="17">
        <f t="shared" si="0"/>
        <v>55.139999999999986</v>
      </c>
      <c r="I49" s="25">
        <f t="shared" si="1"/>
        <v>0.41728469804752527</v>
      </c>
      <c r="K49" s="16">
        <v>179.9</v>
      </c>
      <c r="L49" s="17">
        <v>77</v>
      </c>
      <c r="M49" s="17">
        <f t="shared" si="2"/>
        <v>102.9</v>
      </c>
      <c r="N49" s="25">
        <f t="shared" si="3"/>
        <v>0.57198443579766534</v>
      </c>
      <c r="O49" s="22"/>
      <c r="P49" s="23"/>
      <c r="Q49" s="17">
        <v>169.9</v>
      </c>
      <c r="R49" s="17">
        <v>203.88</v>
      </c>
      <c r="S49" s="17">
        <v>132.13999999999999</v>
      </c>
      <c r="T49" s="17">
        <v>77</v>
      </c>
      <c r="U49" s="17">
        <v>77</v>
      </c>
      <c r="V49" s="17">
        <v>179.9</v>
      </c>
      <c r="W49" s="17"/>
      <c r="X49" s="17">
        <f t="shared" si="5"/>
        <v>0</v>
      </c>
      <c r="Z49" s="17">
        <f t="shared" si="8"/>
        <v>47.760000000000019</v>
      </c>
      <c r="AE49" s="10" t="s">
        <v>153</v>
      </c>
      <c r="AF49" s="24">
        <v>1</v>
      </c>
    </row>
    <row r="50" spans="1:32" s="3" customFormat="1" ht="12.75" customHeight="1" x14ac:dyDescent="0.2">
      <c r="A50" s="10" t="s">
        <v>147</v>
      </c>
      <c r="B50" s="10" t="s">
        <v>358</v>
      </c>
      <c r="C50" s="18">
        <v>2593.75</v>
      </c>
      <c r="D50" s="18">
        <f>IFERROR(VLOOKUP(A50,AE1:AF1800,2,FALSE),0)</f>
        <v>1</v>
      </c>
      <c r="F50" s="16">
        <v>232.14</v>
      </c>
      <c r="G50" s="17">
        <v>142</v>
      </c>
      <c r="H50" s="17">
        <f t="shared" si="0"/>
        <v>90.139999999999986</v>
      </c>
      <c r="I50" s="25">
        <f t="shared" si="1"/>
        <v>0.38830016369432235</v>
      </c>
      <c r="K50" s="16">
        <v>259.38</v>
      </c>
      <c r="L50" s="17">
        <v>142</v>
      </c>
      <c r="M50" s="17">
        <f t="shared" si="2"/>
        <v>117.38</v>
      </c>
      <c r="N50" s="25">
        <f t="shared" si="3"/>
        <v>0.45254067391471969</v>
      </c>
      <c r="O50" s="22"/>
      <c r="P50" s="23"/>
      <c r="Q50" s="17">
        <v>269.89999999999998</v>
      </c>
      <c r="R50" s="17">
        <v>303.88</v>
      </c>
      <c r="S50" s="17">
        <v>232.14</v>
      </c>
      <c r="T50" s="17">
        <v>142</v>
      </c>
      <c r="U50" s="17">
        <v>121.87</v>
      </c>
      <c r="V50" s="17">
        <v>259.38</v>
      </c>
      <c r="W50" s="17"/>
      <c r="X50" s="17">
        <f t="shared" si="5"/>
        <v>20.129999999999995</v>
      </c>
      <c r="Z50" s="17">
        <f t="shared" si="8"/>
        <v>27.240000000000009</v>
      </c>
      <c r="AE50" s="10" t="s">
        <v>156</v>
      </c>
      <c r="AF50" s="24">
        <v>1</v>
      </c>
    </row>
    <row r="51" spans="1:32" s="3" customFormat="1" ht="12.75" customHeight="1" x14ac:dyDescent="0.2">
      <c r="A51" s="10" t="s">
        <v>150</v>
      </c>
      <c r="B51" s="10" t="s">
        <v>579</v>
      </c>
      <c r="C51" s="18">
        <v>563.98</v>
      </c>
      <c r="D51" s="18">
        <f>IFERROR(VLOOKUP(A51,AE1:AF1707,2,FALSE),0)</f>
        <v>1</v>
      </c>
      <c r="F51" s="16">
        <v>211</v>
      </c>
      <c r="G51" s="17">
        <v>153</v>
      </c>
      <c r="H51" s="17">
        <f t="shared" si="0"/>
        <v>58</v>
      </c>
      <c r="I51" s="25">
        <f t="shared" si="1"/>
        <v>0.27488151658767773</v>
      </c>
      <c r="K51" s="16">
        <v>281.99</v>
      </c>
      <c r="L51" s="17">
        <v>153</v>
      </c>
      <c r="M51" s="17">
        <f t="shared" si="2"/>
        <v>128.99</v>
      </c>
      <c r="N51" s="25">
        <f t="shared" si="3"/>
        <v>0.45742756835348775</v>
      </c>
      <c r="O51" s="22"/>
      <c r="P51" s="23"/>
      <c r="Q51" s="17">
        <v>264</v>
      </c>
      <c r="R51" s="17">
        <v>316.8</v>
      </c>
      <c r="S51" s="17">
        <v>211</v>
      </c>
      <c r="T51" s="17">
        <v>153</v>
      </c>
      <c r="U51" s="17">
        <v>153</v>
      </c>
      <c r="V51" s="17">
        <v>281.99</v>
      </c>
      <c r="W51" s="17"/>
      <c r="X51" s="17">
        <f t="shared" si="5"/>
        <v>0</v>
      </c>
      <c r="Z51" s="17">
        <f t="shared" si="8"/>
        <v>70.990000000000009</v>
      </c>
      <c r="AE51" s="10" t="s">
        <v>98</v>
      </c>
      <c r="AF51" s="24">
        <v>1</v>
      </c>
    </row>
    <row r="52" spans="1:32" s="3" customFormat="1" ht="12.75" customHeight="1" x14ac:dyDescent="0.2">
      <c r="A52" s="10" t="s">
        <v>153</v>
      </c>
      <c r="B52" s="10" t="s">
        <v>311</v>
      </c>
      <c r="C52" s="18">
        <v>0</v>
      </c>
      <c r="D52" s="18">
        <f>IFERROR(VLOOKUP(A52,AE1:AF1566,2,FALSE),0)</f>
        <v>1</v>
      </c>
      <c r="F52" s="16">
        <v>249</v>
      </c>
      <c r="G52" s="17">
        <v>192</v>
      </c>
      <c r="H52" s="17">
        <f t="shared" si="0"/>
        <v>57</v>
      </c>
      <c r="I52" s="25">
        <f t="shared" si="1"/>
        <v>0.2289156626506024</v>
      </c>
      <c r="K52" s="16"/>
      <c r="L52" s="17">
        <v>192</v>
      </c>
      <c r="M52" s="17">
        <f t="shared" si="2"/>
        <v>-192</v>
      </c>
      <c r="N52" s="25" t="e">
        <f t="shared" si="3"/>
        <v>#DIV/0!</v>
      </c>
      <c r="O52" s="22"/>
      <c r="P52" s="23"/>
      <c r="Q52" s="17">
        <v>299</v>
      </c>
      <c r="R52" s="17">
        <v>349</v>
      </c>
      <c r="S52" s="17">
        <v>249</v>
      </c>
      <c r="T52" s="17">
        <v>192</v>
      </c>
      <c r="U52" s="17">
        <v>192</v>
      </c>
      <c r="V52" s="17"/>
      <c r="W52" s="17"/>
      <c r="X52" s="17">
        <f t="shared" si="5"/>
        <v>0</v>
      </c>
      <c r="Z52" s="17">
        <f t="shared" si="8"/>
        <v>-249</v>
      </c>
      <c r="AE52" s="10" t="s">
        <v>161</v>
      </c>
      <c r="AF52" s="24">
        <v>1</v>
      </c>
    </row>
    <row r="53" spans="1:32" s="3" customFormat="1" ht="12.75" customHeight="1" x14ac:dyDescent="0.2">
      <c r="A53" s="10" t="s">
        <v>156</v>
      </c>
      <c r="B53" s="10" t="s">
        <v>311</v>
      </c>
      <c r="C53" s="18">
        <v>3549.5</v>
      </c>
      <c r="D53" s="18">
        <f>IFERROR(VLOOKUP(A53,AE1:AF1825,2,FALSE),0)</f>
        <v>1</v>
      </c>
      <c r="F53" s="16">
        <v>376.5</v>
      </c>
      <c r="G53" s="17">
        <v>266.39999999999998</v>
      </c>
      <c r="H53" s="17">
        <f t="shared" si="0"/>
        <v>110.10000000000002</v>
      </c>
      <c r="I53" s="25">
        <f t="shared" si="1"/>
        <v>0.29243027888446221</v>
      </c>
      <c r="K53" s="16">
        <v>394.39</v>
      </c>
      <c r="L53" s="17">
        <v>266.39999999999998</v>
      </c>
      <c r="M53" s="17">
        <f t="shared" si="2"/>
        <v>127.99000000000001</v>
      </c>
      <c r="N53" s="25">
        <f t="shared" si="3"/>
        <v>0.32452648393721956</v>
      </c>
      <c r="O53" s="22"/>
      <c r="P53" s="23"/>
      <c r="Q53" s="17">
        <v>426.5</v>
      </c>
      <c r="R53" s="17">
        <v>476.5</v>
      </c>
      <c r="S53" s="17">
        <v>376.5</v>
      </c>
      <c r="T53" s="17">
        <v>266.39999999999998</v>
      </c>
      <c r="U53" s="17">
        <v>266.39999999999998</v>
      </c>
      <c r="V53" s="17">
        <v>394.39</v>
      </c>
      <c r="W53" s="17"/>
      <c r="X53" s="17">
        <f t="shared" si="5"/>
        <v>0</v>
      </c>
      <c r="Z53" s="17">
        <f t="shared" si="8"/>
        <v>17.889999999999986</v>
      </c>
      <c r="AE53" s="10" t="s">
        <v>164</v>
      </c>
      <c r="AF53" s="24">
        <v>1</v>
      </c>
    </row>
    <row r="54" spans="1:32" s="3" customFormat="1" ht="12.75" customHeight="1" x14ac:dyDescent="0.2">
      <c r="A54" s="10" t="s">
        <v>98</v>
      </c>
      <c r="B54" s="10" t="s">
        <v>99</v>
      </c>
      <c r="C54" s="18">
        <v>29146.5</v>
      </c>
      <c r="D54" s="18">
        <f>IFERROR(VLOOKUP(A54,AE25:AF1914,2,FALSE),0)</f>
        <v>1</v>
      </c>
      <c r="F54" s="16">
        <v>221</v>
      </c>
      <c r="G54" s="17">
        <v>150</v>
      </c>
      <c r="H54" s="17">
        <f t="shared" si="0"/>
        <v>71</v>
      </c>
      <c r="I54" s="25">
        <f t="shared" si="1"/>
        <v>0.32126696832579188</v>
      </c>
      <c r="K54" s="16">
        <v>205.26</v>
      </c>
      <c r="L54" s="17">
        <v>150</v>
      </c>
      <c r="M54" s="17">
        <f t="shared" si="2"/>
        <v>55.259999999999991</v>
      </c>
      <c r="N54" s="25">
        <f t="shared" si="3"/>
        <v>0.26921952645425312</v>
      </c>
      <c r="O54" s="22"/>
      <c r="P54" s="23"/>
      <c r="Q54" s="17">
        <v>281</v>
      </c>
      <c r="R54" s="17">
        <v>331</v>
      </c>
      <c r="S54" s="17">
        <v>221</v>
      </c>
      <c r="T54" s="17">
        <v>150</v>
      </c>
      <c r="U54" s="17">
        <v>150</v>
      </c>
      <c r="V54" s="17">
        <v>205.26</v>
      </c>
      <c r="W54" s="17"/>
      <c r="X54" s="17">
        <f t="shared" si="5"/>
        <v>0</v>
      </c>
      <c r="Z54" s="17">
        <f t="shared" si="8"/>
        <v>-15.740000000000009</v>
      </c>
      <c r="AE54" s="10" t="s">
        <v>167</v>
      </c>
      <c r="AF54" s="24">
        <v>1</v>
      </c>
    </row>
    <row r="55" spans="1:32" s="3" customFormat="1" ht="12.75" customHeight="1" x14ac:dyDescent="0.2">
      <c r="A55" s="10" t="s">
        <v>161</v>
      </c>
      <c r="B55" s="10" t="s">
        <v>99</v>
      </c>
      <c r="C55" s="18">
        <v>6778.3</v>
      </c>
      <c r="D55" s="18">
        <f>IFERROR(VLOOKUP(A55,AE1:AF1864,2,FALSE),0)</f>
        <v>1</v>
      </c>
      <c r="F55" s="16">
        <v>321</v>
      </c>
      <c r="G55" s="17">
        <v>220</v>
      </c>
      <c r="H55" s="17">
        <f t="shared" si="0"/>
        <v>101</v>
      </c>
      <c r="I55" s="25">
        <f t="shared" si="1"/>
        <v>0.31464174454828658</v>
      </c>
      <c r="K55" s="16">
        <v>322.77999999999997</v>
      </c>
      <c r="L55" s="17">
        <v>220</v>
      </c>
      <c r="M55" s="17">
        <f t="shared" si="2"/>
        <v>102.77999999999997</v>
      </c>
      <c r="N55" s="25">
        <f t="shared" si="3"/>
        <v>0.3184212156887043</v>
      </c>
      <c r="O55" s="22"/>
      <c r="P55" s="23"/>
      <c r="Q55" s="17">
        <v>441</v>
      </c>
      <c r="R55" s="17">
        <v>498</v>
      </c>
      <c r="S55" s="17">
        <v>321</v>
      </c>
      <c r="T55" s="17">
        <v>220</v>
      </c>
      <c r="U55" s="17">
        <v>194</v>
      </c>
      <c r="V55" s="17">
        <v>322.77999999999997</v>
      </c>
      <c r="W55" s="17"/>
      <c r="X55" s="17">
        <f t="shared" si="5"/>
        <v>26</v>
      </c>
      <c r="Z55" s="17">
        <f t="shared" si="8"/>
        <v>1.7799999999999727</v>
      </c>
      <c r="AE55" s="10" t="s">
        <v>170</v>
      </c>
      <c r="AF55" s="24">
        <v>1</v>
      </c>
    </row>
    <row r="56" spans="1:32" s="3" customFormat="1" ht="12.75" customHeight="1" x14ac:dyDescent="0.2">
      <c r="A56" s="10" t="s">
        <v>164</v>
      </c>
      <c r="B56" s="10" t="s">
        <v>181</v>
      </c>
      <c r="C56" s="18">
        <v>11660</v>
      </c>
      <c r="D56" s="18">
        <f>IFERROR(VLOOKUP(A56,AE1:AF1886,2,FALSE),0)</f>
        <v>1</v>
      </c>
      <c r="F56" s="16">
        <v>160</v>
      </c>
      <c r="G56" s="17">
        <v>119</v>
      </c>
      <c r="H56" s="17">
        <f t="shared" si="0"/>
        <v>41</v>
      </c>
      <c r="I56" s="25">
        <f t="shared" si="1"/>
        <v>0.25624999999999998</v>
      </c>
      <c r="K56" s="16">
        <v>153.41999999999999</v>
      </c>
      <c r="L56" s="17">
        <v>119</v>
      </c>
      <c r="M56" s="17">
        <f t="shared" si="2"/>
        <v>34.419999999999987</v>
      </c>
      <c r="N56" s="25">
        <f t="shared" si="3"/>
        <v>0.2243514535262677</v>
      </c>
      <c r="O56" s="22"/>
      <c r="P56" s="23"/>
      <c r="Q56" s="17">
        <v>210</v>
      </c>
      <c r="R56" s="17">
        <v>265</v>
      </c>
      <c r="S56" s="17">
        <v>160</v>
      </c>
      <c r="T56" s="17">
        <v>119</v>
      </c>
      <c r="U56" s="17">
        <v>119</v>
      </c>
      <c r="V56" s="17">
        <v>153.41999999999999</v>
      </c>
      <c r="W56" s="17"/>
      <c r="X56" s="17">
        <f t="shared" si="5"/>
        <v>0</v>
      </c>
      <c r="Z56" s="17">
        <f t="shared" si="8"/>
        <v>-6.5800000000000125</v>
      </c>
      <c r="AE56" s="10" t="s">
        <v>173</v>
      </c>
      <c r="AF56" s="24">
        <v>1</v>
      </c>
    </row>
    <row r="57" spans="1:32" s="3" customFormat="1" ht="12.75" customHeight="1" x14ac:dyDescent="0.2">
      <c r="A57" s="10" t="s">
        <v>167</v>
      </c>
      <c r="B57" s="10" t="s">
        <v>604</v>
      </c>
      <c r="C57" s="18">
        <v>459</v>
      </c>
      <c r="D57" s="18">
        <f>IFERROR(VLOOKUP(A57,AE1:AF1702,2,FALSE),0)</f>
        <v>1</v>
      </c>
      <c r="F57" s="16">
        <v>259</v>
      </c>
      <c r="G57" s="17">
        <v>179</v>
      </c>
      <c r="H57" s="17">
        <f t="shared" si="0"/>
        <v>80</v>
      </c>
      <c r="I57" s="25">
        <f t="shared" si="1"/>
        <v>0.30888030888030887</v>
      </c>
      <c r="K57" s="16">
        <v>153</v>
      </c>
      <c r="L57" s="17">
        <v>179</v>
      </c>
      <c r="M57" s="17">
        <f t="shared" si="2"/>
        <v>-26</v>
      </c>
      <c r="N57" s="25">
        <f t="shared" si="3"/>
        <v>-0.16993464052287582</v>
      </c>
      <c r="O57" s="22"/>
      <c r="P57" s="23"/>
      <c r="Q57" s="17">
        <v>319</v>
      </c>
      <c r="R57" s="17">
        <v>399</v>
      </c>
      <c r="S57" s="17">
        <v>259</v>
      </c>
      <c r="T57" s="17">
        <v>179</v>
      </c>
      <c r="U57" s="17">
        <v>171.1</v>
      </c>
      <c r="V57" s="17">
        <v>153</v>
      </c>
      <c r="W57" s="17"/>
      <c r="X57" s="17">
        <f t="shared" si="5"/>
        <v>7.9000000000000057</v>
      </c>
      <c r="Z57" s="17">
        <f t="shared" si="8"/>
        <v>-106</v>
      </c>
      <c r="AE57" s="10" t="s">
        <v>176</v>
      </c>
      <c r="AF57" s="24">
        <v>1</v>
      </c>
    </row>
    <row r="58" spans="1:32" s="3" customFormat="1" ht="12.75" customHeight="1" x14ac:dyDescent="0.2">
      <c r="A58" s="10" t="s">
        <v>170</v>
      </c>
      <c r="B58" s="10" t="s">
        <v>434</v>
      </c>
      <c r="C58" s="18">
        <v>1542</v>
      </c>
      <c r="D58" s="18">
        <f>IFERROR(VLOOKUP(A58,AE1:AF1773,2,FALSE),0)</f>
        <v>1</v>
      </c>
      <c r="F58" s="16">
        <v>275</v>
      </c>
      <c r="G58" s="17">
        <v>205</v>
      </c>
      <c r="H58" s="17">
        <f t="shared" si="0"/>
        <v>70</v>
      </c>
      <c r="I58" s="25">
        <f t="shared" si="1"/>
        <v>0.25454545454545452</v>
      </c>
      <c r="K58" s="16">
        <v>308.39999999999998</v>
      </c>
      <c r="L58" s="17">
        <v>205</v>
      </c>
      <c r="M58" s="17">
        <f t="shared" si="2"/>
        <v>103.39999999999998</v>
      </c>
      <c r="N58" s="25">
        <f t="shared" si="3"/>
        <v>0.3352788586251621</v>
      </c>
      <c r="O58" s="22"/>
      <c r="P58" s="23"/>
      <c r="Q58" s="17">
        <v>354</v>
      </c>
      <c r="R58" s="17">
        <v>429</v>
      </c>
      <c r="S58" s="17">
        <v>275</v>
      </c>
      <c r="T58" s="17">
        <v>205</v>
      </c>
      <c r="U58" s="17">
        <v>205</v>
      </c>
      <c r="V58" s="17">
        <v>308.39999999999998</v>
      </c>
      <c r="W58" s="17"/>
      <c r="X58" s="17">
        <f t="shared" si="5"/>
        <v>0</v>
      </c>
      <c r="Z58" s="17">
        <f t="shared" si="8"/>
        <v>33.399999999999977</v>
      </c>
      <c r="AE58" s="10" t="s">
        <v>178</v>
      </c>
      <c r="AF58" s="24">
        <v>1</v>
      </c>
    </row>
    <row r="59" spans="1:32" s="3" customFormat="1" ht="12.75" customHeight="1" x14ac:dyDescent="0.2">
      <c r="A59" s="10" t="s">
        <v>173</v>
      </c>
      <c r="B59" s="10" t="s">
        <v>673</v>
      </c>
      <c r="C59" s="18">
        <v>229.99</v>
      </c>
      <c r="D59" s="18">
        <f>IFERROR(VLOOKUP(A59,AE1:AF1670,2,FALSE),0)</f>
        <v>1</v>
      </c>
      <c r="F59" s="16">
        <v>189.5</v>
      </c>
      <c r="G59" s="17">
        <v>149</v>
      </c>
      <c r="H59" s="17">
        <f t="shared" si="0"/>
        <v>40.5</v>
      </c>
      <c r="I59" s="25">
        <f t="shared" si="1"/>
        <v>0.21372031662269128</v>
      </c>
      <c r="K59" s="16">
        <v>229.99</v>
      </c>
      <c r="L59" s="17">
        <v>149</v>
      </c>
      <c r="M59" s="17">
        <f t="shared" si="2"/>
        <v>80.990000000000009</v>
      </c>
      <c r="N59" s="25">
        <f t="shared" si="3"/>
        <v>0.35214574546719424</v>
      </c>
      <c r="O59" s="22"/>
      <c r="P59" s="23"/>
      <c r="Q59" s="17">
        <v>245.85</v>
      </c>
      <c r="R59" s="17">
        <v>295.02</v>
      </c>
      <c r="S59" s="17">
        <v>189.5</v>
      </c>
      <c r="T59" s="17">
        <v>149</v>
      </c>
      <c r="U59" s="17">
        <v>127</v>
      </c>
      <c r="V59" s="17">
        <v>229.99</v>
      </c>
      <c r="W59" s="17"/>
      <c r="X59" s="17">
        <f t="shared" si="5"/>
        <v>22</v>
      </c>
      <c r="Z59" s="17">
        <f t="shared" si="8"/>
        <v>40.490000000000009</v>
      </c>
      <c r="AE59" s="10" t="s">
        <v>148</v>
      </c>
      <c r="AF59" s="24">
        <v>1</v>
      </c>
    </row>
    <row r="60" spans="1:32" s="3" customFormat="1" ht="12.75" customHeight="1" x14ac:dyDescent="0.2">
      <c r="A60" s="10" t="s">
        <v>176</v>
      </c>
      <c r="B60" s="10" t="s">
        <v>287</v>
      </c>
      <c r="C60" s="18">
        <v>4435.25</v>
      </c>
      <c r="D60" s="18">
        <f>IFERROR(VLOOKUP(A60,AE1:AF1842,2,FALSE),0)</f>
        <v>1</v>
      </c>
      <c r="F60" s="16">
        <v>195</v>
      </c>
      <c r="G60" s="17">
        <v>140</v>
      </c>
      <c r="H60" s="17">
        <f t="shared" si="0"/>
        <v>55</v>
      </c>
      <c r="I60" s="25">
        <f t="shared" si="1"/>
        <v>0.28205128205128205</v>
      </c>
      <c r="K60" s="16">
        <v>211.2</v>
      </c>
      <c r="L60" s="17">
        <v>140</v>
      </c>
      <c r="M60" s="17">
        <f t="shared" si="2"/>
        <v>71.199999999999989</v>
      </c>
      <c r="N60" s="25">
        <f t="shared" si="3"/>
        <v>0.3371212121212121</v>
      </c>
      <c r="O60" s="22"/>
      <c r="P60" s="23"/>
      <c r="Q60" s="17">
        <v>255</v>
      </c>
      <c r="R60" s="17">
        <v>310</v>
      </c>
      <c r="S60" s="17">
        <v>195</v>
      </c>
      <c r="T60" s="17">
        <v>140</v>
      </c>
      <c r="U60" s="17">
        <v>140</v>
      </c>
      <c r="V60" s="17">
        <v>211.2</v>
      </c>
      <c r="W60" s="17"/>
      <c r="X60" s="17">
        <f t="shared" si="5"/>
        <v>0</v>
      </c>
      <c r="Z60" s="17">
        <f t="shared" si="8"/>
        <v>16.199999999999989</v>
      </c>
      <c r="AE60" s="10" t="s">
        <v>133</v>
      </c>
      <c r="AF60" s="24">
        <v>1</v>
      </c>
    </row>
    <row r="61" spans="1:32" s="3" customFormat="1" ht="12.75" customHeight="1" x14ac:dyDescent="0.2">
      <c r="A61" s="10" t="s">
        <v>178</v>
      </c>
      <c r="B61" s="10" t="s">
        <v>297</v>
      </c>
      <c r="C61" s="18">
        <v>3888.96</v>
      </c>
      <c r="D61" s="18">
        <f>IFERROR(VLOOKUP(A61,AE1:AF1839,2,FALSE),0)</f>
        <v>1</v>
      </c>
      <c r="F61" s="16">
        <v>299.44</v>
      </c>
      <c r="G61" s="17">
        <v>207.44</v>
      </c>
      <c r="H61" s="17">
        <f t="shared" si="0"/>
        <v>92</v>
      </c>
      <c r="I61" s="25">
        <f t="shared" si="1"/>
        <v>0.30724018167245526</v>
      </c>
      <c r="K61" s="16">
        <v>353.54</v>
      </c>
      <c r="L61" s="17">
        <v>207.44</v>
      </c>
      <c r="M61" s="17">
        <f t="shared" si="2"/>
        <v>146.10000000000002</v>
      </c>
      <c r="N61" s="25">
        <f t="shared" si="3"/>
        <v>0.41324885444362736</v>
      </c>
      <c r="O61" s="22"/>
      <c r="P61" s="23"/>
      <c r="Q61" s="17">
        <v>378.44</v>
      </c>
      <c r="R61" s="17">
        <v>457.44</v>
      </c>
      <c r="S61" s="17">
        <v>299.44</v>
      </c>
      <c r="T61" s="17">
        <v>207.44</v>
      </c>
      <c r="U61" s="17">
        <v>185.72</v>
      </c>
      <c r="V61" s="17">
        <v>353.54</v>
      </c>
      <c r="W61" s="17"/>
      <c r="X61" s="17">
        <f t="shared" si="5"/>
        <v>21.72</v>
      </c>
      <c r="Z61" s="17">
        <f t="shared" si="8"/>
        <v>54.100000000000023</v>
      </c>
      <c r="AE61" s="10" t="s">
        <v>184</v>
      </c>
      <c r="AF61" s="24">
        <v>1</v>
      </c>
    </row>
    <row r="62" spans="1:32" s="3" customFormat="1" ht="12.75" customHeight="1" x14ac:dyDescent="0.2">
      <c r="A62" s="10" t="s">
        <v>148</v>
      </c>
      <c r="B62" s="10" t="s">
        <v>149</v>
      </c>
      <c r="C62" s="18">
        <v>14348</v>
      </c>
      <c r="D62" s="18">
        <f>IFERROR(VLOOKUP(A62,AE15:AF1904,2,FALSE),0)</f>
        <v>1</v>
      </c>
      <c r="F62" s="16">
        <v>249</v>
      </c>
      <c r="G62" s="17">
        <v>170</v>
      </c>
      <c r="H62" s="17">
        <f t="shared" si="0"/>
        <v>79</v>
      </c>
      <c r="I62" s="25">
        <f t="shared" si="1"/>
        <v>0.31726907630522089</v>
      </c>
      <c r="K62" s="16">
        <v>251.72</v>
      </c>
      <c r="L62" s="17">
        <v>170</v>
      </c>
      <c r="M62" s="17">
        <f t="shared" si="2"/>
        <v>81.72</v>
      </c>
      <c r="N62" s="25">
        <f t="shared" si="3"/>
        <v>0.32464643254409659</v>
      </c>
      <c r="O62" s="22"/>
      <c r="P62" s="23"/>
      <c r="Q62" s="17">
        <v>319</v>
      </c>
      <c r="R62" s="17">
        <v>399</v>
      </c>
      <c r="S62" s="17">
        <v>249</v>
      </c>
      <c r="T62" s="17">
        <v>170</v>
      </c>
      <c r="U62" s="17">
        <v>170</v>
      </c>
      <c r="V62" s="17">
        <v>251.72</v>
      </c>
      <c r="W62" s="17"/>
      <c r="X62" s="17">
        <f t="shared" si="5"/>
        <v>0</v>
      </c>
      <c r="Z62" s="17">
        <f t="shared" si="8"/>
        <v>2.7199999999999989</v>
      </c>
      <c r="AE62" s="10" t="s">
        <v>187</v>
      </c>
      <c r="AF62" s="24">
        <v>1</v>
      </c>
    </row>
    <row r="63" spans="1:32" s="3" customFormat="1" ht="12.75" customHeight="1" x14ac:dyDescent="0.2">
      <c r="A63" s="10" t="s">
        <v>133</v>
      </c>
      <c r="B63" s="10" t="s">
        <v>134</v>
      </c>
      <c r="C63" s="18">
        <v>17005</v>
      </c>
      <c r="D63" s="18">
        <f>IFERROR(VLOOKUP(A63,AE21:AF1910,2,FALSE),0)</f>
        <v>1</v>
      </c>
      <c r="F63" s="16">
        <v>349</v>
      </c>
      <c r="G63" s="17">
        <v>239</v>
      </c>
      <c r="H63" s="17">
        <f t="shared" si="0"/>
        <v>110</v>
      </c>
      <c r="I63" s="25">
        <f t="shared" si="1"/>
        <v>0.31518624641833809</v>
      </c>
      <c r="K63" s="16">
        <v>369.67</v>
      </c>
      <c r="L63" s="17">
        <v>239</v>
      </c>
      <c r="M63" s="17">
        <f t="shared" si="2"/>
        <v>130.67000000000002</v>
      </c>
      <c r="N63" s="25">
        <f t="shared" si="3"/>
        <v>0.35347742581221092</v>
      </c>
      <c r="O63" s="22"/>
      <c r="P63" s="23"/>
      <c r="Q63" s="17">
        <v>419</v>
      </c>
      <c r="R63" s="17">
        <v>499</v>
      </c>
      <c r="S63" s="17">
        <v>349</v>
      </c>
      <c r="T63" s="17">
        <v>239</v>
      </c>
      <c r="U63" s="17">
        <v>209.82</v>
      </c>
      <c r="V63" s="17">
        <v>369.67</v>
      </c>
      <c r="W63" s="17"/>
      <c r="X63" s="17">
        <f t="shared" si="5"/>
        <v>29.180000000000007</v>
      </c>
      <c r="Z63" s="17">
        <f t="shared" si="8"/>
        <v>20.670000000000016</v>
      </c>
      <c r="AE63" s="10" t="s">
        <v>190</v>
      </c>
      <c r="AF63" s="24">
        <v>1</v>
      </c>
    </row>
    <row r="64" spans="1:32" s="3" customFormat="1" ht="12.75" customHeight="1" x14ac:dyDescent="0.2">
      <c r="A64" s="10" t="s">
        <v>184</v>
      </c>
      <c r="B64" s="10" t="s">
        <v>315</v>
      </c>
      <c r="C64" s="18">
        <v>2405</v>
      </c>
      <c r="D64" s="18">
        <f>IFERROR(VLOOKUP(A64,AE1:AF1807,2,FALSE),0)</f>
        <v>1</v>
      </c>
      <c r="F64" s="16">
        <v>185</v>
      </c>
      <c r="G64" s="17">
        <v>118.58</v>
      </c>
      <c r="H64" s="17">
        <f t="shared" si="0"/>
        <v>66.42</v>
      </c>
      <c r="I64" s="25">
        <f t="shared" si="1"/>
        <v>0.35902702702702705</v>
      </c>
      <c r="K64" s="16">
        <v>185</v>
      </c>
      <c r="L64" s="17">
        <v>118.58</v>
      </c>
      <c r="M64" s="17">
        <f t="shared" si="2"/>
        <v>66.42</v>
      </c>
      <c r="N64" s="25">
        <f t="shared" si="3"/>
        <v>0.35902702702702705</v>
      </c>
      <c r="O64" s="22"/>
      <c r="P64" s="23"/>
      <c r="Q64" s="17">
        <v>226</v>
      </c>
      <c r="R64" s="17">
        <v>267</v>
      </c>
      <c r="S64" s="17">
        <v>185</v>
      </c>
      <c r="T64" s="17">
        <v>118.58</v>
      </c>
      <c r="U64" s="17">
        <v>118.58</v>
      </c>
      <c r="V64" s="17">
        <v>185</v>
      </c>
      <c r="W64" s="17"/>
      <c r="X64" s="17">
        <f t="shared" si="5"/>
        <v>0</v>
      </c>
      <c r="Z64" s="17">
        <f t="shared" si="8"/>
        <v>0</v>
      </c>
      <c r="AE64" s="10" t="s">
        <v>193</v>
      </c>
      <c r="AF64" s="24">
        <v>1</v>
      </c>
    </row>
    <row r="65" spans="1:32" s="3" customFormat="1" ht="12.75" customHeight="1" x14ac:dyDescent="0.2">
      <c r="A65" s="10" t="s">
        <v>187</v>
      </c>
      <c r="B65" s="10" t="s">
        <v>315</v>
      </c>
      <c r="C65" s="18">
        <v>3517</v>
      </c>
      <c r="D65" s="18">
        <f>IFERROR(VLOOKUP(A65,AE1:AF1835,2,FALSE),0)</f>
        <v>1</v>
      </c>
      <c r="F65" s="16">
        <v>287.5</v>
      </c>
      <c r="G65" s="17">
        <v>187.5</v>
      </c>
      <c r="H65" s="17">
        <f t="shared" si="0"/>
        <v>100</v>
      </c>
      <c r="I65" s="25">
        <f t="shared" si="1"/>
        <v>0.34782608695652173</v>
      </c>
      <c r="K65" s="16">
        <v>293.08</v>
      </c>
      <c r="L65" s="17">
        <v>187.5</v>
      </c>
      <c r="M65" s="17">
        <f t="shared" si="2"/>
        <v>105.57999999999998</v>
      </c>
      <c r="N65" s="25">
        <f t="shared" si="3"/>
        <v>0.36024293708202537</v>
      </c>
      <c r="O65" s="22"/>
      <c r="P65" s="23"/>
      <c r="Q65" s="17">
        <v>337.5</v>
      </c>
      <c r="R65" s="17">
        <v>387.5</v>
      </c>
      <c r="S65" s="17">
        <v>287.5</v>
      </c>
      <c r="T65" s="17">
        <v>187.5</v>
      </c>
      <c r="U65" s="17">
        <v>167.58</v>
      </c>
      <c r="V65" s="17">
        <v>293.08</v>
      </c>
      <c r="W65" s="17"/>
      <c r="X65" s="17">
        <f t="shared" si="5"/>
        <v>19.919999999999987</v>
      </c>
      <c r="Z65" s="17">
        <f t="shared" si="8"/>
        <v>5.5799999999999841</v>
      </c>
      <c r="AE65" s="10" t="s">
        <v>196</v>
      </c>
      <c r="AF65" s="24">
        <v>1</v>
      </c>
    </row>
    <row r="66" spans="1:32" s="3" customFormat="1" ht="12.75" customHeight="1" x14ac:dyDescent="0.2">
      <c r="A66" s="10" t="s">
        <v>190</v>
      </c>
      <c r="B66" s="10" t="s">
        <v>349</v>
      </c>
      <c r="C66" s="18">
        <v>2742.75</v>
      </c>
      <c r="D66" s="18">
        <f>IFERROR(VLOOKUP(A66,AE1:AF1820,2,FALSE),0)</f>
        <v>1</v>
      </c>
      <c r="F66" s="16">
        <v>239</v>
      </c>
      <c r="G66" s="17">
        <v>179</v>
      </c>
      <c r="H66" s="17">
        <f t="shared" si="0"/>
        <v>60</v>
      </c>
      <c r="I66" s="25">
        <f t="shared" si="1"/>
        <v>0.2510460251046025</v>
      </c>
      <c r="K66" s="16">
        <v>249.34</v>
      </c>
      <c r="L66" s="17">
        <v>179</v>
      </c>
      <c r="M66" s="17">
        <f t="shared" si="2"/>
        <v>70.34</v>
      </c>
      <c r="N66" s="25">
        <f t="shared" si="3"/>
        <v>0.28210475655731132</v>
      </c>
      <c r="O66" s="22"/>
      <c r="P66" s="23"/>
      <c r="Q66" s="17">
        <v>299</v>
      </c>
      <c r="R66" s="17">
        <v>349</v>
      </c>
      <c r="S66" s="17">
        <v>239</v>
      </c>
      <c r="T66" s="17">
        <v>179</v>
      </c>
      <c r="U66" s="17">
        <v>179</v>
      </c>
      <c r="V66" s="17">
        <v>249.34</v>
      </c>
      <c r="W66" s="17"/>
      <c r="X66" s="17">
        <f t="shared" si="5"/>
        <v>0</v>
      </c>
      <c r="Z66" s="17">
        <f t="shared" si="8"/>
        <v>10.340000000000003</v>
      </c>
      <c r="AE66" s="10" t="s">
        <v>199</v>
      </c>
      <c r="AF66" s="24">
        <v>1</v>
      </c>
    </row>
    <row r="67" spans="1:32" s="3" customFormat="1" ht="12.75" customHeight="1" x14ac:dyDescent="0.2">
      <c r="A67" s="10" t="s">
        <v>193</v>
      </c>
      <c r="B67" s="10" t="s">
        <v>349</v>
      </c>
      <c r="C67" s="18">
        <v>789.53</v>
      </c>
      <c r="D67" s="18">
        <f>IFERROR(VLOOKUP(A67,AE1:AF1744,2,FALSE),0)</f>
        <v>1</v>
      </c>
      <c r="F67" s="16">
        <v>384.28</v>
      </c>
      <c r="G67" s="17">
        <v>284.27999999999997</v>
      </c>
      <c r="H67" s="17">
        <f t="shared" ref="H67:H130" si="9">F67-G67</f>
        <v>100</v>
      </c>
      <c r="I67" s="25">
        <f t="shared" ref="I67:I130" si="10">H67/F67</f>
        <v>0.26022691787238472</v>
      </c>
      <c r="K67" s="16">
        <v>263.18</v>
      </c>
      <c r="L67" s="17">
        <v>284.27999999999997</v>
      </c>
      <c r="M67" s="17">
        <f t="shared" ref="M67:M130" si="11">K67-L67</f>
        <v>-21.099999999999966</v>
      </c>
      <c r="N67" s="25">
        <f t="shared" ref="N67:N130" si="12">M67/K67</f>
        <v>-8.0173265445702427E-2</v>
      </c>
      <c r="O67" s="22"/>
      <c r="P67" s="23"/>
      <c r="Q67" s="17">
        <v>434.28</v>
      </c>
      <c r="R67" s="17">
        <v>484.28</v>
      </c>
      <c r="S67" s="17">
        <v>384.28</v>
      </c>
      <c r="T67" s="17">
        <v>284.27999999999997</v>
      </c>
      <c r="U67" s="17">
        <v>224.28</v>
      </c>
      <c r="V67" s="17">
        <v>263.18</v>
      </c>
      <c r="W67" s="17"/>
      <c r="X67" s="17">
        <f t="shared" si="5"/>
        <v>59.999999999999972</v>
      </c>
      <c r="Z67" s="17">
        <f t="shared" si="8"/>
        <v>-121.09999999999997</v>
      </c>
      <c r="AE67" s="10" t="s">
        <v>202</v>
      </c>
      <c r="AF67" s="24">
        <v>1</v>
      </c>
    </row>
    <row r="68" spans="1:32" s="3" customFormat="1" ht="12.75" customHeight="1" x14ac:dyDescent="0.2">
      <c r="A68" s="10" t="s">
        <v>196</v>
      </c>
      <c r="B68" s="10" t="s">
        <v>484</v>
      </c>
      <c r="C68" s="18">
        <v>1076</v>
      </c>
      <c r="D68" s="18">
        <f>IFERROR(VLOOKUP(A68,AE1:AF1763,2,FALSE),0)</f>
        <v>1</v>
      </c>
      <c r="F68" s="16">
        <v>239</v>
      </c>
      <c r="G68" s="17">
        <v>179</v>
      </c>
      <c r="H68" s="17">
        <f t="shared" si="9"/>
        <v>60</v>
      </c>
      <c r="I68" s="25">
        <f t="shared" si="10"/>
        <v>0.2510460251046025</v>
      </c>
      <c r="K68" s="16">
        <v>215.2</v>
      </c>
      <c r="L68" s="17">
        <v>179</v>
      </c>
      <c r="M68" s="17">
        <f t="shared" si="11"/>
        <v>36.199999999999989</v>
      </c>
      <c r="N68" s="25">
        <f t="shared" si="12"/>
        <v>0.16821561338289959</v>
      </c>
      <c r="O68" s="22"/>
      <c r="P68" s="23"/>
      <c r="Q68" s="17">
        <v>299</v>
      </c>
      <c r="R68" s="17">
        <v>349</v>
      </c>
      <c r="S68" s="17">
        <v>239</v>
      </c>
      <c r="T68" s="17">
        <v>179</v>
      </c>
      <c r="U68" s="17">
        <v>179</v>
      </c>
      <c r="V68" s="17">
        <v>215.2</v>
      </c>
      <c r="W68" s="17"/>
      <c r="X68" s="17">
        <f t="shared" ref="X68:X131" si="13">T68-U68</f>
        <v>0</v>
      </c>
      <c r="Z68" s="17">
        <f t="shared" si="8"/>
        <v>-23.800000000000011</v>
      </c>
      <c r="AE68" s="10" t="s">
        <v>205</v>
      </c>
      <c r="AF68" s="24">
        <v>1</v>
      </c>
    </row>
    <row r="69" spans="1:32" s="3" customFormat="1" ht="12.75" customHeight="1" x14ac:dyDescent="0.2">
      <c r="A69" s="10" t="s">
        <v>199</v>
      </c>
      <c r="B69" s="10" t="s">
        <v>484</v>
      </c>
      <c r="C69" s="18">
        <v>369.25</v>
      </c>
      <c r="D69" s="18">
        <f>IFERROR(VLOOKUP(A69,AE1:AF1701,2,FALSE),0)</f>
        <v>1</v>
      </c>
      <c r="F69" s="16">
        <v>384.28</v>
      </c>
      <c r="G69" s="17">
        <v>284.27999999999997</v>
      </c>
      <c r="H69" s="17">
        <f t="shared" si="9"/>
        <v>100</v>
      </c>
      <c r="I69" s="25">
        <f t="shared" si="10"/>
        <v>0.26022691787238472</v>
      </c>
      <c r="K69" s="16">
        <v>369.25</v>
      </c>
      <c r="L69" s="17">
        <v>284.27999999999997</v>
      </c>
      <c r="M69" s="17">
        <f t="shared" si="11"/>
        <v>84.970000000000027</v>
      </c>
      <c r="N69" s="25">
        <f t="shared" si="12"/>
        <v>0.23011509817197029</v>
      </c>
      <c r="O69" s="22"/>
      <c r="P69" s="23"/>
      <c r="Q69" s="17">
        <v>434.28</v>
      </c>
      <c r="R69" s="17">
        <v>484.28</v>
      </c>
      <c r="S69" s="17">
        <v>384.28</v>
      </c>
      <c r="T69" s="17">
        <v>284.27999999999997</v>
      </c>
      <c r="U69" s="17">
        <v>224.28</v>
      </c>
      <c r="V69" s="17">
        <v>369.25</v>
      </c>
      <c r="W69" s="17"/>
      <c r="X69" s="17">
        <f t="shared" si="13"/>
        <v>59.999999999999972</v>
      </c>
      <c r="Z69" s="17">
        <f t="shared" si="8"/>
        <v>-15.029999999999973</v>
      </c>
      <c r="AE69" s="10" t="s">
        <v>208</v>
      </c>
      <c r="AF69" s="24">
        <v>1</v>
      </c>
    </row>
    <row r="70" spans="1:32" s="3" customFormat="1" ht="12.75" customHeight="1" x14ac:dyDescent="0.2">
      <c r="A70" s="10" t="s">
        <v>202</v>
      </c>
      <c r="B70" s="10" t="s">
        <v>281</v>
      </c>
      <c r="C70" s="18">
        <v>4905</v>
      </c>
      <c r="D70" s="18">
        <f>IFERROR(VLOOKUP(A70,AE1:AF1856,2,FALSE),0)</f>
        <v>1</v>
      </c>
      <c r="F70" s="16">
        <v>217</v>
      </c>
      <c r="G70" s="17">
        <v>147</v>
      </c>
      <c r="H70" s="17">
        <f t="shared" si="9"/>
        <v>70</v>
      </c>
      <c r="I70" s="25">
        <f t="shared" si="10"/>
        <v>0.32258064516129031</v>
      </c>
      <c r="K70" s="16">
        <v>213.26</v>
      </c>
      <c r="L70" s="17">
        <v>147</v>
      </c>
      <c r="M70" s="17">
        <f t="shared" si="11"/>
        <v>66.259999999999991</v>
      </c>
      <c r="N70" s="25">
        <f t="shared" si="12"/>
        <v>0.31070055331520208</v>
      </c>
      <c r="O70" s="22"/>
      <c r="P70" s="23"/>
      <c r="Q70" s="17">
        <v>287</v>
      </c>
      <c r="R70" s="17">
        <v>337</v>
      </c>
      <c r="S70" s="17">
        <v>217</v>
      </c>
      <c r="T70" s="17">
        <v>147</v>
      </c>
      <c r="U70" s="17">
        <v>147</v>
      </c>
      <c r="V70" s="17">
        <v>213.26</v>
      </c>
      <c r="W70" s="17"/>
      <c r="X70" s="17">
        <f t="shared" si="13"/>
        <v>0</v>
      </c>
      <c r="Z70" s="17">
        <f t="shared" si="8"/>
        <v>-3.7400000000000091</v>
      </c>
      <c r="AE70" s="10" t="s">
        <v>210</v>
      </c>
      <c r="AF70" s="24">
        <v>1</v>
      </c>
    </row>
    <row r="71" spans="1:32" s="3" customFormat="1" ht="12.75" customHeight="1" x14ac:dyDescent="0.2">
      <c r="A71" s="10" t="s">
        <v>205</v>
      </c>
      <c r="B71" s="10" t="s">
        <v>281</v>
      </c>
      <c r="C71" s="18">
        <v>2463.9499999999998</v>
      </c>
      <c r="D71" s="18">
        <f>IFERROR(VLOOKUP(A71,AE1:AF1815,2,FALSE),0)</f>
        <v>1</v>
      </c>
      <c r="F71" s="16">
        <v>331</v>
      </c>
      <c r="G71" s="17">
        <v>221</v>
      </c>
      <c r="H71" s="17">
        <f t="shared" si="9"/>
        <v>110</v>
      </c>
      <c r="I71" s="25">
        <f t="shared" si="10"/>
        <v>0.33232628398791542</v>
      </c>
      <c r="K71" s="16">
        <v>307.99</v>
      </c>
      <c r="L71" s="17">
        <v>221</v>
      </c>
      <c r="M71" s="17">
        <f t="shared" si="11"/>
        <v>86.990000000000009</v>
      </c>
      <c r="N71" s="25">
        <f t="shared" si="12"/>
        <v>0.28244423520244166</v>
      </c>
      <c r="O71" s="22"/>
      <c r="P71" s="23"/>
      <c r="Q71" s="17">
        <v>391</v>
      </c>
      <c r="R71" s="17">
        <v>441</v>
      </c>
      <c r="S71" s="17">
        <v>331</v>
      </c>
      <c r="T71" s="17">
        <v>221</v>
      </c>
      <c r="U71" s="17">
        <v>197.25</v>
      </c>
      <c r="V71" s="17">
        <v>307.99</v>
      </c>
      <c r="W71" s="17"/>
      <c r="X71" s="17">
        <f t="shared" si="13"/>
        <v>23.75</v>
      </c>
      <c r="Z71" s="17">
        <f t="shared" si="8"/>
        <v>-23.009999999999991</v>
      </c>
      <c r="AE71" s="10" t="s">
        <v>213</v>
      </c>
      <c r="AF71" s="24">
        <v>1</v>
      </c>
    </row>
    <row r="72" spans="1:32" s="3" customFormat="1" ht="12.75" customHeight="1" x14ac:dyDescent="0.2">
      <c r="A72" s="10" t="s">
        <v>208</v>
      </c>
      <c r="B72" s="10" t="s">
        <v>345</v>
      </c>
      <c r="C72" s="18">
        <v>380</v>
      </c>
      <c r="D72" s="18">
        <f>IFERROR(VLOOKUP(A72,AE1:AF1707,2,FALSE),0)</f>
        <v>1</v>
      </c>
      <c r="F72" s="16">
        <v>380</v>
      </c>
      <c r="G72" s="17">
        <v>280</v>
      </c>
      <c r="H72" s="17">
        <f t="shared" si="9"/>
        <v>100</v>
      </c>
      <c r="I72" s="25">
        <f t="shared" si="10"/>
        <v>0.26315789473684209</v>
      </c>
      <c r="K72" s="16">
        <v>190</v>
      </c>
      <c r="L72" s="17">
        <v>280</v>
      </c>
      <c r="M72" s="17">
        <f t="shared" si="11"/>
        <v>-90</v>
      </c>
      <c r="N72" s="25">
        <f t="shared" si="12"/>
        <v>-0.47368421052631576</v>
      </c>
      <c r="O72" s="22"/>
      <c r="P72" s="23"/>
      <c r="Q72" s="17">
        <v>430</v>
      </c>
      <c r="R72" s="17">
        <v>480</v>
      </c>
      <c r="S72" s="17">
        <v>380</v>
      </c>
      <c r="T72" s="17">
        <v>280</v>
      </c>
      <c r="U72" s="17">
        <v>280</v>
      </c>
      <c r="V72" s="17">
        <v>190</v>
      </c>
      <c r="W72" s="17"/>
      <c r="X72" s="17">
        <f t="shared" si="13"/>
        <v>0</v>
      </c>
      <c r="Z72" s="17">
        <f t="shared" si="8"/>
        <v>-190</v>
      </c>
      <c r="AE72" s="10" t="s">
        <v>216</v>
      </c>
      <c r="AF72" s="24">
        <v>1</v>
      </c>
    </row>
    <row r="73" spans="1:32" s="3" customFormat="1" ht="12.75" customHeight="1" x14ac:dyDescent="0.2">
      <c r="A73" s="10" t="s">
        <v>210</v>
      </c>
      <c r="B73" s="10" t="s">
        <v>345</v>
      </c>
      <c r="C73" s="18">
        <v>2829.8</v>
      </c>
      <c r="D73" s="18">
        <f>IFERROR(VLOOKUP(A73,AE1:AF1829,2,FALSE),0)</f>
        <v>1</v>
      </c>
      <c r="F73" s="16">
        <v>460</v>
      </c>
      <c r="G73" s="17">
        <v>360</v>
      </c>
      <c r="H73" s="17">
        <f t="shared" si="9"/>
        <v>100</v>
      </c>
      <c r="I73" s="25">
        <f t="shared" si="10"/>
        <v>0.21739130434782608</v>
      </c>
      <c r="K73" s="16">
        <v>404.26</v>
      </c>
      <c r="L73" s="17">
        <v>360</v>
      </c>
      <c r="M73" s="17">
        <f t="shared" si="11"/>
        <v>44.259999999999991</v>
      </c>
      <c r="N73" s="25">
        <f t="shared" si="12"/>
        <v>0.10948399544847373</v>
      </c>
      <c r="O73" s="22"/>
      <c r="P73" s="23"/>
      <c r="Q73" s="17">
        <v>510</v>
      </c>
      <c r="R73" s="17">
        <v>560</v>
      </c>
      <c r="S73" s="17">
        <v>460</v>
      </c>
      <c r="T73" s="17">
        <v>360</v>
      </c>
      <c r="U73" s="17">
        <v>338.83</v>
      </c>
      <c r="V73" s="17">
        <v>404.26</v>
      </c>
      <c r="W73" s="17"/>
      <c r="X73" s="17">
        <f t="shared" si="13"/>
        <v>21.170000000000016</v>
      </c>
      <c r="Z73" s="17">
        <f t="shared" si="8"/>
        <v>-55.740000000000009</v>
      </c>
      <c r="AE73" s="10" t="s">
        <v>219</v>
      </c>
      <c r="AF73" s="24">
        <v>1</v>
      </c>
    </row>
    <row r="74" spans="1:32" s="3" customFormat="1" ht="12.75" customHeight="1" x14ac:dyDescent="0.2">
      <c r="A74" s="10" t="s">
        <v>213</v>
      </c>
      <c r="B74" s="10" t="s">
        <v>545</v>
      </c>
      <c r="C74" s="18">
        <v>720</v>
      </c>
      <c r="D74" s="18">
        <f>IFERROR(VLOOKUP(A74,AE1:AF1743,2,FALSE),0)</f>
        <v>1</v>
      </c>
      <c r="F74" s="16">
        <v>380</v>
      </c>
      <c r="G74" s="17">
        <v>280</v>
      </c>
      <c r="H74" s="17">
        <f t="shared" si="9"/>
        <v>100</v>
      </c>
      <c r="I74" s="25">
        <f t="shared" si="10"/>
        <v>0.26315789473684209</v>
      </c>
      <c r="K74" s="16">
        <v>240</v>
      </c>
      <c r="L74" s="17">
        <v>280</v>
      </c>
      <c r="M74" s="17">
        <f t="shared" si="11"/>
        <v>-40</v>
      </c>
      <c r="N74" s="25">
        <f t="shared" si="12"/>
        <v>-0.16666666666666666</v>
      </c>
      <c r="O74" s="22"/>
      <c r="P74" s="23"/>
      <c r="Q74" s="17">
        <v>430</v>
      </c>
      <c r="R74" s="17">
        <v>480</v>
      </c>
      <c r="S74" s="17">
        <v>380</v>
      </c>
      <c r="T74" s="17">
        <v>280</v>
      </c>
      <c r="U74" s="17">
        <v>280</v>
      </c>
      <c r="V74" s="17">
        <v>240</v>
      </c>
      <c r="W74" s="17"/>
      <c r="X74" s="17">
        <f t="shared" si="13"/>
        <v>0</v>
      </c>
      <c r="Z74" s="17">
        <f t="shared" si="8"/>
        <v>-140</v>
      </c>
      <c r="AE74" s="10" t="s">
        <v>222</v>
      </c>
      <c r="AF74" s="24">
        <v>1</v>
      </c>
    </row>
    <row r="75" spans="1:32" s="3" customFormat="1" ht="12.75" customHeight="1" x14ac:dyDescent="0.2">
      <c r="A75" s="10" t="s">
        <v>216</v>
      </c>
      <c r="B75" s="10" t="s">
        <v>894</v>
      </c>
      <c r="C75" s="18">
        <v>0</v>
      </c>
      <c r="D75" s="18">
        <f>IFERROR(VLOOKUP(A75,AE1:AF1588,2,FALSE),0)</f>
        <v>1</v>
      </c>
      <c r="F75" s="16">
        <v>179</v>
      </c>
      <c r="G75" s="17">
        <v>129</v>
      </c>
      <c r="H75" s="17">
        <f t="shared" si="9"/>
        <v>50</v>
      </c>
      <c r="I75" s="25">
        <f t="shared" si="10"/>
        <v>0.27932960893854747</v>
      </c>
      <c r="K75" s="16"/>
      <c r="L75" s="17">
        <v>129</v>
      </c>
      <c r="M75" s="17">
        <f t="shared" si="11"/>
        <v>-129</v>
      </c>
      <c r="N75" s="25" t="e">
        <f t="shared" si="12"/>
        <v>#DIV/0!</v>
      </c>
      <c r="O75" s="22"/>
      <c r="P75" s="23"/>
      <c r="Q75" s="17">
        <v>219</v>
      </c>
      <c r="R75" s="17">
        <v>249</v>
      </c>
      <c r="S75" s="17">
        <v>179</v>
      </c>
      <c r="T75" s="17">
        <v>129</v>
      </c>
      <c r="U75" s="17">
        <v>0</v>
      </c>
      <c r="V75" s="17"/>
      <c r="W75" s="17"/>
      <c r="X75" s="17">
        <f t="shared" si="13"/>
        <v>129</v>
      </c>
      <c r="Z75" s="17">
        <f t="shared" si="8"/>
        <v>-179</v>
      </c>
      <c r="AE75" s="10" t="s">
        <v>225</v>
      </c>
      <c r="AF75" s="24">
        <v>1</v>
      </c>
    </row>
    <row r="76" spans="1:32" s="3" customFormat="1" ht="12.75" customHeight="1" x14ac:dyDescent="0.2">
      <c r="A76" s="10" t="s">
        <v>219</v>
      </c>
      <c r="B76" s="10" t="s">
        <v>894</v>
      </c>
      <c r="C76" s="18">
        <v>0</v>
      </c>
      <c r="D76" s="18">
        <f>IFERROR(VLOOKUP(A76,AE1:AF1588,2,FALSE),0)</f>
        <v>1</v>
      </c>
      <c r="F76" s="16">
        <v>249</v>
      </c>
      <c r="G76" s="17">
        <v>189.96</v>
      </c>
      <c r="H76" s="17">
        <f t="shared" si="9"/>
        <v>59.039999999999992</v>
      </c>
      <c r="I76" s="25">
        <f t="shared" si="10"/>
        <v>0.23710843373493973</v>
      </c>
      <c r="K76" s="16"/>
      <c r="L76" s="17">
        <v>189.96</v>
      </c>
      <c r="M76" s="17">
        <f t="shared" si="11"/>
        <v>-189.96</v>
      </c>
      <c r="N76" s="25" t="e">
        <f t="shared" si="12"/>
        <v>#DIV/0!</v>
      </c>
      <c r="O76" s="22"/>
      <c r="P76" s="23"/>
      <c r="Q76" s="17">
        <v>294</v>
      </c>
      <c r="R76" s="17">
        <v>325</v>
      </c>
      <c r="S76" s="17">
        <v>249</v>
      </c>
      <c r="T76" s="17">
        <v>189.96</v>
      </c>
      <c r="U76" s="17">
        <v>0</v>
      </c>
      <c r="V76" s="17"/>
      <c r="W76" s="17"/>
      <c r="X76" s="17">
        <f t="shared" si="13"/>
        <v>189.96</v>
      </c>
      <c r="Z76" s="17">
        <f t="shared" si="8"/>
        <v>-249</v>
      </c>
      <c r="AE76" s="10" t="s">
        <v>228</v>
      </c>
      <c r="AF76" s="24">
        <v>1</v>
      </c>
    </row>
    <row r="77" spans="1:32" s="3" customFormat="1" ht="12.75" customHeight="1" x14ac:dyDescent="0.2">
      <c r="A77" s="10" t="s">
        <v>222</v>
      </c>
      <c r="B77" s="10" t="s">
        <v>894</v>
      </c>
      <c r="C77" s="18">
        <v>0</v>
      </c>
      <c r="D77" s="18">
        <f>IFERROR(VLOOKUP(A77,AE1:AF1588,2,FALSE),0)</f>
        <v>1</v>
      </c>
      <c r="F77" s="16">
        <v>179</v>
      </c>
      <c r="G77" s="17">
        <v>129</v>
      </c>
      <c r="H77" s="17">
        <f t="shared" si="9"/>
        <v>50</v>
      </c>
      <c r="I77" s="25">
        <f t="shared" si="10"/>
        <v>0.27932960893854747</v>
      </c>
      <c r="K77" s="16"/>
      <c r="L77" s="17">
        <v>129</v>
      </c>
      <c r="M77" s="17">
        <f t="shared" si="11"/>
        <v>-129</v>
      </c>
      <c r="N77" s="25" t="e">
        <f t="shared" si="12"/>
        <v>#DIV/0!</v>
      </c>
      <c r="O77" s="22"/>
      <c r="P77" s="23"/>
      <c r="Q77" s="17">
        <v>219</v>
      </c>
      <c r="R77" s="17">
        <v>249</v>
      </c>
      <c r="S77" s="17">
        <v>179</v>
      </c>
      <c r="T77" s="17">
        <v>129</v>
      </c>
      <c r="U77" s="17">
        <v>0</v>
      </c>
      <c r="V77" s="17"/>
      <c r="W77" s="17"/>
      <c r="X77" s="17">
        <f t="shared" si="13"/>
        <v>129</v>
      </c>
      <c r="Z77" s="17">
        <f t="shared" si="8"/>
        <v>-179</v>
      </c>
      <c r="AE77" s="10" t="s">
        <v>231</v>
      </c>
      <c r="AF77" s="24">
        <v>1</v>
      </c>
    </row>
    <row r="78" spans="1:32" s="3" customFormat="1" ht="12.75" customHeight="1" x14ac:dyDescent="0.2">
      <c r="A78" s="10" t="s">
        <v>225</v>
      </c>
      <c r="B78" s="10" t="s">
        <v>894</v>
      </c>
      <c r="C78" s="18">
        <v>0</v>
      </c>
      <c r="D78" s="18">
        <f>IFERROR(VLOOKUP(A78,AE1:AF1588,2,FALSE),0)</f>
        <v>1</v>
      </c>
      <c r="F78" s="16">
        <v>249</v>
      </c>
      <c r="G78" s="17">
        <v>189.96</v>
      </c>
      <c r="H78" s="17">
        <f t="shared" si="9"/>
        <v>59.039999999999992</v>
      </c>
      <c r="I78" s="25">
        <f t="shared" si="10"/>
        <v>0.23710843373493973</v>
      </c>
      <c r="K78" s="16"/>
      <c r="L78" s="17">
        <v>189.96</v>
      </c>
      <c r="M78" s="17">
        <f t="shared" si="11"/>
        <v>-189.96</v>
      </c>
      <c r="N78" s="25" t="e">
        <f t="shared" si="12"/>
        <v>#DIV/0!</v>
      </c>
      <c r="O78" s="22"/>
      <c r="P78" s="23"/>
      <c r="Q78" s="17">
        <v>249</v>
      </c>
      <c r="R78" s="17">
        <v>325</v>
      </c>
      <c r="S78" s="17">
        <v>249</v>
      </c>
      <c r="T78" s="17">
        <v>189.96</v>
      </c>
      <c r="U78" s="17">
        <v>0</v>
      </c>
      <c r="V78" s="17"/>
      <c r="W78" s="17"/>
      <c r="X78" s="17">
        <f t="shared" si="13"/>
        <v>189.96</v>
      </c>
      <c r="Z78" s="17">
        <f t="shared" si="8"/>
        <v>-249</v>
      </c>
      <c r="AE78" s="10" t="s">
        <v>234</v>
      </c>
      <c r="AF78" s="24">
        <v>1</v>
      </c>
    </row>
    <row r="79" spans="1:32" s="3" customFormat="1" ht="12.75" customHeight="1" x14ac:dyDescent="0.2">
      <c r="A79" s="10" t="s">
        <v>228</v>
      </c>
      <c r="B79" s="10" t="s">
        <v>537</v>
      </c>
      <c r="C79" s="18">
        <v>738</v>
      </c>
      <c r="D79" s="18">
        <f>IFERROR(VLOOKUP(A79,AE1:AF1751,2,FALSE),0)</f>
        <v>1</v>
      </c>
      <c r="F79" s="16">
        <v>244</v>
      </c>
      <c r="G79" s="17">
        <v>180</v>
      </c>
      <c r="H79" s="17">
        <f t="shared" si="9"/>
        <v>64</v>
      </c>
      <c r="I79" s="25">
        <f t="shared" si="10"/>
        <v>0.26229508196721313</v>
      </c>
      <c r="K79" s="16">
        <v>184.5</v>
      </c>
      <c r="L79" s="17">
        <v>180</v>
      </c>
      <c r="M79" s="17">
        <f t="shared" si="11"/>
        <v>4.5</v>
      </c>
      <c r="N79" s="25">
        <f t="shared" si="12"/>
        <v>2.4390243902439025E-2</v>
      </c>
      <c r="O79" s="22"/>
      <c r="P79" s="23"/>
      <c r="Q79" s="17">
        <v>294</v>
      </c>
      <c r="R79" s="17">
        <v>349</v>
      </c>
      <c r="S79" s="17">
        <v>244</v>
      </c>
      <c r="T79" s="17">
        <v>180</v>
      </c>
      <c r="U79" s="17">
        <v>180</v>
      </c>
      <c r="V79" s="17">
        <v>184.5</v>
      </c>
      <c r="W79" s="17"/>
      <c r="X79" s="17">
        <f t="shared" si="13"/>
        <v>0</v>
      </c>
      <c r="Z79" s="17">
        <f t="shared" ref="Z79:Z110" si="14">V79-S79</f>
        <v>-59.5</v>
      </c>
      <c r="AE79" s="10" t="s">
        <v>237</v>
      </c>
      <c r="AF79" s="24">
        <v>1</v>
      </c>
    </row>
    <row r="80" spans="1:32" s="3" customFormat="1" ht="12.75" customHeight="1" x14ac:dyDescent="0.2">
      <c r="A80" s="10" t="s">
        <v>231</v>
      </c>
      <c r="B80" s="10" t="s">
        <v>498</v>
      </c>
      <c r="C80" s="18">
        <v>976</v>
      </c>
      <c r="D80" s="18">
        <f>IFERROR(VLOOKUP(A80,AE1:AF1768,2,FALSE),0)</f>
        <v>1</v>
      </c>
      <c r="F80" s="16">
        <v>244</v>
      </c>
      <c r="G80" s="17">
        <v>180</v>
      </c>
      <c r="H80" s="17">
        <f t="shared" si="9"/>
        <v>64</v>
      </c>
      <c r="I80" s="25">
        <f t="shared" si="10"/>
        <v>0.26229508196721313</v>
      </c>
      <c r="K80" s="16">
        <v>195.2</v>
      </c>
      <c r="L80" s="17">
        <v>180</v>
      </c>
      <c r="M80" s="17">
        <f t="shared" si="11"/>
        <v>15.199999999999989</v>
      </c>
      <c r="N80" s="25">
        <f t="shared" si="12"/>
        <v>7.7868852459016341E-2</v>
      </c>
      <c r="O80" s="22"/>
      <c r="P80" s="23"/>
      <c r="Q80" s="17">
        <v>294</v>
      </c>
      <c r="R80" s="17">
        <v>349</v>
      </c>
      <c r="S80" s="17">
        <v>244</v>
      </c>
      <c r="T80" s="17">
        <v>180</v>
      </c>
      <c r="U80" s="17">
        <v>180</v>
      </c>
      <c r="V80" s="17">
        <v>195.2</v>
      </c>
      <c r="W80" s="17"/>
      <c r="X80" s="17">
        <f t="shared" si="13"/>
        <v>0</v>
      </c>
      <c r="Z80" s="17">
        <f t="shared" si="14"/>
        <v>-48.800000000000011</v>
      </c>
      <c r="AE80" s="10" t="s">
        <v>157</v>
      </c>
      <c r="AF80" s="24">
        <v>1</v>
      </c>
    </row>
    <row r="81" spans="1:32" s="3" customFormat="1" ht="12.75" customHeight="1" x14ac:dyDescent="0.2">
      <c r="A81" s="10" t="s">
        <v>234</v>
      </c>
      <c r="B81" s="10" t="s">
        <v>466</v>
      </c>
      <c r="C81" s="18">
        <v>1220</v>
      </c>
      <c r="D81" s="18">
        <f>IFERROR(VLOOKUP(A81,AE1:AF1783,2,FALSE),0)</f>
        <v>1</v>
      </c>
      <c r="F81" s="16">
        <v>244</v>
      </c>
      <c r="G81" s="17">
        <v>180</v>
      </c>
      <c r="H81" s="17">
        <f t="shared" si="9"/>
        <v>64</v>
      </c>
      <c r="I81" s="25">
        <f t="shared" si="10"/>
        <v>0.26229508196721313</v>
      </c>
      <c r="K81" s="16">
        <v>244</v>
      </c>
      <c r="L81" s="17">
        <v>180</v>
      </c>
      <c r="M81" s="17">
        <f t="shared" si="11"/>
        <v>64</v>
      </c>
      <c r="N81" s="25">
        <f t="shared" si="12"/>
        <v>0.26229508196721313</v>
      </c>
      <c r="O81" s="22"/>
      <c r="P81" s="23"/>
      <c r="Q81" s="17">
        <v>294</v>
      </c>
      <c r="R81" s="17">
        <v>349</v>
      </c>
      <c r="S81" s="17">
        <v>244</v>
      </c>
      <c r="T81" s="17">
        <v>180</v>
      </c>
      <c r="U81" s="17">
        <v>180</v>
      </c>
      <c r="V81" s="17">
        <v>244</v>
      </c>
      <c r="W81" s="17"/>
      <c r="X81" s="17">
        <f t="shared" si="13"/>
        <v>0</v>
      </c>
      <c r="Z81" s="17">
        <f t="shared" si="14"/>
        <v>0</v>
      </c>
      <c r="AE81" s="10" t="s">
        <v>191</v>
      </c>
      <c r="AF81" s="24">
        <v>1</v>
      </c>
    </row>
    <row r="82" spans="1:32" s="3" customFormat="1" ht="12.75" customHeight="1" x14ac:dyDescent="0.2">
      <c r="A82" s="10" t="s">
        <v>237</v>
      </c>
      <c r="B82" s="10" t="s">
        <v>464</v>
      </c>
      <c r="C82" s="18">
        <v>1250</v>
      </c>
      <c r="D82" s="18">
        <f>IFERROR(VLOOKUP(A82,AE1:AF1785,2,FALSE),0)</f>
        <v>1</v>
      </c>
      <c r="F82" s="16">
        <v>244</v>
      </c>
      <c r="G82" s="17">
        <v>180</v>
      </c>
      <c r="H82" s="17">
        <f t="shared" si="9"/>
        <v>64</v>
      </c>
      <c r="I82" s="25">
        <f t="shared" si="10"/>
        <v>0.26229508196721313</v>
      </c>
      <c r="K82" s="16">
        <v>250</v>
      </c>
      <c r="L82" s="17">
        <v>180</v>
      </c>
      <c r="M82" s="17">
        <f t="shared" si="11"/>
        <v>70</v>
      </c>
      <c r="N82" s="25">
        <f t="shared" si="12"/>
        <v>0.28000000000000003</v>
      </c>
      <c r="O82" s="22"/>
      <c r="P82" s="23"/>
      <c r="Q82" s="17">
        <v>294</v>
      </c>
      <c r="R82" s="17">
        <v>349</v>
      </c>
      <c r="S82" s="17">
        <v>244</v>
      </c>
      <c r="T82" s="17">
        <v>180</v>
      </c>
      <c r="U82" s="17">
        <v>180</v>
      </c>
      <c r="V82" s="17">
        <v>250</v>
      </c>
      <c r="W82" s="17"/>
      <c r="X82" s="17">
        <f t="shared" si="13"/>
        <v>0</v>
      </c>
      <c r="Z82" s="17">
        <f t="shared" si="14"/>
        <v>6</v>
      </c>
      <c r="AE82" s="10" t="s">
        <v>136</v>
      </c>
      <c r="AF82" s="24">
        <v>1</v>
      </c>
    </row>
    <row r="83" spans="1:32" s="3" customFormat="1" ht="12.75" customHeight="1" x14ac:dyDescent="0.2">
      <c r="A83" s="10" t="s">
        <v>157</v>
      </c>
      <c r="B83" s="10" t="s">
        <v>158</v>
      </c>
      <c r="C83" s="18">
        <v>13418.95</v>
      </c>
      <c r="D83" s="18">
        <f>IFERROR(VLOOKUP(A83,AE33:AF1922,2,FALSE),0)</f>
        <v>1</v>
      </c>
      <c r="F83" s="16">
        <v>359</v>
      </c>
      <c r="G83" s="17">
        <v>261</v>
      </c>
      <c r="H83" s="17">
        <f t="shared" si="9"/>
        <v>98</v>
      </c>
      <c r="I83" s="25">
        <f t="shared" si="10"/>
        <v>0.27298050139275765</v>
      </c>
      <c r="K83" s="16">
        <v>344.08</v>
      </c>
      <c r="L83" s="17">
        <v>261</v>
      </c>
      <c r="M83" s="17">
        <f t="shared" si="11"/>
        <v>83.079999999999984</v>
      </c>
      <c r="N83" s="25">
        <f t="shared" si="12"/>
        <v>0.24145547547082069</v>
      </c>
      <c r="O83" s="22"/>
      <c r="P83" s="23"/>
      <c r="Q83" s="17">
        <v>425</v>
      </c>
      <c r="R83" s="17">
        <v>509</v>
      </c>
      <c r="S83" s="17">
        <v>359</v>
      </c>
      <c r="T83" s="17">
        <v>261</v>
      </c>
      <c r="U83" s="17">
        <v>260.39</v>
      </c>
      <c r="V83" s="17">
        <v>344.08</v>
      </c>
      <c r="W83" s="17"/>
      <c r="X83" s="17">
        <f t="shared" si="13"/>
        <v>0.61000000000001364</v>
      </c>
      <c r="Z83" s="17">
        <f t="shared" si="14"/>
        <v>-14.920000000000016</v>
      </c>
      <c r="AE83" s="10" t="s">
        <v>197</v>
      </c>
      <c r="AF83" s="24">
        <v>1</v>
      </c>
    </row>
    <row r="84" spans="1:32" s="3" customFormat="1" ht="12.75" customHeight="1" x14ac:dyDescent="0.2">
      <c r="A84" s="10" t="s">
        <v>191</v>
      </c>
      <c r="B84" s="10" t="s">
        <v>192</v>
      </c>
      <c r="C84" s="18">
        <v>10216.870000000001</v>
      </c>
      <c r="D84" s="18">
        <f>IFERROR(VLOOKUP(A84,AE21:AF1910,2,FALSE),0)</f>
        <v>1</v>
      </c>
      <c r="F84" s="16">
        <v>479</v>
      </c>
      <c r="G84" s="17">
        <v>393.6</v>
      </c>
      <c r="H84" s="17">
        <f t="shared" si="9"/>
        <v>85.399999999999977</v>
      </c>
      <c r="I84" s="25">
        <f t="shared" si="10"/>
        <v>0.17828810020876823</v>
      </c>
      <c r="K84" s="16">
        <v>486.52</v>
      </c>
      <c r="L84" s="17">
        <v>393.6</v>
      </c>
      <c r="M84" s="17">
        <f t="shared" si="11"/>
        <v>92.919999999999959</v>
      </c>
      <c r="N84" s="25">
        <f t="shared" si="12"/>
        <v>0.19098906519773073</v>
      </c>
      <c r="O84" s="22"/>
      <c r="P84" s="23"/>
      <c r="Q84" s="17">
        <v>549</v>
      </c>
      <c r="R84" s="17">
        <v>599</v>
      </c>
      <c r="S84" s="17">
        <v>479</v>
      </c>
      <c r="T84" s="17">
        <v>393.6</v>
      </c>
      <c r="U84" s="17">
        <v>314.08</v>
      </c>
      <c r="V84" s="17">
        <v>486.52</v>
      </c>
      <c r="W84" s="17"/>
      <c r="X84" s="17">
        <f t="shared" si="13"/>
        <v>79.520000000000039</v>
      </c>
      <c r="Z84" s="17">
        <f t="shared" si="14"/>
        <v>7.5199999999999818</v>
      </c>
      <c r="AE84" s="10" t="s">
        <v>118</v>
      </c>
      <c r="AF84" s="24">
        <v>1</v>
      </c>
    </row>
    <row r="85" spans="1:32" s="3" customFormat="1" ht="12.75" customHeight="1" x14ac:dyDescent="0.2">
      <c r="A85" s="10" t="s">
        <v>136</v>
      </c>
      <c r="B85" s="10" t="s">
        <v>137</v>
      </c>
      <c r="C85" s="18">
        <v>16308.9</v>
      </c>
      <c r="D85" s="18">
        <f>IFERROR(VLOOKUP(A85,AE42:AF1931,2,FALSE),0)</f>
        <v>1</v>
      </c>
      <c r="F85" s="16">
        <v>136</v>
      </c>
      <c r="G85" s="17">
        <v>98</v>
      </c>
      <c r="H85" s="17">
        <f t="shared" si="9"/>
        <v>38</v>
      </c>
      <c r="I85" s="25">
        <f t="shared" si="10"/>
        <v>0.27941176470588236</v>
      </c>
      <c r="K85" s="16">
        <v>90.605000000000004</v>
      </c>
      <c r="L85" s="17">
        <v>98</v>
      </c>
      <c r="M85" s="17">
        <f t="shared" si="11"/>
        <v>-7.394999999999996</v>
      </c>
      <c r="N85" s="25">
        <f t="shared" si="12"/>
        <v>-8.1618012250979477E-2</v>
      </c>
      <c r="O85" s="22"/>
      <c r="P85" s="23"/>
      <c r="Q85" s="17">
        <v>186</v>
      </c>
      <c r="R85" s="17">
        <v>236</v>
      </c>
      <c r="S85" s="17">
        <v>136</v>
      </c>
      <c r="T85" s="17">
        <v>98</v>
      </c>
      <c r="U85" s="17">
        <v>91</v>
      </c>
      <c r="V85" s="17">
        <v>90.605000000000004</v>
      </c>
      <c r="W85" s="17"/>
      <c r="X85" s="17">
        <f t="shared" si="13"/>
        <v>7</v>
      </c>
      <c r="Z85" s="17">
        <f t="shared" si="14"/>
        <v>-45.394999999999996</v>
      </c>
      <c r="AE85" s="10" t="s">
        <v>26</v>
      </c>
      <c r="AF85" s="24">
        <v>1</v>
      </c>
    </row>
    <row r="86" spans="1:32" s="3" customFormat="1" ht="12.75" customHeight="1" x14ac:dyDescent="0.2">
      <c r="A86" s="10" t="s">
        <v>197</v>
      </c>
      <c r="B86" s="10" t="s">
        <v>198</v>
      </c>
      <c r="C86" s="18">
        <v>9926</v>
      </c>
      <c r="D86" s="18">
        <f>IFERROR(VLOOKUP(A86,AE21:AF1910,2,FALSE),0)</f>
        <v>1</v>
      </c>
      <c r="F86" s="16">
        <v>209</v>
      </c>
      <c r="G86" s="17">
        <v>134.63999999999999</v>
      </c>
      <c r="H86" s="17">
        <f t="shared" si="9"/>
        <v>74.360000000000014</v>
      </c>
      <c r="I86" s="25">
        <f t="shared" si="10"/>
        <v>0.3557894736842106</v>
      </c>
      <c r="K86" s="16">
        <v>242.1</v>
      </c>
      <c r="L86" s="17">
        <v>134.63999999999999</v>
      </c>
      <c r="M86" s="17">
        <f t="shared" si="11"/>
        <v>107.46000000000001</v>
      </c>
      <c r="N86" s="25">
        <f t="shared" si="12"/>
        <v>0.4438661710037175</v>
      </c>
      <c r="O86" s="22"/>
      <c r="P86" s="23"/>
      <c r="Q86" s="17">
        <v>269</v>
      </c>
      <c r="R86" s="17">
        <v>329</v>
      </c>
      <c r="S86" s="17">
        <v>209</v>
      </c>
      <c r="T86" s="17">
        <v>134.63999999999999</v>
      </c>
      <c r="U86" s="17">
        <v>135.63999999999999</v>
      </c>
      <c r="V86" s="17">
        <v>242.1</v>
      </c>
      <c r="W86" s="17"/>
      <c r="X86" s="17">
        <f t="shared" si="13"/>
        <v>-1</v>
      </c>
      <c r="Z86" s="17">
        <f t="shared" si="14"/>
        <v>33.099999999999994</v>
      </c>
      <c r="AE86" s="10" t="s">
        <v>247</v>
      </c>
      <c r="AF86" s="24">
        <v>1</v>
      </c>
    </row>
    <row r="87" spans="1:32" s="3" customFormat="1" ht="12.75" customHeight="1" x14ac:dyDescent="0.2">
      <c r="A87" s="10" t="s">
        <v>118</v>
      </c>
      <c r="B87" s="10" t="s">
        <v>119</v>
      </c>
      <c r="C87" s="18">
        <v>21691</v>
      </c>
      <c r="D87" s="18">
        <f>IFERROR(VLOOKUP(A87,AE51:AF1940,2,FALSE),0)</f>
        <v>1</v>
      </c>
      <c r="F87" s="16">
        <v>199</v>
      </c>
      <c r="G87" s="17">
        <v>149</v>
      </c>
      <c r="H87" s="17">
        <f t="shared" si="9"/>
        <v>50</v>
      </c>
      <c r="I87" s="25">
        <f t="shared" si="10"/>
        <v>0.25125628140703515</v>
      </c>
      <c r="K87" s="16">
        <v>199</v>
      </c>
      <c r="L87" s="17">
        <v>149</v>
      </c>
      <c r="M87" s="17">
        <f t="shared" si="11"/>
        <v>50</v>
      </c>
      <c r="N87" s="25">
        <f t="shared" si="12"/>
        <v>0.25125628140703515</v>
      </c>
      <c r="O87" s="22"/>
      <c r="P87" s="23"/>
      <c r="Q87" s="17">
        <v>249</v>
      </c>
      <c r="R87" s="17">
        <v>299</v>
      </c>
      <c r="S87" s="17">
        <v>199</v>
      </c>
      <c r="T87" s="17">
        <v>149</v>
      </c>
      <c r="U87" s="17">
        <v>149</v>
      </c>
      <c r="V87" s="17">
        <v>199</v>
      </c>
      <c r="W87" s="17"/>
      <c r="X87" s="17">
        <f t="shared" si="13"/>
        <v>0</v>
      </c>
      <c r="Z87" s="17">
        <f t="shared" si="14"/>
        <v>0</v>
      </c>
      <c r="AE87" s="10" t="s">
        <v>250</v>
      </c>
      <c r="AF87" s="24">
        <v>1</v>
      </c>
    </row>
    <row r="88" spans="1:32" s="3" customFormat="1" ht="12.75" customHeight="1" x14ac:dyDescent="0.2">
      <c r="A88" s="10" t="s">
        <v>26</v>
      </c>
      <c r="B88" s="10" t="s">
        <v>27</v>
      </c>
      <c r="C88" s="18">
        <v>94392.9</v>
      </c>
      <c r="D88" s="18">
        <f>IFERROR(VLOOKUP(A88,AE83:AF1972,2,FALSE),0)</f>
        <v>1</v>
      </c>
      <c r="F88" s="16">
        <v>279</v>
      </c>
      <c r="G88" s="17">
        <v>204.23</v>
      </c>
      <c r="H88" s="17">
        <f t="shared" si="9"/>
        <v>74.77000000000001</v>
      </c>
      <c r="I88" s="25">
        <f t="shared" si="10"/>
        <v>0.26799283154121867</v>
      </c>
      <c r="K88" s="16">
        <v>202.13</v>
      </c>
      <c r="L88" s="17">
        <v>204.23</v>
      </c>
      <c r="M88" s="17">
        <f t="shared" si="11"/>
        <v>-2.0999999999999943</v>
      </c>
      <c r="N88" s="25">
        <f t="shared" si="12"/>
        <v>-1.0389353386434446E-2</v>
      </c>
      <c r="O88" s="22"/>
      <c r="P88" s="23"/>
      <c r="Q88" s="17">
        <v>329</v>
      </c>
      <c r="R88" s="17">
        <v>379</v>
      </c>
      <c r="S88" s="17">
        <v>279</v>
      </c>
      <c r="T88" s="17">
        <v>204.23</v>
      </c>
      <c r="U88" s="17">
        <v>150.79</v>
      </c>
      <c r="V88" s="17">
        <v>202.13</v>
      </c>
      <c r="W88" s="17"/>
      <c r="X88" s="17">
        <f t="shared" si="13"/>
        <v>53.44</v>
      </c>
      <c r="Z88" s="17">
        <f t="shared" si="14"/>
        <v>-76.87</v>
      </c>
      <c r="AE88" s="10" t="s">
        <v>35</v>
      </c>
      <c r="AF88" s="24">
        <v>1</v>
      </c>
    </row>
    <row r="89" spans="1:32" s="3" customFormat="1" ht="12.75" customHeight="1" x14ac:dyDescent="0.2">
      <c r="A89" s="10" t="s">
        <v>247</v>
      </c>
      <c r="B89" s="10" t="s">
        <v>363</v>
      </c>
      <c r="C89" s="18">
        <v>2566</v>
      </c>
      <c r="D89" s="18">
        <f>IFERROR(VLOOKUP(A89,AE1:AF1837,2,FALSE),0)</f>
        <v>1</v>
      </c>
      <c r="F89" s="16">
        <v>259</v>
      </c>
      <c r="G89" s="17">
        <v>193</v>
      </c>
      <c r="H89" s="17">
        <f t="shared" si="9"/>
        <v>66</v>
      </c>
      <c r="I89" s="25">
        <f t="shared" si="10"/>
        <v>0.25482625482625482</v>
      </c>
      <c r="K89" s="16">
        <v>256.60000000000002</v>
      </c>
      <c r="L89" s="17">
        <v>193</v>
      </c>
      <c r="M89" s="17">
        <f t="shared" si="11"/>
        <v>63.600000000000023</v>
      </c>
      <c r="N89" s="25">
        <f t="shared" si="12"/>
        <v>0.24785658612626663</v>
      </c>
      <c r="O89" s="22"/>
      <c r="P89" s="23"/>
      <c r="Q89" s="17">
        <v>319</v>
      </c>
      <c r="R89" s="17">
        <v>379</v>
      </c>
      <c r="S89" s="17">
        <v>259</v>
      </c>
      <c r="T89" s="17">
        <v>193</v>
      </c>
      <c r="U89" s="17">
        <v>193</v>
      </c>
      <c r="V89" s="17">
        <v>256.60000000000002</v>
      </c>
      <c r="W89" s="17"/>
      <c r="X89" s="17">
        <f t="shared" si="13"/>
        <v>0</v>
      </c>
      <c r="Z89" s="17">
        <f t="shared" si="14"/>
        <v>-2.3999999999999773</v>
      </c>
      <c r="AE89" s="10" t="s">
        <v>254</v>
      </c>
      <c r="AF89" s="24">
        <v>1</v>
      </c>
    </row>
    <row r="90" spans="1:32" s="3" customFormat="1" ht="12.75" customHeight="1" x14ac:dyDescent="0.2">
      <c r="A90" s="10" t="s">
        <v>250</v>
      </c>
      <c r="B90" s="10" t="s">
        <v>340</v>
      </c>
      <c r="C90" s="18">
        <v>3065</v>
      </c>
      <c r="D90" s="18">
        <f>IFERROR(VLOOKUP(A90,AE1:AF1848,2,FALSE),0)</f>
        <v>1</v>
      </c>
      <c r="F90" s="16">
        <v>259</v>
      </c>
      <c r="G90" s="17">
        <v>182</v>
      </c>
      <c r="H90" s="17">
        <f t="shared" si="9"/>
        <v>77</v>
      </c>
      <c r="I90" s="25">
        <f t="shared" si="10"/>
        <v>0.29729729729729731</v>
      </c>
      <c r="K90" s="16">
        <v>255.42</v>
      </c>
      <c r="L90" s="17">
        <v>182</v>
      </c>
      <c r="M90" s="17">
        <f t="shared" si="11"/>
        <v>73.419999999999987</v>
      </c>
      <c r="N90" s="25">
        <f t="shared" si="12"/>
        <v>0.28744812465742697</v>
      </c>
      <c r="O90" s="22"/>
      <c r="P90" s="23"/>
      <c r="Q90" s="17">
        <v>319</v>
      </c>
      <c r="R90" s="17">
        <v>379</v>
      </c>
      <c r="S90" s="17">
        <v>259</v>
      </c>
      <c r="T90" s="17">
        <v>182</v>
      </c>
      <c r="U90" s="17">
        <v>185.87</v>
      </c>
      <c r="V90" s="17">
        <v>255.42</v>
      </c>
      <c r="W90" s="17"/>
      <c r="X90" s="17">
        <f t="shared" si="13"/>
        <v>-3.8700000000000045</v>
      </c>
      <c r="Z90" s="17">
        <f t="shared" si="14"/>
        <v>-3.5800000000000125</v>
      </c>
      <c r="AE90" s="10" t="s">
        <v>101</v>
      </c>
      <c r="AF90" s="24">
        <v>1</v>
      </c>
    </row>
    <row r="91" spans="1:32" s="3" customFormat="1" ht="12.75" customHeight="1" x14ac:dyDescent="0.2">
      <c r="A91" s="10" t="s">
        <v>35</v>
      </c>
      <c r="B91" s="10" t="s">
        <v>36</v>
      </c>
      <c r="C91" s="18">
        <v>73283</v>
      </c>
      <c r="D91" s="18">
        <f>IFERROR(VLOOKUP(A91,AE83:AF1972,2,FALSE),0)</f>
        <v>1</v>
      </c>
      <c r="F91" s="16">
        <v>283</v>
      </c>
      <c r="G91" s="17">
        <v>208</v>
      </c>
      <c r="H91" s="17">
        <f t="shared" si="9"/>
        <v>75</v>
      </c>
      <c r="I91" s="25">
        <f t="shared" si="10"/>
        <v>0.26501766784452296</v>
      </c>
      <c r="K91" s="16">
        <v>275.5</v>
      </c>
      <c r="L91" s="17">
        <v>208</v>
      </c>
      <c r="M91" s="17">
        <f t="shared" si="11"/>
        <v>67.5</v>
      </c>
      <c r="N91" s="25">
        <f t="shared" si="12"/>
        <v>0.24500907441016334</v>
      </c>
      <c r="O91" s="22"/>
      <c r="P91" s="23"/>
      <c r="Q91" s="17">
        <v>326</v>
      </c>
      <c r="R91" s="17">
        <v>376</v>
      </c>
      <c r="S91" s="17">
        <v>283</v>
      </c>
      <c r="T91" s="17">
        <v>208</v>
      </c>
      <c r="U91" s="17">
        <v>208</v>
      </c>
      <c r="V91" s="17">
        <v>275.5</v>
      </c>
      <c r="W91" s="17"/>
      <c r="X91" s="17">
        <f t="shared" si="13"/>
        <v>0</v>
      </c>
      <c r="Z91" s="17">
        <f t="shared" si="14"/>
        <v>-7.5</v>
      </c>
      <c r="AE91" s="10" t="s">
        <v>38</v>
      </c>
      <c r="AF91" s="24">
        <v>1</v>
      </c>
    </row>
    <row r="92" spans="1:32" s="3" customFormat="1" ht="12.75" customHeight="1" x14ac:dyDescent="0.2">
      <c r="A92" s="10" t="s">
        <v>254</v>
      </c>
      <c r="B92" s="10" t="s">
        <v>420</v>
      </c>
      <c r="C92" s="18">
        <v>1679</v>
      </c>
      <c r="D92" s="18">
        <f>IFERROR(VLOOKUP(A92,AE1:AF1813,2,FALSE),0)</f>
        <v>1</v>
      </c>
      <c r="F92" s="16">
        <v>425</v>
      </c>
      <c r="G92" s="17">
        <v>308.86</v>
      </c>
      <c r="H92" s="17">
        <f t="shared" si="9"/>
        <v>116.13999999999999</v>
      </c>
      <c r="I92" s="25">
        <f t="shared" si="10"/>
        <v>0.2732705882352941</v>
      </c>
      <c r="K92" s="16">
        <v>335.8</v>
      </c>
      <c r="L92" s="17">
        <v>308.86</v>
      </c>
      <c r="M92" s="17">
        <f t="shared" si="11"/>
        <v>26.939999999999998</v>
      </c>
      <c r="N92" s="25">
        <f t="shared" si="12"/>
        <v>8.0226325193567594E-2</v>
      </c>
      <c r="O92" s="22"/>
      <c r="P92" s="23"/>
      <c r="Q92" s="17">
        <v>549</v>
      </c>
      <c r="R92" s="17">
        <v>615</v>
      </c>
      <c r="S92" s="17">
        <v>425</v>
      </c>
      <c r="T92" s="17">
        <v>308.86</v>
      </c>
      <c r="U92" s="17">
        <v>244.43</v>
      </c>
      <c r="V92" s="17">
        <v>335.8</v>
      </c>
      <c r="W92" s="17"/>
      <c r="X92" s="17">
        <f t="shared" si="13"/>
        <v>64.430000000000007</v>
      </c>
      <c r="Z92" s="17">
        <f t="shared" si="14"/>
        <v>-89.199999999999989</v>
      </c>
      <c r="AE92" s="10" t="s">
        <v>107</v>
      </c>
      <c r="AF92" s="24">
        <v>1</v>
      </c>
    </row>
    <row r="93" spans="1:32" s="3" customFormat="1" ht="12.75" customHeight="1" x14ac:dyDescent="0.2">
      <c r="A93" s="10" t="s">
        <v>101</v>
      </c>
      <c r="B93" s="10" t="s">
        <v>102</v>
      </c>
      <c r="C93" s="18">
        <v>26988</v>
      </c>
      <c r="D93" s="18">
        <f>IFERROR(VLOOKUP(A93,AE63:AF1952,2,FALSE),0)</f>
        <v>1</v>
      </c>
      <c r="F93" s="16">
        <v>249</v>
      </c>
      <c r="G93" s="17">
        <v>180</v>
      </c>
      <c r="H93" s="17">
        <f t="shared" si="9"/>
        <v>69</v>
      </c>
      <c r="I93" s="25">
        <f t="shared" si="10"/>
        <v>0.27710843373493976</v>
      </c>
      <c r="K93" s="16">
        <v>254.6</v>
      </c>
      <c r="L93" s="17">
        <v>180</v>
      </c>
      <c r="M93" s="17">
        <f t="shared" si="11"/>
        <v>74.599999999999994</v>
      </c>
      <c r="N93" s="25">
        <f t="shared" si="12"/>
        <v>0.29300864100549878</v>
      </c>
      <c r="O93" s="22"/>
      <c r="P93" s="23"/>
      <c r="Q93" s="17">
        <v>299</v>
      </c>
      <c r="R93" s="17">
        <v>349</v>
      </c>
      <c r="S93" s="17">
        <v>249</v>
      </c>
      <c r="T93" s="17">
        <v>180</v>
      </c>
      <c r="U93" s="17">
        <v>180</v>
      </c>
      <c r="V93" s="17">
        <v>254.6</v>
      </c>
      <c r="W93" s="17"/>
      <c r="X93" s="17">
        <f t="shared" si="13"/>
        <v>0</v>
      </c>
      <c r="Z93" s="17">
        <f t="shared" si="14"/>
        <v>5.5999999999999943</v>
      </c>
      <c r="AE93" s="10" t="s">
        <v>23</v>
      </c>
      <c r="AF93" s="24">
        <v>1</v>
      </c>
    </row>
    <row r="94" spans="1:32" s="3" customFormat="1" ht="12.75" customHeight="1" x14ac:dyDescent="0.2">
      <c r="A94" s="10" t="s">
        <v>38</v>
      </c>
      <c r="B94" s="10" t="s">
        <v>39</v>
      </c>
      <c r="C94" s="18">
        <v>72488.800000000003</v>
      </c>
      <c r="D94" s="18">
        <f>IFERROR(VLOOKUP(A94,AE85:AF1974,2,FALSE),0)</f>
        <v>1</v>
      </c>
      <c r="F94" s="16">
        <v>239</v>
      </c>
      <c r="G94" s="17">
        <v>177</v>
      </c>
      <c r="H94" s="17">
        <f t="shared" si="9"/>
        <v>62</v>
      </c>
      <c r="I94" s="25">
        <f t="shared" si="10"/>
        <v>0.2594142259414226</v>
      </c>
      <c r="K94" s="16">
        <v>195.39</v>
      </c>
      <c r="L94" s="17">
        <v>177</v>
      </c>
      <c r="M94" s="17">
        <f t="shared" si="11"/>
        <v>18.389999999999986</v>
      </c>
      <c r="N94" s="25">
        <f t="shared" si="12"/>
        <v>9.4119453400890465E-2</v>
      </c>
      <c r="O94" s="22"/>
      <c r="P94" s="23"/>
      <c r="Q94" s="17">
        <v>319</v>
      </c>
      <c r="R94" s="17">
        <v>399</v>
      </c>
      <c r="S94" s="17">
        <v>239</v>
      </c>
      <c r="T94" s="17">
        <v>177</v>
      </c>
      <c r="U94" s="17">
        <v>176.95</v>
      </c>
      <c r="V94" s="17">
        <v>195.39</v>
      </c>
      <c r="W94" s="17"/>
      <c r="X94" s="17">
        <f t="shared" si="13"/>
        <v>5.0000000000011369E-2</v>
      </c>
      <c r="Z94" s="17">
        <f t="shared" si="14"/>
        <v>-43.610000000000014</v>
      </c>
      <c r="AE94" s="10" t="s">
        <v>77</v>
      </c>
      <c r="AF94" s="24">
        <v>1</v>
      </c>
    </row>
    <row r="95" spans="1:32" s="3" customFormat="1" ht="12.75" customHeight="1" x14ac:dyDescent="0.2">
      <c r="A95" s="10" t="s">
        <v>107</v>
      </c>
      <c r="B95" s="10" t="s">
        <v>39</v>
      </c>
      <c r="C95" s="18">
        <v>22699.25</v>
      </c>
      <c r="D95" s="18">
        <f>IFERROR(VLOOKUP(A95,AE63:AF1952,2,FALSE),0)</f>
        <v>1</v>
      </c>
      <c r="F95" s="16">
        <v>339</v>
      </c>
      <c r="G95" s="17">
        <v>243.28</v>
      </c>
      <c r="H95" s="17">
        <f t="shared" si="9"/>
        <v>95.72</v>
      </c>
      <c r="I95" s="25">
        <f t="shared" si="10"/>
        <v>0.28235988200589968</v>
      </c>
      <c r="K95" s="16">
        <v>349.22</v>
      </c>
      <c r="L95" s="17">
        <v>243.28</v>
      </c>
      <c r="M95" s="17">
        <f t="shared" si="11"/>
        <v>105.94000000000003</v>
      </c>
      <c r="N95" s="25">
        <f t="shared" si="12"/>
        <v>0.30336177767596362</v>
      </c>
      <c r="O95" s="22"/>
      <c r="P95" s="23"/>
      <c r="Q95" s="17">
        <v>414</v>
      </c>
      <c r="R95" s="17">
        <v>499</v>
      </c>
      <c r="S95" s="17">
        <v>339</v>
      </c>
      <c r="T95" s="17">
        <v>243.28</v>
      </c>
      <c r="U95" s="17">
        <v>240.6</v>
      </c>
      <c r="V95" s="17">
        <v>349.22</v>
      </c>
      <c r="W95" s="17"/>
      <c r="X95" s="17">
        <f t="shared" si="13"/>
        <v>2.6800000000000068</v>
      </c>
      <c r="Z95" s="17">
        <f t="shared" si="14"/>
        <v>10.220000000000027</v>
      </c>
      <c r="AE95" s="10" t="s">
        <v>104</v>
      </c>
      <c r="AF95" s="24">
        <v>1</v>
      </c>
    </row>
    <row r="96" spans="1:32" s="3" customFormat="1" ht="12.75" customHeight="1" x14ac:dyDescent="0.2">
      <c r="A96" s="10" t="s">
        <v>23</v>
      </c>
      <c r="B96" s="10" t="s">
        <v>24</v>
      </c>
      <c r="C96" s="18">
        <v>99240.91</v>
      </c>
      <c r="D96" s="18">
        <f>IFERROR(VLOOKUP(A96,AE92:AF1981,2,FALSE),0)</f>
        <v>1</v>
      </c>
      <c r="F96" s="16">
        <v>239</v>
      </c>
      <c r="G96" s="17">
        <v>177</v>
      </c>
      <c r="H96" s="17">
        <f t="shared" si="9"/>
        <v>62</v>
      </c>
      <c r="I96" s="25">
        <f t="shared" si="10"/>
        <v>0.2594142259414226</v>
      </c>
      <c r="K96" s="16">
        <v>222.02</v>
      </c>
      <c r="L96" s="17">
        <v>177</v>
      </c>
      <c r="M96" s="17">
        <f t="shared" si="11"/>
        <v>45.02000000000001</v>
      </c>
      <c r="N96" s="25">
        <f t="shared" si="12"/>
        <v>0.20277452481758404</v>
      </c>
      <c r="O96" s="22"/>
      <c r="P96" s="23"/>
      <c r="Q96" s="17">
        <v>319</v>
      </c>
      <c r="R96" s="17">
        <v>399</v>
      </c>
      <c r="S96" s="17">
        <v>239</v>
      </c>
      <c r="T96" s="17">
        <v>177</v>
      </c>
      <c r="U96" s="17">
        <v>177.35</v>
      </c>
      <c r="V96" s="17">
        <v>222.02</v>
      </c>
      <c r="W96" s="17"/>
      <c r="X96" s="17">
        <f t="shared" si="13"/>
        <v>-0.34999999999999432</v>
      </c>
      <c r="Z96" s="17">
        <f t="shared" si="14"/>
        <v>-16.97999999999999</v>
      </c>
      <c r="AE96" s="10" t="s">
        <v>145</v>
      </c>
      <c r="AF96" s="24">
        <v>1</v>
      </c>
    </row>
    <row r="97" spans="1:32" s="3" customFormat="1" ht="12.75" customHeight="1" x14ac:dyDescent="0.2">
      <c r="A97" s="10" t="s">
        <v>77</v>
      </c>
      <c r="B97" s="10" t="s">
        <v>78</v>
      </c>
      <c r="C97" s="18">
        <v>35210.550000000003</v>
      </c>
      <c r="D97" s="18">
        <f>IFERROR(VLOOKUP(A97,AE75:AF1964,2,FALSE),0)</f>
        <v>1</v>
      </c>
      <c r="F97" s="16">
        <v>339</v>
      </c>
      <c r="G97" s="17">
        <v>243.32</v>
      </c>
      <c r="H97" s="17">
        <f t="shared" si="9"/>
        <v>95.68</v>
      </c>
      <c r="I97" s="25">
        <f t="shared" si="10"/>
        <v>0.28224188790560473</v>
      </c>
      <c r="K97" s="16">
        <v>303.54000000000002</v>
      </c>
      <c r="L97" s="17">
        <v>243.32</v>
      </c>
      <c r="M97" s="17">
        <f t="shared" si="11"/>
        <v>60.220000000000027</v>
      </c>
      <c r="N97" s="25">
        <f t="shared" si="12"/>
        <v>0.19839230414442915</v>
      </c>
      <c r="O97" s="22"/>
      <c r="P97" s="23"/>
      <c r="Q97" s="17">
        <v>399</v>
      </c>
      <c r="R97" s="17">
        <v>439</v>
      </c>
      <c r="S97" s="17">
        <v>339</v>
      </c>
      <c r="T97" s="17">
        <v>243.32</v>
      </c>
      <c r="U97" s="17">
        <v>242.02</v>
      </c>
      <c r="V97" s="17">
        <v>303.54000000000002</v>
      </c>
      <c r="W97" s="17"/>
      <c r="X97" s="17">
        <f t="shared" si="13"/>
        <v>1.2999999999999829</v>
      </c>
      <c r="Z97" s="17">
        <f t="shared" si="14"/>
        <v>-35.45999999999998</v>
      </c>
      <c r="AE97" s="10" t="s">
        <v>266</v>
      </c>
      <c r="AF97" s="24">
        <v>1</v>
      </c>
    </row>
    <row r="98" spans="1:32" s="3" customFormat="1" ht="12.75" customHeight="1" x14ac:dyDescent="0.2">
      <c r="A98" s="10" t="s">
        <v>104</v>
      </c>
      <c r="B98" s="10" t="s">
        <v>105</v>
      </c>
      <c r="C98" s="18">
        <v>24365.599999999999</v>
      </c>
      <c r="D98" s="18">
        <f>IFERROR(VLOOKUP(A98,AE67:AF1956,2,FALSE),0)</f>
        <v>1</v>
      </c>
      <c r="F98" s="16">
        <v>239</v>
      </c>
      <c r="G98" s="17">
        <v>177</v>
      </c>
      <c r="H98" s="17">
        <f t="shared" si="9"/>
        <v>62</v>
      </c>
      <c r="I98" s="25">
        <f t="shared" si="10"/>
        <v>0.2594142259414226</v>
      </c>
      <c r="K98" s="16">
        <v>196.5</v>
      </c>
      <c r="L98" s="17">
        <v>177</v>
      </c>
      <c r="M98" s="17">
        <f t="shared" si="11"/>
        <v>19.5</v>
      </c>
      <c r="N98" s="25">
        <f t="shared" si="12"/>
        <v>9.9236641221374045E-2</v>
      </c>
      <c r="O98" s="22"/>
      <c r="P98" s="23"/>
      <c r="Q98" s="17">
        <v>319</v>
      </c>
      <c r="R98" s="17">
        <v>399</v>
      </c>
      <c r="S98" s="17">
        <v>239</v>
      </c>
      <c r="T98" s="17">
        <v>177</v>
      </c>
      <c r="U98" s="17">
        <v>157.08000000000001</v>
      </c>
      <c r="V98" s="17">
        <v>196.5</v>
      </c>
      <c r="W98" s="17"/>
      <c r="X98" s="17">
        <f t="shared" si="13"/>
        <v>19.919999999999987</v>
      </c>
      <c r="Z98" s="17">
        <f t="shared" si="14"/>
        <v>-42.5</v>
      </c>
      <c r="AE98" s="10" t="s">
        <v>269</v>
      </c>
      <c r="AF98" s="24">
        <v>1</v>
      </c>
    </row>
    <row r="99" spans="1:32" s="3" customFormat="1" ht="12.75" customHeight="1" x14ac:dyDescent="0.2">
      <c r="A99" s="10" t="s">
        <v>145</v>
      </c>
      <c r="B99" s="10" t="s">
        <v>146</v>
      </c>
      <c r="C99" s="18">
        <v>16043</v>
      </c>
      <c r="D99" s="18">
        <f>IFERROR(VLOOKUP(A99,AE53:AF1942,2,FALSE),0)</f>
        <v>1</v>
      </c>
      <c r="F99" s="16">
        <v>339</v>
      </c>
      <c r="G99" s="17">
        <v>243.32</v>
      </c>
      <c r="H99" s="17">
        <f t="shared" si="9"/>
        <v>95.68</v>
      </c>
      <c r="I99" s="25">
        <f t="shared" si="10"/>
        <v>0.28224188790560473</v>
      </c>
      <c r="K99" s="16">
        <v>314.57</v>
      </c>
      <c r="L99" s="17">
        <v>243.32</v>
      </c>
      <c r="M99" s="17">
        <f t="shared" si="11"/>
        <v>71.25</v>
      </c>
      <c r="N99" s="25">
        <f t="shared" si="12"/>
        <v>0.22649966621101822</v>
      </c>
      <c r="O99" s="22"/>
      <c r="P99" s="23"/>
      <c r="Q99" s="17">
        <v>399</v>
      </c>
      <c r="R99" s="17">
        <v>439</v>
      </c>
      <c r="S99" s="17">
        <v>339</v>
      </c>
      <c r="T99" s="17">
        <v>243.32</v>
      </c>
      <c r="U99" s="17">
        <v>202.48</v>
      </c>
      <c r="V99" s="17">
        <v>314.57</v>
      </c>
      <c r="W99" s="17"/>
      <c r="X99" s="17">
        <f t="shared" si="13"/>
        <v>40.840000000000003</v>
      </c>
      <c r="Z99" s="17">
        <f t="shared" si="14"/>
        <v>-24.430000000000007</v>
      </c>
      <c r="AE99" s="10" t="s">
        <v>271</v>
      </c>
      <c r="AF99" s="24">
        <v>1</v>
      </c>
    </row>
    <row r="100" spans="1:32" s="3" customFormat="1" ht="12.75" customHeight="1" x14ac:dyDescent="0.2">
      <c r="A100" s="10" t="s">
        <v>266</v>
      </c>
      <c r="B100" s="10" t="s">
        <v>351</v>
      </c>
      <c r="C100" s="18">
        <v>2372</v>
      </c>
      <c r="D100" s="18">
        <f>IFERROR(VLOOKUP(A100,AE1:AF1841,2,FALSE),0)</f>
        <v>1</v>
      </c>
      <c r="F100" s="16">
        <v>279</v>
      </c>
      <c r="G100" s="17">
        <v>200</v>
      </c>
      <c r="H100" s="17">
        <f t="shared" si="9"/>
        <v>79</v>
      </c>
      <c r="I100" s="25">
        <f t="shared" si="10"/>
        <v>0.28315412186379929</v>
      </c>
      <c r="K100" s="16">
        <v>296.5</v>
      </c>
      <c r="L100" s="17">
        <v>200</v>
      </c>
      <c r="M100" s="17">
        <f t="shared" si="11"/>
        <v>96.5</v>
      </c>
      <c r="N100" s="25">
        <f t="shared" si="12"/>
        <v>0.32546374367622261</v>
      </c>
      <c r="O100" s="22"/>
      <c r="P100" s="23"/>
      <c r="Q100" s="17">
        <v>344</v>
      </c>
      <c r="R100" s="17">
        <v>399</v>
      </c>
      <c r="S100" s="17">
        <v>279</v>
      </c>
      <c r="T100" s="17">
        <v>200</v>
      </c>
      <c r="U100" s="17">
        <v>200</v>
      </c>
      <c r="V100" s="17">
        <v>296.5</v>
      </c>
      <c r="W100" s="17"/>
      <c r="X100" s="17">
        <f t="shared" si="13"/>
        <v>0</v>
      </c>
      <c r="Z100" s="17">
        <f t="shared" si="14"/>
        <v>17.5</v>
      </c>
      <c r="AE100" s="10" t="s">
        <v>274</v>
      </c>
      <c r="AF100" s="24">
        <v>1</v>
      </c>
    </row>
    <row r="101" spans="1:32" s="3" customFormat="1" ht="12.75" customHeight="1" x14ac:dyDescent="0.2">
      <c r="A101" s="10" t="s">
        <v>269</v>
      </c>
      <c r="B101" s="10" t="s">
        <v>351</v>
      </c>
      <c r="C101" s="18">
        <v>2716</v>
      </c>
      <c r="D101" s="18">
        <f>IFERROR(VLOOKUP(A101,AE1:AF1854,2,FALSE),0)</f>
        <v>1</v>
      </c>
      <c r="F101" s="16">
        <v>279</v>
      </c>
      <c r="G101" s="17">
        <v>200</v>
      </c>
      <c r="H101" s="17">
        <f t="shared" si="9"/>
        <v>79</v>
      </c>
      <c r="I101" s="25">
        <f t="shared" si="10"/>
        <v>0.28315412186379929</v>
      </c>
      <c r="K101" s="16">
        <v>301.77999999999997</v>
      </c>
      <c r="L101" s="17">
        <v>200</v>
      </c>
      <c r="M101" s="17">
        <f t="shared" si="11"/>
        <v>101.77999999999997</v>
      </c>
      <c r="N101" s="25">
        <f t="shared" si="12"/>
        <v>0.33726555769103317</v>
      </c>
      <c r="O101" s="22"/>
      <c r="P101" s="23"/>
      <c r="Q101" s="17">
        <v>344</v>
      </c>
      <c r="R101" s="17">
        <v>399</v>
      </c>
      <c r="S101" s="17">
        <v>279</v>
      </c>
      <c r="T101" s="17">
        <v>200</v>
      </c>
      <c r="U101" s="17">
        <v>200</v>
      </c>
      <c r="V101" s="17">
        <v>301.77999999999997</v>
      </c>
      <c r="W101" s="17"/>
      <c r="X101" s="17">
        <f t="shared" si="13"/>
        <v>0</v>
      </c>
      <c r="Z101" s="17">
        <f t="shared" si="14"/>
        <v>22.779999999999973</v>
      </c>
      <c r="AE101" s="10" t="s">
        <v>20</v>
      </c>
      <c r="AF101" s="24">
        <v>1</v>
      </c>
    </row>
    <row r="102" spans="1:32" s="3" customFormat="1" ht="12.75" customHeight="1" x14ac:dyDescent="0.2">
      <c r="A102" s="10" t="s">
        <v>271</v>
      </c>
      <c r="B102" s="10" t="s">
        <v>899</v>
      </c>
      <c r="C102" s="18">
        <v>0</v>
      </c>
      <c r="D102" s="18">
        <f>IFERROR(VLOOKUP(A102,AE1:AF1611,2,FALSE),0)</f>
        <v>1</v>
      </c>
      <c r="F102" s="16">
        <v>239</v>
      </c>
      <c r="G102" s="17">
        <v>177</v>
      </c>
      <c r="H102" s="17">
        <f t="shared" si="9"/>
        <v>62</v>
      </c>
      <c r="I102" s="25">
        <f t="shared" si="10"/>
        <v>0.2594142259414226</v>
      </c>
      <c r="K102" s="16"/>
      <c r="L102" s="17">
        <v>177</v>
      </c>
      <c r="M102" s="17">
        <f t="shared" si="11"/>
        <v>-177</v>
      </c>
      <c r="N102" s="25" t="e">
        <f t="shared" si="12"/>
        <v>#DIV/0!</v>
      </c>
      <c r="O102" s="22"/>
      <c r="P102" s="23"/>
      <c r="Q102" s="17">
        <v>319</v>
      </c>
      <c r="R102" s="17">
        <v>399</v>
      </c>
      <c r="S102" s="17">
        <v>239</v>
      </c>
      <c r="T102" s="17">
        <v>177</v>
      </c>
      <c r="U102" s="17">
        <v>137</v>
      </c>
      <c r="V102" s="17"/>
      <c r="W102" s="17"/>
      <c r="X102" s="17">
        <f t="shared" si="13"/>
        <v>40</v>
      </c>
      <c r="Z102" s="17">
        <f t="shared" si="14"/>
        <v>-239</v>
      </c>
      <c r="AE102" s="10" t="s">
        <v>131</v>
      </c>
      <c r="AF102" s="24">
        <v>1</v>
      </c>
    </row>
    <row r="103" spans="1:32" s="3" customFormat="1" ht="12.75" customHeight="1" x14ac:dyDescent="0.2">
      <c r="A103" s="10" t="s">
        <v>274</v>
      </c>
      <c r="B103" s="10" t="s">
        <v>367</v>
      </c>
      <c r="C103" s="18">
        <v>2526</v>
      </c>
      <c r="D103" s="18">
        <f>IFERROR(VLOOKUP(A103,AE1:AF1849,2,FALSE),0)</f>
        <v>1</v>
      </c>
      <c r="F103" s="16">
        <v>339</v>
      </c>
      <c r="G103" s="17">
        <v>238.8</v>
      </c>
      <c r="H103" s="17">
        <f t="shared" si="9"/>
        <v>100.19999999999999</v>
      </c>
      <c r="I103" s="25">
        <f t="shared" si="10"/>
        <v>0.29557522123893804</v>
      </c>
      <c r="K103" s="16">
        <v>157.88</v>
      </c>
      <c r="L103" s="17">
        <v>238.8</v>
      </c>
      <c r="M103" s="17">
        <f t="shared" si="11"/>
        <v>-80.920000000000016</v>
      </c>
      <c r="N103" s="25">
        <f t="shared" si="12"/>
        <v>-0.51254117050924763</v>
      </c>
      <c r="O103" s="22"/>
      <c r="P103" s="23"/>
      <c r="Q103" s="17">
        <v>399</v>
      </c>
      <c r="R103" s="17">
        <v>429</v>
      </c>
      <c r="S103" s="17">
        <v>339</v>
      </c>
      <c r="T103" s="17">
        <v>238.8</v>
      </c>
      <c r="U103" s="17">
        <v>216.99</v>
      </c>
      <c r="V103" s="17">
        <v>157.88</v>
      </c>
      <c r="W103" s="17"/>
      <c r="X103" s="17">
        <f t="shared" si="13"/>
        <v>21.810000000000002</v>
      </c>
      <c r="Z103" s="17">
        <f t="shared" si="14"/>
        <v>-181.12</v>
      </c>
      <c r="AE103" s="10" t="s">
        <v>159</v>
      </c>
      <c r="AF103" s="24">
        <v>1</v>
      </c>
    </row>
    <row r="104" spans="1:32" s="3" customFormat="1" ht="12.75" customHeight="1" x14ac:dyDescent="0.2">
      <c r="A104" s="10" t="s">
        <v>20</v>
      </c>
      <c r="B104" s="10" t="s">
        <v>21</v>
      </c>
      <c r="C104" s="18">
        <v>145742.79999999999</v>
      </c>
      <c r="D104" s="18">
        <f>IFERROR(VLOOKUP(A104,AE101:AF1990,2,FALSE),0)</f>
        <v>1</v>
      </c>
      <c r="F104" s="16">
        <v>234</v>
      </c>
      <c r="G104" s="17">
        <v>172</v>
      </c>
      <c r="H104" s="17">
        <f t="shared" si="9"/>
        <v>62</v>
      </c>
      <c r="I104" s="25">
        <f t="shared" si="10"/>
        <v>0.26495726495726496</v>
      </c>
      <c r="K104" s="16">
        <v>215.6</v>
      </c>
      <c r="L104" s="17">
        <v>172</v>
      </c>
      <c r="M104" s="17">
        <f t="shared" si="11"/>
        <v>43.599999999999994</v>
      </c>
      <c r="N104" s="25">
        <f t="shared" si="12"/>
        <v>0.20222634508348791</v>
      </c>
      <c r="O104" s="22"/>
      <c r="P104" s="23"/>
      <c r="Q104" s="17">
        <v>319</v>
      </c>
      <c r="R104" s="17">
        <v>399</v>
      </c>
      <c r="S104" s="17">
        <v>234</v>
      </c>
      <c r="T104" s="17">
        <v>172</v>
      </c>
      <c r="U104" s="17">
        <v>170.06</v>
      </c>
      <c r="V104" s="17">
        <v>215.6</v>
      </c>
      <c r="W104" s="17"/>
      <c r="X104" s="17">
        <f t="shared" si="13"/>
        <v>1.9399999999999977</v>
      </c>
      <c r="Z104" s="17">
        <f t="shared" si="14"/>
        <v>-18.400000000000006</v>
      </c>
      <c r="AE104" s="10" t="s">
        <v>177</v>
      </c>
      <c r="AF104" s="24">
        <v>1</v>
      </c>
    </row>
    <row r="105" spans="1:32" s="3" customFormat="1" ht="12.75" customHeight="1" x14ac:dyDescent="0.2">
      <c r="A105" s="10" t="s">
        <v>131</v>
      </c>
      <c r="B105" s="10" t="s">
        <v>132</v>
      </c>
      <c r="C105" s="18">
        <v>17180.900000000001</v>
      </c>
      <c r="D105" s="18">
        <f>IFERROR(VLOOKUP(A105,AE64:AF1953,2,FALSE),0)</f>
        <v>1</v>
      </c>
      <c r="F105" s="16">
        <v>332</v>
      </c>
      <c r="G105" s="17">
        <v>237.04</v>
      </c>
      <c r="H105" s="17">
        <f t="shared" si="9"/>
        <v>94.960000000000008</v>
      </c>
      <c r="I105" s="25">
        <f t="shared" si="10"/>
        <v>0.28602409638554221</v>
      </c>
      <c r="K105" s="16">
        <v>324.17</v>
      </c>
      <c r="L105" s="17">
        <v>237.04</v>
      </c>
      <c r="M105" s="17">
        <f t="shared" si="11"/>
        <v>87.130000000000024</v>
      </c>
      <c r="N105" s="25">
        <f t="shared" si="12"/>
        <v>0.2687787272110313</v>
      </c>
      <c r="O105" s="22"/>
      <c r="P105" s="23"/>
      <c r="Q105" s="17">
        <v>399</v>
      </c>
      <c r="R105" s="17">
        <v>429</v>
      </c>
      <c r="S105" s="17">
        <v>332</v>
      </c>
      <c r="T105" s="17">
        <v>237.04</v>
      </c>
      <c r="U105" s="17">
        <v>191.22</v>
      </c>
      <c r="V105" s="17">
        <v>324.17</v>
      </c>
      <c r="W105" s="17"/>
      <c r="X105" s="17">
        <f t="shared" si="13"/>
        <v>45.819999999999993</v>
      </c>
      <c r="Z105" s="17">
        <f t="shared" si="14"/>
        <v>-7.8299999999999841</v>
      </c>
      <c r="AE105" s="10" t="s">
        <v>255</v>
      </c>
      <c r="AF105" s="24">
        <v>1</v>
      </c>
    </row>
    <row r="106" spans="1:32" s="3" customFormat="1" ht="12.75" customHeight="1" x14ac:dyDescent="0.2">
      <c r="A106" s="10" t="s">
        <v>159</v>
      </c>
      <c r="B106" s="10" t="s">
        <v>160</v>
      </c>
      <c r="C106" s="18">
        <v>12942</v>
      </c>
      <c r="D106" s="18">
        <f>IFERROR(VLOOKUP(A106,AE55:AF1944,2,FALSE),0)</f>
        <v>1</v>
      </c>
      <c r="F106" s="16">
        <v>239</v>
      </c>
      <c r="G106" s="17">
        <v>177</v>
      </c>
      <c r="H106" s="17">
        <f t="shared" si="9"/>
        <v>62</v>
      </c>
      <c r="I106" s="25">
        <f t="shared" si="10"/>
        <v>0.2594142259414226</v>
      </c>
      <c r="K106" s="16">
        <v>215.7</v>
      </c>
      <c r="L106" s="17">
        <v>177</v>
      </c>
      <c r="M106" s="17">
        <f t="shared" si="11"/>
        <v>38.699999999999989</v>
      </c>
      <c r="N106" s="25">
        <f t="shared" si="12"/>
        <v>0.1794158553546592</v>
      </c>
      <c r="O106" s="22"/>
      <c r="P106" s="23"/>
      <c r="Q106" s="17">
        <v>319</v>
      </c>
      <c r="R106" s="17">
        <v>399</v>
      </c>
      <c r="S106" s="17">
        <v>239</v>
      </c>
      <c r="T106" s="17">
        <v>177</v>
      </c>
      <c r="U106" s="17">
        <v>177</v>
      </c>
      <c r="V106" s="17">
        <v>215.7</v>
      </c>
      <c r="W106" s="17"/>
      <c r="X106" s="17">
        <f t="shared" si="13"/>
        <v>0</v>
      </c>
      <c r="Z106" s="17">
        <f t="shared" si="14"/>
        <v>-23.300000000000011</v>
      </c>
      <c r="AE106" s="10" t="s">
        <v>264</v>
      </c>
      <c r="AF106" s="24">
        <v>1</v>
      </c>
    </row>
    <row r="107" spans="1:32" s="3" customFormat="1" ht="12.75" customHeight="1" x14ac:dyDescent="0.2">
      <c r="A107" s="10" t="s">
        <v>177</v>
      </c>
      <c r="B107" s="10" t="s">
        <v>160</v>
      </c>
      <c r="C107" s="18">
        <v>11710</v>
      </c>
      <c r="D107" s="18">
        <f>IFERROR(VLOOKUP(A107,AE50:AF1939,2,FALSE),0)</f>
        <v>1</v>
      </c>
      <c r="F107" s="16">
        <v>339</v>
      </c>
      <c r="G107" s="17">
        <v>238.8</v>
      </c>
      <c r="H107" s="17">
        <f t="shared" si="9"/>
        <v>100.19999999999999</v>
      </c>
      <c r="I107" s="25">
        <f t="shared" si="10"/>
        <v>0.29557522123893804</v>
      </c>
      <c r="K107" s="16">
        <v>292.75</v>
      </c>
      <c r="L107" s="17">
        <v>238.8</v>
      </c>
      <c r="M107" s="17">
        <f t="shared" si="11"/>
        <v>53.949999999999989</v>
      </c>
      <c r="N107" s="25">
        <f t="shared" si="12"/>
        <v>0.18428693424423565</v>
      </c>
      <c r="O107" s="22"/>
      <c r="P107" s="23"/>
      <c r="Q107" s="17">
        <v>399</v>
      </c>
      <c r="R107" s="17">
        <v>429</v>
      </c>
      <c r="S107" s="17">
        <v>339</v>
      </c>
      <c r="T107" s="17">
        <v>238.8</v>
      </c>
      <c r="U107" s="17">
        <v>198.55</v>
      </c>
      <c r="V107" s="17">
        <v>292.75</v>
      </c>
      <c r="W107" s="17"/>
      <c r="X107" s="17">
        <f t="shared" si="13"/>
        <v>40.25</v>
      </c>
      <c r="Z107" s="17">
        <f t="shared" si="14"/>
        <v>-46.25</v>
      </c>
      <c r="AE107" s="10" t="s">
        <v>17</v>
      </c>
      <c r="AF107" s="24">
        <v>1</v>
      </c>
    </row>
    <row r="108" spans="1:32" s="3" customFormat="1" ht="12.75" customHeight="1" x14ac:dyDescent="0.2">
      <c r="A108" s="10" t="s">
        <v>255</v>
      </c>
      <c r="B108" s="10" t="s">
        <v>256</v>
      </c>
      <c r="C108" s="18">
        <v>5575.75</v>
      </c>
      <c r="D108" s="18">
        <f>IFERROR(VLOOKUP(A108,AE19:AF1908,2,FALSE),0)</f>
        <v>1</v>
      </c>
      <c r="F108" s="16">
        <v>239</v>
      </c>
      <c r="G108" s="17">
        <v>177</v>
      </c>
      <c r="H108" s="17">
        <f t="shared" si="9"/>
        <v>62</v>
      </c>
      <c r="I108" s="25">
        <f t="shared" si="10"/>
        <v>0.2594142259414226</v>
      </c>
      <c r="K108" s="16">
        <v>168.96</v>
      </c>
      <c r="L108" s="17">
        <v>177</v>
      </c>
      <c r="M108" s="17">
        <f t="shared" si="11"/>
        <v>-8.039999999999992</v>
      </c>
      <c r="N108" s="25">
        <f t="shared" si="12"/>
        <v>-4.7585227272727224E-2</v>
      </c>
      <c r="O108" s="22"/>
      <c r="P108" s="23"/>
      <c r="Q108" s="17">
        <v>319</v>
      </c>
      <c r="R108" s="17">
        <v>399</v>
      </c>
      <c r="S108" s="17">
        <v>239</v>
      </c>
      <c r="T108" s="17">
        <v>177</v>
      </c>
      <c r="U108" s="17">
        <v>156.87</v>
      </c>
      <c r="V108" s="17">
        <v>168.96</v>
      </c>
      <c r="W108" s="17"/>
      <c r="X108" s="17">
        <f t="shared" si="13"/>
        <v>20.129999999999995</v>
      </c>
      <c r="Z108" s="17">
        <f t="shared" si="14"/>
        <v>-70.039999999999992</v>
      </c>
      <c r="AE108" s="10" t="s">
        <v>288</v>
      </c>
      <c r="AF108" s="24">
        <v>1</v>
      </c>
    </row>
    <row r="109" spans="1:32" s="3" customFormat="1" ht="12.75" customHeight="1" x14ac:dyDescent="0.2">
      <c r="A109" s="10" t="s">
        <v>264</v>
      </c>
      <c r="B109" s="10" t="s">
        <v>256</v>
      </c>
      <c r="C109" s="18">
        <v>5259</v>
      </c>
      <c r="D109" s="18">
        <f>IFERROR(VLOOKUP(A109,AE14:AF1903,2,FALSE),0)</f>
        <v>1</v>
      </c>
      <c r="F109" s="16">
        <v>339</v>
      </c>
      <c r="G109" s="17">
        <v>238.8</v>
      </c>
      <c r="H109" s="17">
        <f t="shared" si="9"/>
        <v>100.19999999999999</v>
      </c>
      <c r="I109" s="25">
        <f t="shared" si="10"/>
        <v>0.29557522123893804</v>
      </c>
      <c r="K109" s="16">
        <v>328.69</v>
      </c>
      <c r="L109" s="17">
        <v>238.8</v>
      </c>
      <c r="M109" s="17">
        <f t="shared" si="11"/>
        <v>89.889999999999986</v>
      </c>
      <c r="N109" s="25">
        <f t="shared" si="12"/>
        <v>0.27347957041589338</v>
      </c>
      <c r="O109" s="22"/>
      <c r="P109" s="23"/>
      <c r="Q109" s="17">
        <v>399</v>
      </c>
      <c r="R109" s="17">
        <v>429</v>
      </c>
      <c r="S109" s="17">
        <v>339</v>
      </c>
      <c r="T109" s="17">
        <v>238.8</v>
      </c>
      <c r="U109" s="17">
        <v>200.88</v>
      </c>
      <c r="V109" s="17">
        <v>328.69</v>
      </c>
      <c r="W109" s="17"/>
      <c r="X109" s="17">
        <f t="shared" si="13"/>
        <v>37.920000000000016</v>
      </c>
      <c r="Z109" s="17">
        <f t="shared" si="14"/>
        <v>-10.310000000000002</v>
      </c>
      <c r="AE109" s="10" t="s">
        <v>291</v>
      </c>
      <c r="AF109" s="24">
        <v>1</v>
      </c>
    </row>
    <row r="110" spans="1:32" s="3" customFormat="1" ht="12.75" customHeight="1" x14ac:dyDescent="0.2">
      <c r="A110" s="10" t="s">
        <v>17</v>
      </c>
      <c r="B110" s="10" t="s">
        <v>18</v>
      </c>
      <c r="C110" s="18">
        <v>290535.58</v>
      </c>
      <c r="D110" s="18">
        <f>IFERROR(VLOOKUP(A110,AE108:AF1997,2,FALSE),0)</f>
        <v>0</v>
      </c>
      <c r="F110" s="16">
        <v>239</v>
      </c>
      <c r="G110" s="17">
        <v>177</v>
      </c>
      <c r="H110" s="17">
        <f t="shared" si="9"/>
        <v>62</v>
      </c>
      <c r="I110" s="25">
        <f t="shared" si="10"/>
        <v>0.2594142259414226</v>
      </c>
      <c r="K110" s="16">
        <v>214.58</v>
      </c>
      <c r="L110" s="17">
        <v>177</v>
      </c>
      <c r="M110" s="17">
        <f t="shared" si="11"/>
        <v>37.580000000000013</v>
      </c>
      <c r="N110" s="25">
        <f t="shared" si="12"/>
        <v>0.17513281759716662</v>
      </c>
      <c r="O110" s="22"/>
      <c r="P110" s="23"/>
      <c r="Q110" s="17">
        <v>319</v>
      </c>
      <c r="R110" s="17">
        <v>399</v>
      </c>
      <c r="S110" s="17">
        <v>239</v>
      </c>
      <c r="T110" s="17">
        <v>177</v>
      </c>
      <c r="U110" s="17">
        <v>178.85</v>
      </c>
      <c r="V110" s="17">
        <v>214.58</v>
      </c>
      <c r="W110" s="17"/>
      <c r="X110" s="17">
        <f t="shared" si="13"/>
        <v>-1.8499999999999943</v>
      </c>
      <c r="Z110" s="17">
        <f t="shared" si="14"/>
        <v>-24.419999999999987</v>
      </c>
      <c r="AE110" s="10" t="s">
        <v>293</v>
      </c>
      <c r="AF110" s="24">
        <v>1</v>
      </c>
    </row>
    <row r="111" spans="1:32" s="3" customFormat="1" ht="12.75" customHeight="1" x14ac:dyDescent="0.2">
      <c r="A111" s="10" t="s">
        <v>288</v>
      </c>
      <c r="B111" s="10" t="s">
        <v>328</v>
      </c>
      <c r="C111" s="18">
        <v>3197</v>
      </c>
      <c r="D111" s="18">
        <f>IFERROR(VLOOKUP(A111,AE1:AF1874,2,FALSE),0)</f>
        <v>1</v>
      </c>
      <c r="F111" s="16">
        <v>949</v>
      </c>
      <c r="G111" s="17">
        <v>680</v>
      </c>
      <c r="H111" s="17">
        <f t="shared" si="9"/>
        <v>269</v>
      </c>
      <c r="I111" s="25">
        <f t="shared" si="10"/>
        <v>0.2834562697576396</v>
      </c>
      <c r="K111" s="16">
        <v>456.71</v>
      </c>
      <c r="L111" s="17">
        <v>680</v>
      </c>
      <c r="M111" s="17">
        <f t="shared" si="11"/>
        <v>-223.29000000000002</v>
      </c>
      <c r="N111" s="25">
        <f t="shared" si="12"/>
        <v>-0.48890981147774304</v>
      </c>
      <c r="O111" s="22"/>
      <c r="P111" s="23"/>
      <c r="Q111" s="17">
        <v>1049</v>
      </c>
      <c r="R111" s="17">
        <v>1199</v>
      </c>
      <c r="S111" s="17">
        <v>949</v>
      </c>
      <c r="T111" s="17">
        <v>680</v>
      </c>
      <c r="U111" s="17">
        <v>680</v>
      </c>
      <c r="V111" s="17">
        <v>456.71</v>
      </c>
      <c r="W111" s="17"/>
      <c r="X111" s="17">
        <f t="shared" si="13"/>
        <v>0</v>
      </c>
      <c r="Z111" s="17">
        <f t="shared" ref="Z111:Z121" si="15">V111-S111</f>
        <v>-492.29</v>
      </c>
      <c r="AE111" s="10" t="s">
        <v>296</v>
      </c>
      <c r="AF111" s="24">
        <v>1</v>
      </c>
    </row>
    <row r="112" spans="1:32" s="3" customFormat="1" ht="12.75" customHeight="1" x14ac:dyDescent="0.2">
      <c r="A112" s="10" t="s">
        <v>291</v>
      </c>
      <c r="B112" s="10" t="s">
        <v>441</v>
      </c>
      <c r="C112" s="18">
        <v>1506</v>
      </c>
      <c r="D112" s="18">
        <f>IFERROR(VLOOKUP(A112,AE1:AF1824,2,FALSE),0)</f>
        <v>1</v>
      </c>
      <c r="F112" s="16">
        <v>259</v>
      </c>
      <c r="G112" s="17">
        <v>150</v>
      </c>
      <c r="H112" s="17">
        <f t="shared" si="9"/>
        <v>109</v>
      </c>
      <c r="I112" s="25">
        <f t="shared" si="10"/>
        <v>0.42084942084942084</v>
      </c>
      <c r="K112" s="16">
        <v>251</v>
      </c>
      <c r="L112" s="17">
        <v>150</v>
      </c>
      <c r="M112" s="17">
        <f t="shared" si="11"/>
        <v>101</v>
      </c>
      <c r="N112" s="25">
        <f t="shared" si="12"/>
        <v>0.40239043824701193</v>
      </c>
      <c r="O112" s="22"/>
      <c r="P112" s="23"/>
      <c r="Q112" s="17">
        <v>329</v>
      </c>
      <c r="R112" s="17">
        <v>399</v>
      </c>
      <c r="S112" s="17">
        <v>259</v>
      </c>
      <c r="T112" s="17">
        <v>150</v>
      </c>
      <c r="U112" s="17">
        <v>150</v>
      </c>
      <c r="V112" s="17">
        <v>251</v>
      </c>
      <c r="W112" s="17"/>
      <c r="X112" s="17">
        <f t="shared" si="13"/>
        <v>0</v>
      </c>
      <c r="Z112" s="17">
        <f t="shared" si="15"/>
        <v>-8</v>
      </c>
      <c r="AE112" s="10" t="s">
        <v>298</v>
      </c>
      <c r="AF112" s="24">
        <v>1</v>
      </c>
    </row>
    <row r="113" spans="1:32" s="3" customFormat="1" ht="12.75" customHeight="1" x14ac:dyDescent="0.2">
      <c r="A113" s="10" t="s">
        <v>293</v>
      </c>
      <c r="B113" s="10" t="s">
        <v>900</v>
      </c>
      <c r="C113" s="18">
        <v>0</v>
      </c>
      <c r="D113" s="18">
        <f>IFERROR(VLOOKUP(A113,AE1:AF1621,2,FALSE),0)</f>
        <v>1</v>
      </c>
      <c r="F113" s="16">
        <v>359</v>
      </c>
      <c r="G113" s="17">
        <v>200</v>
      </c>
      <c r="H113" s="17">
        <f t="shared" si="9"/>
        <v>159</v>
      </c>
      <c r="I113" s="25">
        <f t="shared" si="10"/>
        <v>0.44289693593314761</v>
      </c>
      <c r="K113" s="16"/>
      <c r="L113" s="17">
        <v>200</v>
      </c>
      <c r="M113" s="17">
        <f t="shared" si="11"/>
        <v>-200</v>
      </c>
      <c r="N113" s="25" t="e">
        <f t="shared" si="12"/>
        <v>#DIV/0!</v>
      </c>
      <c r="O113" s="22"/>
      <c r="P113" s="23"/>
      <c r="Q113" s="17">
        <v>429</v>
      </c>
      <c r="R113" s="17">
        <v>499</v>
      </c>
      <c r="S113" s="17">
        <v>359</v>
      </c>
      <c r="T113" s="17">
        <v>200</v>
      </c>
      <c r="U113" s="17">
        <v>0</v>
      </c>
      <c r="V113" s="17"/>
      <c r="W113" s="17"/>
      <c r="X113" s="17">
        <f t="shared" si="13"/>
        <v>200</v>
      </c>
      <c r="Z113" s="17">
        <f t="shared" si="15"/>
        <v>-359</v>
      </c>
      <c r="AE113" s="10" t="s">
        <v>300</v>
      </c>
      <c r="AF113" s="24">
        <v>1</v>
      </c>
    </row>
    <row r="114" spans="1:32" s="3" customFormat="1" ht="12.75" customHeight="1" x14ac:dyDescent="0.2">
      <c r="A114" s="10" t="s">
        <v>296</v>
      </c>
      <c r="B114" s="10" t="s">
        <v>902</v>
      </c>
      <c r="C114" s="18">
        <v>0</v>
      </c>
      <c r="D114" s="18">
        <f>IFERROR(VLOOKUP(A114,AE1:AF1621,2,FALSE),0)</f>
        <v>1</v>
      </c>
      <c r="F114" s="16">
        <v>259</v>
      </c>
      <c r="G114" s="17">
        <v>190</v>
      </c>
      <c r="H114" s="17">
        <f t="shared" si="9"/>
        <v>69</v>
      </c>
      <c r="I114" s="25">
        <f t="shared" si="10"/>
        <v>0.26640926640926643</v>
      </c>
      <c r="K114" s="16"/>
      <c r="L114" s="17">
        <v>190</v>
      </c>
      <c r="M114" s="17">
        <f t="shared" si="11"/>
        <v>-190</v>
      </c>
      <c r="N114" s="25" t="e">
        <f t="shared" si="12"/>
        <v>#DIV/0!</v>
      </c>
      <c r="O114" s="22"/>
      <c r="P114" s="23"/>
      <c r="Q114" s="17">
        <v>429</v>
      </c>
      <c r="R114" s="17">
        <v>399</v>
      </c>
      <c r="S114" s="17">
        <v>259</v>
      </c>
      <c r="T114" s="17">
        <v>190</v>
      </c>
      <c r="U114" s="17">
        <v>190</v>
      </c>
      <c r="V114" s="17"/>
      <c r="W114" s="17"/>
      <c r="X114" s="17">
        <f t="shared" si="13"/>
        <v>0</v>
      </c>
      <c r="Z114" s="17">
        <f t="shared" si="15"/>
        <v>-259</v>
      </c>
      <c r="AE114" s="10" t="s">
        <v>302</v>
      </c>
      <c r="AF114" s="24">
        <v>1</v>
      </c>
    </row>
    <row r="115" spans="1:32" s="3" customFormat="1" ht="12.75" customHeight="1" x14ac:dyDescent="0.2">
      <c r="A115" s="10" t="s">
        <v>298</v>
      </c>
      <c r="B115" s="10" t="s">
        <v>904</v>
      </c>
      <c r="C115" s="18">
        <v>0</v>
      </c>
      <c r="D115" s="18">
        <f>IFERROR(VLOOKUP(A115,AE1:AF1621,2,FALSE),0)</f>
        <v>1</v>
      </c>
      <c r="F115" s="16">
        <v>359</v>
      </c>
      <c r="G115" s="17">
        <v>240</v>
      </c>
      <c r="H115" s="17">
        <f t="shared" si="9"/>
        <v>119</v>
      </c>
      <c r="I115" s="25">
        <f t="shared" si="10"/>
        <v>0.33147632311977715</v>
      </c>
      <c r="K115" s="16"/>
      <c r="L115" s="17">
        <v>240</v>
      </c>
      <c r="M115" s="17">
        <f t="shared" si="11"/>
        <v>-240</v>
      </c>
      <c r="N115" s="25" t="e">
        <f t="shared" si="12"/>
        <v>#DIV/0!</v>
      </c>
      <c r="O115" s="22"/>
      <c r="P115" s="23"/>
      <c r="Q115" s="17">
        <v>429</v>
      </c>
      <c r="R115" s="17">
        <v>499</v>
      </c>
      <c r="S115" s="17">
        <v>359</v>
      </c>
      <c r="T115" s="17">
        <v>240</v>
      </c>
      <c r="U115" s="17">
        <v>0</v>
      </c>
      <c r="V115" s="17"/>
      <c r="W115" s="17"/>
      <c r="X115" s="17">
        <f t="shared" si="13"/>
        <v>240</v>
      </c>
      <c r="Z115" s="17">
        <f t="shared" si="15"/>
        <v>-359</v>
      </c>
      <c r="AE115" s="10" t="s">
        <v>305</v>
      </c>
      <c r="AF115" s="24">
        <v>1</v>
      </c>
    </row>
    <row r="116" spans="1:32" s="3" customFormat="1" ht="12.75" customHeight="1" x14ac:dyDescent="0.2">
      <c r="A116" s="10" t="s">
        <v>300</v>
      </c>
      <c r="B116" s="10" t="s">
        <v>329</v>
      </c>
      <c r="C116" s="18">
        <v>3175</v>
      </c>
      <c r="D116" s="18">
        <f>IFERROR(VLOOKUP(A116,AE1:AF1878,2,FALSE),0)</f>
        <v>1</v>
      </c>
      <c r="F116" s="16">
        <v>259</v>
      </c>
      <c r="G116" s="17">
        <v>190</v>
      </c>
      <c r="H116" s="17">
        <f t="shared" si="9"/>
        <v>69</v>
      </c>
      <c r="I116" s="25">
        <f t="shared" si="10"/>
        <v>0.26640926640926643</v>
      </c>
      <c r="K116" s="16">
        <v>138.04</v>
      </c>
      <c r="L116" s="17">
        <v>190</v>
      </c>
      <c r="M116" s="17">
        <f t="shared" si="11"/>
        <v>-51.960000000000008</v>
      </c>
      <c r="N116" s="25">
        <f t="shared" si="12"/>
        <v>-0.37641263401912495</v>
      </c>
      <c r="O116" s="22"/>
      <c r="P116" s="23"/>
      <c r="Q116" s="17">
        <v>329</v>
      </c>
      <c r="R116" s="17">
        <v>399</v>
      </c>
      <c r="S116" s="17">
        <v>259</v>
      </c>
      <c r="T116" s="17">
        <v>190</v>
      </c>
      <c r="U116" s="17">
        <v>190</v>
      </c>
      <c r="V116" s="17">
        <v>138.04</v>
      </c>
      <c r="W116" s="17"/>
      <c r="X116" s="17">
        <f t="shared" si="13"/>
        <v>0</v>
      </c>
      <c r="Z116" s="17">
        <f t="shared" si="15"/>
        <v>-120.96000000000001</v>
      </c>
      <c r="AE116" s="10" t="s">
        <v>306</v>
      </c>
      <c r="AF116" s="24">
        <v>1</v>
      </c>
    </row>
    <row r="117" spans="1:32" s="3" customFormat="1" ht="12.75" customHeight="1" x14ac:dyDescent="0.2">
      <c r="A117" s="10" t="s">
        <v>302</v>
      </c>
      <c r="B117" s="10" t="s">
        <v>635</v>
      </c>
      <c r="C117" s="18">
        <v>359</v>
      </c>
      <c r="D117" s="18">
        <f>IFERROR(VLOOKUP(A117,AE1:AF1747,2,FALSE),0)</f>
        <v>1</v>
      </c>
      <c r="F117" s="16">
        <v>359</v>
      </c>
      <c r="G117" s="17">
        <v>240</v>
      </c>
      <c r="H117" s="17">
        <f t="shared" si="9"/>
        <v>119</v>
      </c>
      <c r="I117" s="25">
        <f t="shared" si="10"/>
        <v>0.33147632311977715</v>
      </c>
      <c r="K117" s="16">
        <v>119.67</v>
      </c>
      <c r="L117" s="17">
        <v>240</v>
      </c>
      <c r="M117" s="17">
        <f t="shared" si="11"/>
        <v>-120.33</v>
      </c>
      <c r="N117" s="25">
        <f t="shared" si="12"/>
        <v>-1.0055151667084481</v>
      </c>
      <c r="O117" s="22"/>
      <c r="P117" s="23"/>
      <c r="Q117" s="17">
        <v>359</v>
      </c>
      <c r="R117" s="17">
        <v>499</v>
      </c>
      <c r="S117" s="17">
        <v>359</v>
      </c>
      <c r="T117" s="17">
        <v>240</v>
      </c>
      <c r="U117" s="17">
        <v>247</v>
      </c>
      <c r="V117" s="17">
        <v>119.67</v>
      </c>
      <c r="W117" s="17"/>
      <c r="X117" s="17">
        <f t="shared" si="13"/>
        <v>-7</v>
      </c>
      <c r="Z117" s="17">
        <f t="shared" si="15"/>
        <v>-239.32999999999998</v>
      </c>
      <c r="AE117" s="10" t="s">
        <v>310</v>
      </c>
      <c r="AF117" s="24">
        <v>1</v>
      </c>
    </row>
    <row r="118" spans="1:32" s="3" customFormat="1" ht="12.75" customHeight="1" x14ac:dyDescent="0.2">
      <c r="A118" s="10" t="s">
        <v>305</v>
      </c>
      <c r="B118" s="10" t="s">
        <v>462</v>
      </c>
      <c r="C118" s="18">
        <v>1311</v>
      </c>
      <c r="D118" s="18">
        <f>IFERROR(VLOOKUP(A118,AE1:AF1822,2,FALSE),0)</f>
        <v>1</v>
      </c>
      <c r="F118" s="16">
        <v>199</v>
      </c>
      <c r="G118" s="17">
        <v>141</v>
      </c>
      <c r="H118" s="17">
        <f t="shared" si="9"/>
        <v>58</v>
      </c>
      <c r="I118" s="25">
        <f t="shared" si="10"/>
        <v>0.29145728643216079</v>
      </c>
      <c r="K118" s="16">
        <v>218.5</v>
      </c>
      <c r="L118" s="17">
        <v>141</v>
      </c>
      <c r="M118" s="17">
        <f t="shared" si="11"/>
        <v>77.5</v>
      </c>
      <c r="N118" s="25">
        <f t="shared" si="12"/>
        <v>0.35469107551487417</v>
      </c>
      <c r="O118" s="22"/>
      <c r="P118" s="23"/>
      <c r="Q118" s="17">
        <v>289</v>
      </c>
      <c r="R118" s="17">
        <v>339</v>
      </c>
      <c r="S118" s="17">
        <v>199</v>
      </c>
      <c r="T118" s="17">
        <v>141</v>
      </c>
      <c r="U118" s="17">
        <v>141</v>
      </c>
      <c r="V118" s="17">
        <v>218.5</v>
      </c>
      <c r="W118" s="17"/>
      <c r="X118" s="17">
        <f t="shared" si="13"/>
        <v>0</v>
      </c>
      <c r="Z118" s="17">
        <f t="shared" si="15"/>
        <v>19.5</v>
      </c>
      <c r="AE118" s="10" t="s">
        <v>312</v>
      </c>
      <c r="AF118" s="24">
        <v>1</v>
      </c>
    </row>
    <row r="119" spans="1:32" s="3" customFormat="1" ht="12.75" customHeight="1" x14ac:dyDescent="0.2">
      <c r="A119" s="10" t="s">
        <v>306</v>
      </c>
      <c r="B119" s="10" t="s">
        <v>307</v>
      </c>
      <c r="C119" s="18">
        <v>3618</v>
      </c>
      <c r="D119" s="18">
        <f>IFERROR(VLOOKUP(A119,AE4:AF1893,2,FALSE),0)</f>
        <v>1</v>
      </c>
      <c r="F119" s="16">
        <v>199</v>
      </c>
      <c r="G119" s="17">
        <v>141</v>
      </c>
      <c r="H119" s="17">
        <f t="shared" si="9"/>
        <v>58</v>
      </c>
      <c r="I119" s="25">
        <f t="shared" si="10"/>
        <v>0.29145728643216079</v>
      </c>
      <c r="K119" s="16">
        <v>201</v>
      </c>
      <c r="L119" s="17">
        <v>141</v>
      </c>
      <c r="M119" s="17">
        <f t="shared" si="11"/>
        <v>60</v>
      </c>
      <c r="N119" s="25">
        <f t="shared" si="12"/>
        <v>0.29850746268656714</v>
      </c>
      <c r="O119" s="22"/>
      <c r="P119" s="23"/>
      <c r="Q119" s="17">
        <v>289</v>
      </c>
      <c r="R119" s="17">
        <v>339</v>
      </c>
      <c r="S119" s="17">
        <v>199</v>
      </c>
      <c r="T119" s="17">
        <v>141</v>
      </c>
      <c r="U119" s="17">
        <v>143.5</v>
      </c>
      <c r="V119" s="17">
        <v>201</v>
      </c>
      <c r="W119" s="17"/>
      <c r="X119" s="17">
        <f t="shared" si="13"/>
        <v>-2.5</v>
      </c>
      <c r="Z119" s="17">
        <f t="shared" si="15"/>
        <v>2</v>
      </c>
      <c r="AE119" s="10" t="s">
        <v>109</v>
      </c>
      <c r="AF119" s="24">
        <v>1</v>
      </c>
    </row>
    <row r="120" spans="1:32" s="3" customFormat="1" ht="12.75" customHeight="1" x14ac:dyDescent="0.2">
      <c r="A120" s="10" t="s">
        <v>310</v>
      </c>
      <c r="B120" s="10" t="s">
        <v>379</v>
      </c>
      <c r="C120" s="18">
        <v>2244</v>
      </c>
      <c r="D120" s="18">
        <f>IFERROR(VLOOKUP(A120,AE1:AF1858,2,FALSE),0)</f>
        <v>1</v>
      </c>
      <c r="F120" s="16">
        <v>374</v>
      </c>
      <c r="G120" s="17">
        <v>270</v>
      </c>
      <c r="H120" s="17">
        <f t="shared" si="9"/>
        <v>104</v>
      </c>
      <c r="I120" s="25">
        <f t="shared" si="10"/>
        <v>0.27807486631016043</v>
      </c>
      <c r="K120" s="16">
        <v>374</v>
      </c>
      <c r="L120" s="17">
        <v>270</v>
      </c>
      <c r="M120" s="17">
        <f t="shared" si="11"/>
        <v>104</v>
      </c>
      <c r="N120" s="25">
        <f t="shared" si="12"/>
        <v>0.27807486631016043</v>
      </c>
      <c r="O120" s="22"/>
      <c r="P120" s="23"/>
      <c r="Q120" s="17">
        <v>450</v>
      </c>
      <c r="R120" s="17">
        <v>545</v>
      </c>
      <c r="S120" s="17">
        <v>374</v>
      </c>
      <c r="T120" s="17">
        <v>270</v>
      </c>
      <c r="U120" s="17">
        <v>270</v>
      </c>
      <c r="V120" s="17">
        <v>374</v>
      </c>
      <c r="W120" s="17"/>
      <c r="X120" s="17">
        <f t="shared" si="13"/>
        <v>0</v>
      </c>
      <c r="Z120" s="17">
        <f t="shared" si="15"/>
        <v>0</v>
      </c>
      <c r="AE120" s="10" t="s">
        <v>168</v>
      </c>
      <c r="AF120" s="24">
        <v>1</v>
      </c>
    </row>
    <row r="121" spans="1:32" s="3" customFormat="1" ht="12.75" customHeight="1" x14ac:dyDescent="0.2">
      <c r="A121" s="10" t="s">
        <v>312</v>
      </c>
      <c r="B121" s="10" t="s">
        <v>380</v>
      </c>
      <c r="C121" s="18">
        <v>2244</v>
      </c>
      <c r="D121" s="18">
        <f>IFERROR(VLOOKUP(A121,AE1:AF1858,2,FALSE),0)</f>
        <v>1</v>
      </c>
      <c r="F121" s="16">
        <v>374</v>
      </c>
      <c r="G121" s="17">
        <v>270</v>
      </c>
      <c r="H121" s="17">
        <f t="shared" si="9"/>
        <v>104</v>
      </c>
      <c r="I121" s="25">
        <f t="shared" si="10"/>
        <v>0.27807486631016043</v>
      </c>
      <c r="K121" s="16">
        <v>374</v>
      </c>
      <c r="L121" s="17">
        <v>270</v>
      </c>
      <c r="M121" s="17">
        <f t="shared" si="11"/>
        <v>104</v>
      </c>
      <c r="N121" s="25">
        <f t="shared" si="12"/>
        <v>0.27807486631016043</v>
      </c>
      <c r="O121" s="22"/>
      <c r="P121" s="23"/>
      <c r="Q121" s="17">
        <v>450</v>
      </c>
      <c r="R121" s="17">
        <v>545</v>
      </c>
      <c r="S121" s="17">
        <v>374</v>
      </c>
      <c r="T121" s="17">
        <v>270</v>
      </c>
      <c r="U121" s="17">
        <v>270</v>
      </c>
      <c r="V121" s="17">
        <v>374</v>
      </c>
      <c r="W121" s="17"/>
      <c r="X121" s="17">
        <f t="shared" si="13"/>
        <v>0</v>
      </c>
      <c r="Z121" s="17">
        <f t="shared" si="15"/>
        <v>0</v>
      </c>
      <c r="AE121" s="10" t="s">
        <v>261</v>
      </c>
      <c r="AF121" s="24">
        <v>1</v>
      </c>
    </row>
    <row r="122" spans="1:32" s="3" customFormat="1" ht="12.75" hidden="1" customHeight="1" x14ac:dyDescent="0.2">
      <c r="A122" s="10" t="s">
        <v>317</v>
      </c>
      <c r="B122" s="10" t="s">
        <v>318</v>
      </c>
      <c r="C122" s="18">
        <v>0</v>
      </c>
      <c r="D122" s="18">
        <f>IFERROR(VLOOKUP(A122,AE1:AF1890,2,FALSE),0)</f>
        <v>0</v>
      </c>
      <c r="F122" s="16">
        <v>523</v>
      </c>
      <c r="G122" s="17">
        <v>350</v>
      </c>
      <c r="H122" s="17">
        <f t="shared" si="9"/>
        <v>173</v>
      </c>
      <c r="I122" s="25">
        <f t="shared" si="10"/>
        <v>0.33078393881453155</v>
      </c>
      <c r="K122" s="16"/>
      <c r="L122" s="17">
        <v>350</v>
      </c>
      <c r="M122" s="17">
        <f t="shared" si="11"/>
        <v>-350</v>
      </c>
      <c r="N122" s="25" t="e">
        <f t="shared" si="12"/>
        <v>#DIV/0!</v>
      </c>
      <c r="O122" s="22"/>
      <c r="P122" s="23"/>
      <c r="Q122" s="17">
        <v>725.5</v>
      </c>
      <c r="R122" s="17">
        <v>928</v>
      </c>
      <c r="S122" s="17">
        <v>523</v>
      </c>
      <c r="T122" s="17">
        <v>350</v>
      </c>
      <c r="U122" s="17">
        <v>350</v>
      </c>
      <c r="V122" s="17"/>
      <c r="W122" s="17"/>
      <c r="X122" s="17">
        <f t="shared" si="13"/>
        <v>0</v>
      </c>
      <c r="Z122" s="17">
        <f>K122-F122</f>
        <v>-523</v>
      </c>
      <c r="AE122" s="10" t="s">
        <v>179</v>
      </c>
      <c r="AF122" s="24">
        <v>1</v>
      </c>
    </row>
    <row r="123" spans="1:32" s="3" customFormat="1" ht="12.75" hidden="1" customHeight="1" x14ac:dyDescent="0.2">
      <c r="A123" s="10" t="s">
        <v>319</v>
      </c>
      <c r="B123" s="10" t="s">
        <v>318</v>
      </c>
      <c r="C123" s="18">
        <v>0</v>
      </c>
      <c r="D123" s="18">
        <f>IFERROR(VLOOKUP(A123,AE1:AF1890,2,FALSE),0)</f>
        <v>0</v>
      </c>
      <c r="F123" s="16">
        <v>523</v>
      </c>
      <c r="G123" s="17">
        <v>350</v>
      </c>
      <c r="H123" s="17">
        <f t="shared" si="9"/>
        <v>173</v>
      </c>
      <c r="I123" s="25">
        <f t="shared" si="10"/>
        <v>0.33078393881453155</v>
      </c>
      <c r="K123" s="16"/>
      <c r="L123" s="17">
        <v>350</v>
      </c>
      <c r="M123" s="17">
        <f t="shared" si="11"/>
        <v>-350</v>
      </c>
      <c r="N123" s="25" t="e">
        <f t="shared" si="12"/>
        <v>#DIV/0!</v>
      </c>
      <c r="O123" s="22"/>
      <c r="P123" s="23"/>
      <c r="Q123" s="17">
        <v>725.5</v>
      </c>
      <c r="R123" s="17">
        <v>928</v>
      </c>
      <c r="S123" s="17">
        <v>523</v>
      </c>
      <c r="T123" s="17">
        <v>350</v>
      </c>
      <c r="U123" s="17">
        <v>350</v>
      </c>
      <c r="V123" s="17"/>
      <c r="W123" s="17"/>
      <c r="X123" s="17">
        <f t="shared" si="13"/>
        <v>0</v>
      </c>
      <c r="Z123" s="17">
        <f>K123-F123</f>
        <v>-523</v>
      </c>
      <c r="AE123" s="10" t="s">
        <v>65</v>
      </c>
      <c r="AF123" s="24">
        <v>1</v>
      </c>
    </row>
    <row r="124" spans="1:32" s="3" customFormat="1" ht="12.75" customHeight="1" x14ac:dyDescent="0.2">
      <c r="A124" s="10" t="s">
        <v>109</v>
      </c>
      <c r="B124" s="10" t="s">
        <v>110</v>
      </c>
      <c r="C124" s="18">
        <v>22571.5</v>
      </c>
      <c r="D124" s="18">
        <f>IFERROR(VLOOKUP(A124,AE91:AF1980,2,FALSE),0)</f>
        <v>1</v>
      </c>
      <c r="F124" s="16">
        <v>369</v>
      </c>
      <c r="G124" s="17">
        <v>240</v>
      </c>
      <c r="H124" s="17">
        <f t="shared" si="9"/>
        <v>129</v>
      </c>
      <c r="I124" s="25">
        <f t="shared" si="10"/>
        <v>0.34959349593495936</v>
      </c>
      <c r="K124" s="16">
        <v>305.02</v>
      </c>
      <c r="L124" s="17">
        <v>240</v>
      </c>
      <c r="M124" s="17">
        <f t="shared" si="11"/>
        <v>65.019999999999982</v>
      </c>
      <c r="N124" s="25">
        <f t="shared" si="12"/>
        <v>0.21316634974755749</v>
      </c>
      <c r="O124" s="22"/>
      <c r="P124" s="23"/>
      <c r="Q124" s="17">
        <v>464</v>
      </c>
      <c r="R124" s="17">
        <v>546</v>
      </c>
      <c r="S124" s="17">
        <v>369</v>
      </c>
      <c r="T124" s="17">
        <v>240</v>
      </c>
      <c r="U124" s="17">
        <v>240</v>
      </c>
      <c r="V124" s="17">
        <v>305.02</v>
      </c>
      <c r="W124" s="17"/>
      <c r="X124" s="17">
        <f t="shared" si="13"/>
        <v>0</v>
      </c>
      <c r="Z124" s="17">
        <f t="shared" ref="Z124:Z150" si="16">V124-S124</f>
        <v>-63.980000000000018</v>
      </c>
      <c r="AE124" s="10" t="s">
        <v>321</v>
      </c>
      <c r="AF124" s="24">
        <v>1</v>
      </c>
    </row>
    <row r="125" spans="1:32" s="3" customFormat="1" ht="12.75" customHeight="1" x14ac:dyDescent="0.2">
      <c r="A125" s="10" t="s">
        <v>168</v>
      </c>
      <c r="B125" s="10" t="s">
        <v>169</v>
      </c>
      <c r="C125" s="18">
        <v>12493.81</v>
      </c>
      <c r="D125" s="18">
        <f>IFERROR(VLOOKUP(A125,AE71:AF1960,2,FALSE),0)</f>
        <v>1</v>
      </c>
      <c r="F125" s="16">
        <v>369</v>
      </c>
      <c r="G125" s="17">
        <v>240</v>
      </c>
      <c r="H125" s="17">
        <f t="shared" si="9"/>
        <v>129</v>
      </c>
      <c r="I125" s="25">
        <f t="shared" si="10"/>
        <v>0.34959349593495936</v>
      </c>
      <c r="K125" s="16">
        <v>271.60000000000002</v>
      </c>
      <c r="L125" s="17">
        <v>240</v>
      </c>
      <c r="M125" s="17">
        <f t="shared" si="11"/>
        <v>31.600000000000023</v>
      </c>
      <c r="N125" s="25">
        <f t="shared" si="12"/>
        <v>0.11634756995581745</v>
      </c>
      <c r="O125" s="22"/>
      <c r="P125" s="23"/>
      <c r="Q125" s="17">
        <v>464</v>
      </c>
      <c r="R125" s="17">
        <v>546</v>
      </c>
      <c r="S125" s="17">
        <v>369</v>
      </c>
      <c r="T125" s="17">
        <v>240</v>
      </c>
      <c r="U125" s="17">
        <v>240</v>
      </c>
      <c r="V125" s="17">
        <v>271.60000000000002</v>
      </c>
      <c r="W125" s="17"/>
      <c r="X125" s="17">
        <f t="shared" si="13"/>
        <v>0</v>
      </c>
      <c r="Z125" s="17">
        <f t="shared" si="16"/>
        <v>-97.399999999999977</v>
      </c>
      <c r="AE125" s="10" t="s">
        <v>324</v>
      </c>
      <c r="AF125" s="24">
        <v>1</v>
      </c>
    </row>
    <row r="126" spans="1:32" s="3" customFormat="1" ht="12.75" customHeight="1" x14ac:dyDescent="0.2">
      <c r="A126" s="10" t="s">
        <v>261</v>
      </c>
      <c r="B126" s="10" t="s">
        <v>262</v>
      </c>
      <c r="C126" s="18">
        <v>5304</v>
      </c>
      <c r="D126" s="18">
        <f>IFERROR(VLOOKUP(A126,AE33:AF1922,2,FALSE),0)</f>
        <v>1</v>
      </c>
      <c r="F126" s="16">
        <v>259</v>
      </c>
      <c r="G126" s="17">
        <v>181</v>
      </c>
      <c r="H126" s="17">
        <f t="shared" si="9"/>
        <v>78</v>
      </c>
      <c r="I126" s="25">
        <f t="shared" si="10"/>
        <v>0.30115830115830117</v>
      </c>
      <c r="K126" s="16">
        <v>265.2</v>
      </c>
      <c r="L126" s="17">
        <v>181</v>
      </c>
      <c r="M126" s="17">
        <f t="shared" si="11"/>
        <v>84.199999999999989</v>
      </c>
      <c r="N126" s="25">
        <f t="shared" si="12"/>
        <v>0.31749622926093513</v>
      </c>
      <c r="O126" s="22"/>
      <c r="P126" s="23"/>
      <c r="Q126" s="17">
        <v>319</v>
      </c>
      <c r="R126" s="17">
        <v>379</v>
      </c>
      <c r="S126" s="17">
        <v>259</v>
      </c>
      <c r="T126" s="17">
        <v>181</v>
      </c>
      <c r="U126" s="17">
        <v>181</v>
      </c>
      <c r="V126" s="17">
        <v>265.2</v>
      </c>
      <c r="W126" s="17"/>
      <c r="X126" s="17">
        <f t="shared" si="13"/>
        <v>0</v>
      </c>
      <c r="Z126" s="17">
        <f t="shared" si="16"/>
        <v>6.1999999999999886</v>
      </c>
      <c r="AE126" s="10" t="s">
        <v>327</v>
      </c>
      <c r="AF126" s="24">
        <v>1</v>
      </c>
    </row>
    <row r="127" spans="1:32" s="3" customFormat="1" ht="12.75" customHeight="1" x14ac:dyDescent="0.2">
      <c r="A127" s="10" t="s">
        <v>179</v>
      </c>
      <c r="B127" s="10" t="s">
        <v>180</v>
      </c>
      <c r="C127" s="18">
        <v>11664</v>
      </c>
      <c r="D127" s="18">
        <f>IFERROR(VLOOKUP(A127,AE69:AF1958,2,FALSE),0)</f>
        <v>1</v>
      </c>
      <c r="F127" s="16">
        <v>384</v>
      </c>
      <c r="G127" s="17">
        <v>281.83999999999997</v>
      </c>
      <c r="H127" s="17">
        <f t="shared" si="9"/>
        <v>102.16000000000003</v>
      </c>
      <c r="I127" s="25">
        <f t="shared" si="10"/>
        <v>0.26604166666666673</v>
      </c>
      <c r="K127" s="16">
        <v>376.26</v>
      </c>
      <c r="L127" s="17">
        <v>281.83999999999997</v>
      </c>
      <c r="M127" s="17">
        <f t="shared" si="11"/>
        <v>94.420000000000016</v>
      </c>
      <c r="N127" s="25">
        <f t="shared" si="12"/>
        <v>0.25094349651836501</v>
      </c>
      <c r="O127" s="22"/>
      <c r="P127" s="23"/>
      <c r="Q127" s="17">
        <v>445</v>
      </c>
      <c r="R127" s="17">
        <v>495</v>
      </c>
      <c r="S127" s="17">
        <v>384</v>
      </c>
      <c r="T127" s="17">
        <v>281.83999999999997</v>
      </c>
      <c r="U127" s="17">
        <v>225.5</v>
      </c>
      <c r="V127" s="17">
        <v>376.26</v>
      </c>
      <c r="W127" s="17"/>
      <c r="X127" s="17">
        <f t="shared" si="13"/>
        <v>56.339999999999975</v>
      </c>
      <c r="Z127" s="17">
        <f t="shared" si="16"/>
        <v>-7.7400000000000091</v>
      </c>
      <c r="AE127" s="10" t="s">
        <v>325</v>
      </c>
      <c r="AF127" s="24">
        <v>1</v>
      </c>
    </row>
    <row r="128" spans="1:32" s="3" customFormat="1" ht="12.75" customHeight="1" x14ac:dyDescent="0.2">
      <c r="A128" s="10" t="s">
        <v>65</v>
      </c>
      <c r="B128" s="10" t="s">
        <v>66</v>
      </c>
      <c r="C128" s="18">
        <v>39641.08</v>
      </c>
      <c r="D128" s="18">
        <f>IFERROR(VLOOKUP(A128,AE110:AF1999,2,FALSE),0)</f>
        <v>1</v>
      </c>
      <c r="F128" s="16">
        <v>324</v>
      </c>
      <c r="G128" s="17">
        <v>212.8</v>
      </c>
      <c r="H128" s="17">
        <f t="shared" si="9"/>
        <v>111.19999999999999</v>
      </c>
      <c r="I128" s="25">
        <f t="shared" si="10"/>
        <v>0.34320987654320984</v>
      </c>
      <c r="K128" s="16">
        <v>319.69</v>
      </c>
      <c r="L128" s="17">
        <v>212.8</v>
      </c>
      <c r="M128" s="17">
        <f t="shared" si="11"/>
        <v>106.88999999999999</v>
      </c>
      <c r="N128" s="25">
        <f t="shared" si="12"/>
        <v>0.33435515655791542</v>
      </c>
      <c r="O128" s="22"/>
      <c r="P128" s="23"/>
      <c r="Q128" s="17">
        <v>399</v>
      </c>
      <c r="R128" s="17">
        <v>499</v>
      </c>
      <c r="S128" s="17">
        <v>324</v>
      </c>
      <c r="T128" s="17">
        <v>212.8</v>
      </c>
      <c r="U128" s="17">
        <v>203.1</v>
      </c>
      <c r="V128" s="17">
        <v>319.69</v>
      </c>
      <c r="W128" s="17"/>
      <c r="X128" s="17">
        <f t="shared" si="13"/>
        <v>9.7000000000000171</v>
      </c>
      <c r="Z128" s="17">
        <f t="shared" si="16"/>
        <v>-4.3100000000000023</v>
      </c>
      <c r="AE128" s="10" t="s">
        <v>330</v>
      </c>
      <c r="AF128" s="24">
        <v>1</v>
      </c>
    </row>
    <row r="129" spans="1:32" s="3" customFormat="1" ht="12.75" customHeight="1" x14ac:dyDescent="0.2">
      <c r="A129" s="10" t="s">
        <v>321</v>
      </c>
      <c r="B129" s="10" t="s">
        <v>906</v>
      </c>
      <c r="C129" s="18">
        <v>0</v>
      </c>
      <c r="D129" s="18">
        <f>IFERROR(VLOOKUP(A129,AE1:AF1634,2,FALSE),0)</f>
        <v>1</v>
      </c>
      <c r="F129" s="16">
        <v>0</v>
      </c>
      <c r="G129" s="17">
        <v>118.16</v>
      </c>
      <c r="H129" s="17">
        <f t="shared" si="9"/>
        <v>-118.16</v>
      </c>
      <c r="I129" s="25" t="e">
        <f t="shared" si="10"/>
        <v>#DIV/0!</v>
      </c>
      <c r="K129" s="16"/>
      <c r="L129" s="17">
        <v>118.16</v>
      </c>
      <c r="M129" s="17">
        <f t="shared" si="11"/>
        <v>-118.16</v>
      </c>
      <c r="N129" s="25" t="e">
        <f t="shared" si="12"/>
        <v>#DIV/0!</v>
      </c>
      <c r="O129" s="22"/>
      <c r="P129" s="23"/>
      <c r="Q129" s="17">
        <v>0</v>
      </c>
      <c r="R129" s="17">
        <v>0</v>
      </c>
      <c r="S129" s="17">
        <v>0</v>
      </c>
      <c r="T129" s="17">
        <v>118.16</v>
      </c>
      <c r="U129" s="17">
        <v>94.24</v>
      </c>
      <c r="V129" s="17"/>
      <c r="W129" s="17"/>
      <c r="X129" s="17">
        <f t="shared" si="13"/>
        <v>23.92</v>
      </c>
      <c r="Z129" s="17">
        <f t="shared" si="16"/>
        <v>0</v>
      </c>
      <c r="AE129" s="10" t="s">
        <v>333</v>
      </c>
      <c r="AF129" s="24">
        <v>1</v>
      </c>
    </row>
    <row r="130" spans="1:32" s="3" customFormat="1" ht="12.75" customHeight="1" x14ac:dyDescent="0.2">
      <c r="A130" s="10" t="s">
        <v>324</v>
      </c>
      <c r="B130" s="10" t="s">
        <v>908</v>
      </c>
      <c r="C130" s="18">
        <v>0</v>
      </c>
      <c r="D130" s="18">
        <f>IFERROR(VLOOKUP(A130,AE1:AF1634,2,FALSE),0)</f>
        <v>1</v>
      </c>
      <c r="F130" s="16">
        <v>429</v>
      </c>
      <c r="G130" s="17">
        <v>315</v>
      </c>
      <c r="H130" s="17">
        <f t="shared" si="9"/>
        <v>114</v>
      </c>
      <c r="I130" s="25">
        <f t="shared" si="10"/>
        <v>0.26573426573426573</v>
      </c>
      <c r="K130" s="16"/>
      <c r="L130" s="17">
        <v>315</v>
      </c>
      <c r="M130" s="17">
        <f t="shared" si="11"/>
        <v>-315</v>
      </c>
      <c r="N130" s="25" t="e">
        <f t="shared" si="12"/>
        <v>#DIV/0!</v>
      </c>
      <c r="O130" s="22"/>
      <c r="P130" s="23"/>
      <c r="Q130" s="17">
        <v>514</v>
      </c>
      <c r="R130" s="17">
        <v>599</v>
      </c>
      <c r="S130" s="17">
        <v>429</v>
      </c>
      <c r="T130" s="17">
        <v>315</v>
      </c>
      <c r="U130" s="17">
        <v>315</v>
      </c>
      <c r="V130" s="17"/>
      <c r="W130" s="17"/>
      <c r="X130" s="17">
        <f t="shared" si="13"/>
        <v>0</v>
      </c>
      <c r="Z130" s="17">
        <f t="shared" si="16"/>
        <v>-429</v>
      </c>
      <c r="AE130" s="10" t="s">
        <v>336</v>
      </c>
      <c r="AF130" s="24">
        <v>1</v>
      </c>
    </row>
    <row r="131" spans="1:32" s="3" customFormat="1" ht="12.75" customHeight="1" x14ac:dyDescent="0.2">
      <c r="A131" s="10" t="s">
        <v>327</v>
      </c>
      <c r="B131" s="10" t="s">
        <v>910</v>
      </c>
      <c r="C131" s="18">
        <v>0</v>
      </c>
      <c r="D131" s="18">
        <f>IFERROR(VLOOKUP(A131,AE1:AF1634,2,FALSE),0)</f>
        <v>1</v>
      </c>
      <c r="F131" s="16">
        <v>417.44</v>
      </c>
      <c r="G131" s="17">
        <v>165.39</v>
      </c>
      <c r="H131" s="17">
        <f t="shared" ref="H131:H194" si="17">F131-G131</f>
        <v>252.05</v>
      </c>
      <c r="I131" s="25">
        <f t="shared" ref="I131:I194" si="18">H131/F131</f>
        <v>0.60379934840935223</v>
      </c>
      <c r="K131" s="16"/>
      <c r="L131" s="17">
        <v>165.39</v>
      </c>
      <c r="M131" s="17">
        <f t="shared" ref="M131:M194" si="19">K131-L131</f>
        <v>-165.39</v>
      </c>
      <c r="N131" s="25" t="e">
        <f t="shared" ref="N131:N194" si="20">M131/K131</f>
        <v>#DIV/0!</v>
      </c>
      <c r="O131" s="22"/>
      <c r="P131" s="23"/>
      <c r="Q131" s="17">
        <v>626.16</v>
      </c>
      <c r="R131" s="17">
        <v>751.4</v>
      </c>
      <c r="S131" s="17">
        <v>417.44</v>
      </c>
      <c r="T131" s="17">
        <v>165.39</v>
      </c>
      <c r="U131" s="17">
        <v>165.39</v>
      </c>
      <c r="V131" s="17"/>
      <c r="W131" s="17"/>
      <c r="X131" s="17">
        <f t="shared" si="13"/>
        <v>0</v>
      </c>
      <c r="Z131" s="17">
        <f t="shared" si="16"/>
        <v>-417.44</v>
      </c>
      <c r="AE131" s="10" t="s">
        <v>339</v>
      </c>
      <c r="AF131" s="24">
        <v>1</v>
      </c>
    </row>
    <row r="132" spans="1:32" s="3" customFormat="1" ht="12.75" customHeight="1" x14ac:dyDescent="0.2">
      <c r="A132" s="10" t="s">
        <v>325</v>
      </c>
      <c r="B132" s="10" t="s">
        <v>326</v>
      </c>
      <c r="C132" s="18">
        <v>3218.92</v>
      </c>
      <c r="D132" s="18">
        <f>IFERROR(VLOOKUP(A132,AE7:AF1896,2,FALSE),0)</f>
        <v>1</v>
      </c>
      <c r="F132" s="16">
        <v>572.46</v>
      </c>
      <c r="G132" s="17">
        <v>285</v>
      </c>
      <c r="H132" s="17">
        <f t="shared" si="17"/>
        <v>287.46000000000004</v>
      </c>
      <c r="I132" s="25">
        <f t="shared" si="18"/>
        <v>0.50214862173776342</v>
      </c>
      <c r="K132" s="16">
        <v>536.49</v>
      </c>
      <c r="L132" s="17">
        <v>285</v>
      </c>
      <c r="M132" s="17">
        <f t="shared" si="19"/>
        <v>251.49</v>
      </c>
      <c r="N132" s="25">
        <f t="shared" si="20"/>
        <v>0.46876922216630318</v>
      </c>
      <c r="O132" s="22"/>
      <c r="P132" s="23"/>
      <c r="Q132" s="17">
        <v>858.69</v>
      </c>
      <c r="R132" s="17">
        <v>1030.42</v>
      </c>
      <c r="S132" s="17">
        <v>572.46</v>
      </c>
      <c r="T132" s="17">
        <v>285</v>
      </c>
      <c r="U132" s="17">
        <v>285</v>
      </c>
      <c r="V132" s="17">
        <v>536.49</v>
      </c>
      <c r="W132" s="17"/>
      <c r="X132" s="17">
        <f t="shared" ref="X132:X195" si="21">T132-U132</f>
        <v>0</v>
      </c>
      <c r="Z132" s="17">
        <f t="shared" si="16"/>
        <v>-35.970000000000027</v>
      </c>
      <c r="AE132" s="10" t="s">
        <v>341</v>
      </c>
      <c r="AF132" s="24">
        <v>1</v>
      </c>
    </row>
    <row r="133" spans="1:32" s="3" customFormat="1" ht="12.75" customHeight="1" x14ac:dyDescent="0.2">
      <c r="A133" s="10" t="s">
        <v>330</v>
      </c>
      <c r="B133" s="10" t="s">
        <v>912</v>
      </c>
      <c r="C133" s="18">
        <v>0</v>
      </c>
      <c r="D133" s="18">
        <f>IFERROR(VLOOKUP(A133,AE1:AF1635,2,FALSE),0)</f>
        <v>1</v>
      </c>
      <c r="F133" s="16">
        <v>2.31</v>
      </c>
      <c r="G133" s="17">
        <v>0</v>
      </c>
      <c r="H133" s="17">
        <f t="shared" si="17"/>
        <v>2.31</v>
      </c>
      <c r="I133" s="25">
        <f t="shared" si="18"/>
        <v>1</v>
      </c>
      <c r="K133" s="16"/>
      <c r="L133" s="17">
        <v>0</v>
      </c>
      <c r="M133" s="17">
        <f t="shared" si="19"/>
        <v>0</v>
      </c>
      <c r="N133" s="25" t="e">
        <f t="shared" si="20"/>
        <v>#DIV/0!</v>
      </c>
      <c r="O133" s="22"/>
      <c r="P133" s="23"/>
      <c r="Q133" s="17">
        <v>3.47</v>
      </c>
      <c r="R133" s="17">
        <v>4.5</v>
      </c>
      <c r="S133" s="17">
        <v>2.31</v>
      </c>
      <c r="T133" s="17">
        <v>0</v>
      </c>
      <c r="U133" s="17">
        <v>1.61</v>
      </c>
      <c r="V133" s="17"/>
      <c r="W133" s="17"/>
      <c r="X133" s="17">
        <f t="shared" si="21"/>
        <v>-1.61</v>
      </c>
      <c r="Z133" s="17">
        <f t="shared" si="16"/>
        <v>-2.31</v>
      </c>
      <c r="AE133" s="10" t="s">
        <v>344</v>
      </c>
      <c r="AF133" s="24">
        <v>1</v>
      </c>
    </row>
    <row r="134" spans="1:32" s="3" customFormat="1" ht="12.75" customHeight="1" x14ac:dyDescent="0.2">
      <c r="A134" s="10" t="s">
        <v>333</v>
      </c>
      <c r="B134" s="10" t="s">
        <v>846</v>
      </c>
      <c r="C134" s="18">
        <v>20</v>
      </c>
      <c r="D134" s="18">
        <f>IFERROR(VLOOKUP(A134,AE1:AF1668,2,FALSE),0)</f>
        <v>1</v>
      </c>
      <c r="F134" s="16">
        <v>9.1999999999999993</v>
      </c>
      <c r="G134" s="17">
        <v>6</v>
      </c>
      <c r="H134" s="17">
        <f t="shared" si="17"/>
        <v>3.1999999999999993</v>
      </c>
      <c r="I134" s="25">
        <f t="shared" si="18"/>
        <v>0.34782608695652167</v>
      </c>
      <c r="K134" s="16">
        <v>20</v>
      </c>
      <c r="L134" s="17">
        <v>6</v>
      </c>
      <c r="M134" s="17">
        <f t="shared" si="19"/>
        <v>14</v>
      </c>
      <c r="N134" s="25">
        <f t="shared" si="20"/>
        <v>0.7</v>
      </c>
      <c r="O134" s="22"/>
      <c r="P134" s="23"/>
      <c r="Q134" s="17">
        <v>13.8</v>
      </c>
      <c r="R134" s="17">
        <v>16.559999999999999</v>
      </c>
      <c r="S134" s="17">
        <v>9.1999999999999993</v>
      </c>
      <c r="T134" s="17">
        <v>6</v>
      </c>
      <c r="U134" s="17">
        <v>5.9</v>
      </c>
      <c r="V134" s="17">
        <v>20</v>
      </c>
      <c r="W134" s="17"/>
      <c r="X134" s="17">
        <f t="shared" si="21"/>
        <v>9.9999999999999645E-2</v>
      </c>
      <c r="Z134" s="17">
        <f t="shared" si="16"/>
        <v>10.8</v>
      </c>
      <c r="AE134" s="10" t="s">
        <v>346</v>
      </c>
      <c r="AF134" s="24">
        <v>1</v>
      </c>
    </row>
    <row r="135" spans="1:32" s="3" customFormat="1" ht="12.75" customHeight="1" x14ac:dyDescent="0.2">
      <c r="A135" s="10" t="s">
        <v>336</v>
      </c>
      <c r="B135" s="10" t="s">
        <v>647</v>
      </c>
      <c r="C135" s="18">
        <v>296</v>
      </c>
      <c r="D135" s="18">
        <f>IFERROR(VLOOKUP(A135,AE1:AF1760,2,FALSE),0)</f>
        <v>1</v>
      </c>
      <c r="F135" s="16">
        <v>14.8</v>
      </c>
      <c r="G135" s="17">
        <v>4.2</v>
      </c>
      <c r="H135" s="17">
        <f t="shared" si="17"/>
        <v>10.600000000000001</v>
      </c>
      <c r="I135" s="25">
        <f t="shared" si="18"/>
        <v>0.71621621621621623</v>
      </c>
      <c r="K135" s="16">
        <v>14.095000000000001</v>
      </c>
      <c r="L135" s="17">
        <v>4.2</v>
      </c>
      <c r="M135" s="17">
        <f t="shared" si="19"/>
        <v>9.8949999999999996</v>
      </c>
      <c r="N135" s="25">
        <f t="shared" si="20"/>
        <v>0.70202199361475692</v>
      </c>
      <c r="O135" s="22"/>
      <c r="P135" s="23"/>
      <c r="Q135" s="17">
        <v>22.2</v>
      </c>
      <c r="R135" s="17">
        <v>26.64</v>
      </c>
      <c r="S135" s="17">
        <v>14.8</v>
      </c>
      <c r="T135" s="17">
        <v>4.2</v>
      </c>
      <c r="U135" s="17">
        <v>4.2939999999999996</v>
      </c>
      <c r="V135" s="17">
        <v>14.095000000000001</v>
      </c>
      <c r="W135" s="17"/>
      <c r="X135" s="17">
        <f t="shared" si="21"/>
        <v>-9.3999999999999417E-2</v>
      </c>
      <c r="Z135" s="17">
        <f t="shared" si="16"/>
        <v>-0.70500000000000007</v>
      </c>
      <c r="AE135" s="10" t="s">
        <v>348</v>
      </c>
      <c r="AF135" s="24">
        <v>1</v>
      </c>
    </row>
    <row r="136" spans="1:32" s="3" customFormat="1" ht="12.75" customHeight="1" x14ac:dyDescent="0.2">
      <c r="A136" s="10" t="s">
        <v>339</v>
      </c>
      <c r="B136" s="10" t="s">
        <v>666</v>
      </c>
      <c r="C136" s="18">
        <v>241.4</v>
      </c>
      <c r="D136" s="18">
        <f>IFERROR(VLOOKUP(A136,AE1:AF1751,2,FALSE),0)</f>
        <v>1</v>
      </c>
      <c r="F136" s="16">
        <v>16.8</v>
      </c>
      <c r="G136" s="17">
        <v>8.6</v>
      </c>
      <c r="H136" s="17">
        <f t="shared" si="17"/>
        <v>8.2000000000000011</v>
      </c>
      <c r="I136" s="25">
        <f t="shared" si="18"/>
        <v>0.48809523809523814</v>
      </c>
      <c r="K136" s="16">
        <v>17.242999999999999</v>
      </c>
      <c r="L136" s="17">
        <v>8.6</v>
      </c>
      <c r="M136" s="17">
        <f t="shared" si="19"/>
        <v>8.6429999999999989</v>
      </c>
      <c r="N136" s="25">
        <f t="shared" si="20"/>
        <v>0.50124688279301743</v>
      </c>
      <c r="O136" s="22"/>
      <c r="P136" s="23"/>
      <c r="Q136" s="17">
        <v>25.07</v>
      </c>
      <c r="R136" s="17">
        <v>31.25</v>
      </c>
      <c r="S136" s="17">
        <v>16.8</v>
      </c>
      <c r="T136" s="17">
        <v>8.6</v>
      </c>
      <c r="U136" s="17">
        <v>8.6</v>
      </c>
      <c r="V136" s="17">
        <v>17.242999999999999</v>
      </c>
      <c r="W136" s="17"/>
      <c r="X136" s="17">
        <f t="shared" si="21"/>
        <v>0</v>
      </c>
      <c r="Z136" s="17">
        <f t="shared" si="16"/>
        <v>0.44299999999999784</v>
      </c>
      <c r="AE136" s="10" t="s">
        <v>350</v>
      </c>
      <c r="AF136" s="24">
        <v>1</v>
      </c>
    </row>
    <row r="137" spans="1:32" s="3" customFormat="1" ht="12.75" customHeight="1" x14ac:dyDescent="0.2">
      <c r="A137" s="10" t="s">
        <v>341</v>
      </c>
      <c r="B137" s="10" t="s">
        <v>571</v>
      </c>
      <c r="C137" s="18">
        <v>585.65</v>
      </c>
      <c r="D137" s="18">
        <f>IFERROR(VLOOKUP(A137,AE1:AF1796,2,FALSE),0)</f>
        <v>1</v>
      </c>
      <c r="F137" s="16">
        <v>19.75</v>
      </c>
      <c r="G137" s="17">
        <v>13.25</v>
      </c>
      <c r="H137" s="17">
        <f t="shared" si="17"/>
        <v>6.5</v>
      </c>
      <c r="I137" s="25">
        <f t="shared" si="18"/>
        <v>0.32911392405063289</v>
      </c>
      <c r="K137" s="16">
        <v>21.690999999999999</v>
      </c>
      <c r="L137" s="17">
        <v>13.25</v>
      </c>
      <c r="M137" s="17">
        <f t="shared" si="19"/>
        <v>8.4409999999999989</v>
      </c>
      <c r="N137" s="25">
        <f t="shared" si="20"/>
        <v>0.38914757272601536</v>
      </c>
      <c r="O137" s="22"/>
      <c r="P137" s="23"/>
      <c r="Q137" s="17">
        <v>29.48</v>
      </c>
      <c r="R137" s="17">
        <v>41.56</v>
      </c>
      <c r="S137" s="17">
        <v>19.75</v>
      </c>
      <c r="T137" s="17">
        <v>13.25</v>
      </c>
      <c r="U137" s="17">
        <v>13.25</v>
      </c>
      <c r="V137" s="17">
        <v>21.690999999999999</v>
      </c>
      <c r="W137" s="17"/>
      <c r="X137" s="17">
        <f t="shared" si="21"/>
        <v>0</v>
      </c>
      <c r="Z137" s="17">
        <f t="shared" si="16"/>
        <v>1.9409999999999989</v>
      </c>
      <c r="AE137" s="10" t="s">
        <v>342</v>
      </c>
      <c r="AF137" s="24">
        <v>1</v>
      </c>
    </row>
    <row r="138" spans="1:32" s="3" customFormat="1" ht="12.75" customHeight="1" x14ac:dyDescent="0.2">
      <c r="A138" s="10" t="s">
        <v>344</v>
      </c>
      <c r="B138" s="10" t="s">
        <v>490</v>
      </c>
      <c r="C138" s="18">
        <v>1024.55</v>
      </c>
      <c r="D138" s="18">
        <f>IFERROR(VLOOKUP(A138,AE1:AF1830,2,FALSE),0)</f>
        <v>1</v>
      </c>
      <c r="F138" s="16">
        <v>16.8</v>
      </c>
      <c r="G138" s="17">
        <v>8.35</v>
      </c>
      <c r="H138" s="17">
        <f t="shared" si="17"/>
        <v>8.4500000000000011</v>
      </c>
      <c r="I138" s="25">
        <f t="shared" si="18"/>
        <v>0.50297619047619047</v>
      </c>
      <c r="K138" s="16">
        <v>18.295999999999999</v>
      </c>
      <c r="L138" s="17">
        <v>8.35</v>
      </c>
      <c r="M138" s="17">
        <f t="shared" si="19"/>
        <v>9.9459999999999997</v>
      </c>
      <c r="N138" s="25">
        <f t="shared" si="20"/>
        <v>0.54361609094884134</v>
      </c>
      <c r="O138" s="22"/>
      <c r="P138" s="23"/>
      <c r="Q138" s="17">
        <v>25.07</v>
      </c>
      <c r="R138" s="17">
        <v>31.25</v>
      </c>
      <c r="S138" s="17">
        <v>16.8</v>
      </c>
      <c r="T138" s="17">
        <v>8.35</v>
      </c>
      <c r="U138" s="17">
        <v>8.32</v>
      </c>
      <c r="V138" s="17">
        <v>18.295999999999999</v>
      </c>
      <c r="W138" s="17"/>
      <c r="X138" s="17">
        <f t="shared" si="21"/>
        <v>2.9999999999999361E-2</v>
      </c>
      <c r="Z138" s="17">
        <f t="shared" si="16"/>
        <v>1.4959999999999987</v>
      </c>
      <c r="AE138" s="10" t="s">
        <v>354</v>
      </c>
      <c r="AF138" s="24">
        <v>1</v>
      </c>
    </row>
    <row r="139" spans="1:32" s="3" customFormat="1" ht="12.75" customHeight="1" x14ac:dyDescent="0.2">
      <c r="A139" s="10" t="s">
        <v>346</v>
      </c>
      <c r="B139" s="10" t="s">
        <v>392</v>
      </c>
      <c r="C139" s="18">
        <v>2049</v>
      </c>
      <c r="D139" s="18">
        <f>IFERROR(VLOOKUP(A139,AE1:AF1871,2,FALSE),0)</f>
        <v>1</v>
      </c>
      <c r="F139" s="16">
        <v>23.75</v>
      </c>
      <c r="G139" s="17">
        <v>13.05</v>
      </c>
      <c r="H139" s="17">
        <f t="shared" si="17"/>
        <v>10.7</v>
      </c>
      <c r="I139" s="25">
        <f t="shared" si="18"/>
        <v>0.45052631578947366</v>
      </c>
      <c r="K139" s="16">
        <v>23.826000000000001</v>
      </c>
      <c r="L139" s="17">
        <v>13.05</v>
      </c>
      <c r="M139" s="17">
        <f t="shared" si="19"/>
        <v>10.776</v>
      </c>
      <c r="N139" s="25">
        <f t="shared" si="20"/>
        <v>0.45227902291614203</v>
      </c>
      <c r="O139" s="22"/>
      <c r="P139" s="23"/>
      <c r="Q139" s="17">
        <v>35.630000000000003</v>
      </c>
      <c r="R139" s="17">
        <v>46.31</v>
      </c>
      <c r="S139" s="17">
        <v>23.75</v>
      </c>
      <c r="T139" s="17">
        <v>13.05</v>
      </c>
      <c r="U139" s="17">
        <v>13.05</v>
      </c>
      <c r="V139" s="17">
        <v>23.826000000000001</v>
      </c>
      <c r="W139" s="17"/>
      <c r="X139" s="17">
        <f t="shared" si="21"/>
        <v>0</v>
      </c>
      <c r="Z139" s="17">
        <f t="shared" si="16"/>
        <v>7.6000000000000512E-2</v>
      </c>
      <c r="AE139" s="10" t="s">
        <v>357</v>
      </c>
      <c r="AF139" s="24">
        <v>1</v>
      </c>
    </row>
    <row r="140" spans="1:32" s="3" customFormat="1" ht="12.75" customHeight="1" x14ac:dyDescent="0.2">
      <c r="A140" s="10" t="s">
        <v>348</v>
      </c>
      <c r="B140" s="10" t="s">
        <v>505</v>
      </c>
      <c r="C140" s="18">
        <v>875.2</v>
      </c>
      <c r="D140" s="18">
        <f>IFERROR(VLOOKUP(A140,AE1:AF1825,2,FALSE),0)</f>
        <v>1</v>
      </c>
      <c r="F140" s="16">
        <v>16.8</v>
      </c>
      <c r="G140" s="17">
        <v>8.9499999999999993</v>
      </c>
      <c r="H140" s="17">
        <f t="shared" si="17"/>
        <v>7.8500000000000014</v>
      </c>
      <c r="I140" s="25">
        <f t="shared" si="18"/>
        <v>0.46726190476190482</v>
      </c>
      <c r="K140" s="16">
        <v>16.831</v>
      </c>
      <c r="L140" s="17">
        <v>8.9499999999999993</v>
      </c>
      <c r="M140" s="17">
        <f t="shared" si="19"/>
        <v>7.8810000000000002</v>
      </c>
      <c r="N140" s="25">
        <f t="shared" si="20"/>
        <v>0.4682431228091023</v>
      </c>
      <c r="O140" s="22"/>
      <c r="P140" s="23"/>
      <c r="Q140" s="17">
        <v>25.07</v>
      </c>
      <c r="R140" s="17">
        <v>31.25</v>
      </c>
      <c r="S140" s="17">
        <v>16.8</v>
      </c>
      <c r="T140" s="17">
        <v>8.9499999999999993</v>
      </c>
      <c r="U140" s="17">
        <v>8.9</v>
      </c>
      <c r="V140" s="17">
        <v>16.831</v>
      </c>
      <c r="W140" s="17"/>
      <c r="X140" s="17">
        <f t="shared" si="21"/>
        <v>4.9999999999998934E-2</v>
      </c>
      <c r="Z140" s="17">
        <f t="shared" si="16"/>
        <v>3.0999999999998806E-2</v>
      </c>
      <c r="AE140" s="10" t="s">
        <v>359</v>
      </c>
      <c r="AF140" s="24">
        <v>1</v>
      </c>
    </row>
    <row r="141" spans="1:32" s="3" customFormat="1" ht="12.75" customHeight="1" x14ac:dyDescent="0.2">
      <c r="A141" s="10" t="s">
        <v>350</v>
      </c>
      <c r="B141" s="10" t="s">
        <v>500</v>
      </c>
      <c r="C141" s="18">
        <v>967.4</v>
      </c>
      <c r="D141" s="18">
        <f>IFERROR(VLOOKUP(A141,AE1:AF1828,2,FALSE),0)</f>
        <v>1</v>
      </c>
      <c r="F141" s="16">
        <v>16.8</v>
      </c>
      <c r="G141" s="17">
        <v>8.9499999999999993</v>
      </c>
      <c r="H141" s="17">
        <f t="shared" si="17"/>
        <v>7.8500000000000014</v>
      </c>
      <c r="I141" s="25">
        <f t="shared" si="18"/>
        <v>0.46726190476190482</v>
      </c>
      <c r="K141" s="16">
        <v>16.123000000000001</v>
      </c>
      <c r="L141" s="17">
        <v>8.9499999999999993</v>
      </c>
      <c r="M141" s="17">
        <f t="shared" si="19"/>
        <v>7.1730000000000018</v>
      </c>
      <c r="N141" s="25">
        <f t="shared" si="20"/>
        <v>0.44489238975376799</v>
      </c>
      <c r="O141" s="22"/>
      <c r="P141" s="23"/>
      <c r="Q141" s="17">
        <v>25.07</v>
      </c>
      <c r="R141" s="17">
        <v>31.25</v>
      </c>
      <c r="S141" s="17">
        <v>16.8</v>
      </c>
      <c r="T141" s="17">
        <v>8.9499999999999993</v>
      </c>
      <c r="U141" s="17">
        <v>8.9149999999999991</v>
      </c>
      <c r="V141" s="17">
        <v>16.123000000000001</v>
      </c>
      <c r="W141" s="17"/>
      <c r="X141" s="17">
        <f t="shared" si="21"/>
        <v>3.5000000000000142E-2</v>
      </c>
      <c r="Z141" s="17">
        <f t="shared" si="16"/>
        <v>-0.6769999999999996</v>
      </c>
      <c r="AE141" s="10" t="s">
        <v>362</v>
      </c>
      <c r="AF141" s="24">
        <v>1</v>
      </c>
    </row>
    <row r="142" spans="1:32" s="3" customFormat="1" ht="12.75" customHeight="1" x14ac:dyDescent="0.2">
      <c r="A142" s="10" t="s">
        <v>342</v>
      </c>
      <c r="B142" s="10" t="s">
        <v>343</v>
      </c>
      <c r="C142" s="18">
        <v>2900.04</v>
      </c>
      <c r="D142" s="18">
        <f>IFERROR(VLOOKUP(A142,AE10:AF1899,2,FALSE),0)</f>
        <v>1</v>
      </c>
      <c r="F142" s="16">
        <v>16.8</v>
      </c>
      <c r="G142" s="17">
        <v>9.6999999999999993</v>
      </c>
      <c r="H142" s="17">
        <f t="shared" si="17"/>
        <v>7.1000000000000014</v>
      </c>
      <c r="I142" s="25">
        <f t="shared" si="18"/>
        <v>0.42261904761904767</v>
      </c>
      <c r="K142" s="16">
        <v>16.959</v>
      </c>
      <c r="L142" s="17">
        <v>9.6999999999999993</v>
      </c>
      <c r="M142" s="17">
        <f t="shared" si="19"/>
        <v>7.2590000000000003</v>
      </c>
      <c r="N142" s="25">
        <f t="shared" si="20"/>
        <v>0.4280323132260157</v>
      </c>
      <c r="O142" s="22"/>
      <c r="P142" s="23"/>
      <c r="Q142" s="17">
        <v>25.07</v>
      </c>
      <c r="R142" s="17">
        <v>31.25</v>
      </c>
      <c r="S142" s="17">
        <v>16.8</v>
      </c>
      <c r="T142" s="17">
        <v>9.6999999999999993</v>
      </c>
      <c r="U142" s="17">
        <v>9.6989999999999998</v>
      </c>
      <c r="V142" s="17">
        <v>16.959</v>
      </c>
      <c r="W142" s="17"/>
      <c r="X142" s="17">
        <f t="shared" si="21"/>
        <v>9.9999999999944578E-4</v>
      </c>
      <c r="Z142" s="17">
        <f t="shared" si="16"/>
        <v>0.15899999999999892</v>
      </c>
      <c r="AE142" s="10" t="s">
        <v>364</v>
      </c>
      <c r="AF142" s="24">
        <v>1</v>
      </c>
    </row>
    <row r="143" spans="1:32" s="3" customFormat="1" ht="12.75" customHeight="1" x14ac:dyDescent="0.2">
      <c r="A143" s="10" t="s">
        <v>354</v>
      </c>
      <c r="B143" s="10" t="s">
        <v>522</v>
      </c>
      <c r="C143" s="18">
        <v>796</v>
      </c>
      <c r="D143" s="18">
        <f>IFERROR(VLOOKUP(A143,AE1:AF1821,2,FALSE),0)</f>
        <v>1</v>
      </c>
      <c r="F143" s="16">
        <v>199</v>
      </c>
      <c r="G143" s="17">
        <v>131</v>
      </c>
      <c r="H143" s="17">
        <f t="shared" si="17"/>
        <v>68</v>
      </c>
      <c r="I143" s="25">
        <f t="shared" si="18"/>
        <v>0.34170854271356782</v>
      </c>
      <c r="K143" s="16">
        <v>159.19999999999999</v>
      </c>
      <c r="L143" s="17">
        <v>131</v>
      </c>
      <c r="M143" s="17">
        <f t="shared" si="19"/>
        <v>28.199999999999989</v>
      </c>
      <c r="N143" s="25">
        <f t="shared" si="20"/>
        <v>0.17713567839195973</v>
      </c>
      <c r="O143" s="22"/>
      <c r="P143" s="23"/>
      <c r="Q143" s="17">
        <v>250</v>
      </c>
      <c r="R143" s="17">
        <v>299</v>
      </c>
      <c r="S143" s="17">
        <v>199</v>
      </c>
      <c r="T143" s="17">
        <v>131</v>
      </c>
      <c r="U143" s="17">
        <v>131</v>
      </c>
      <c r="V143" s="17">
        <v>159.19999999999999</v>
      </c>
      <c r="W143" s="17"/>
      <c r="X143" s="17">
        <f t="shared" si="21"/>
        <v>0</v>
      </c>
      <c r="Z143" s="17">
        <f t="shared" si="16"/>
        <v>-39.800000000000011</v>
      </c>
      <c r="AE143" s="10" t="s">
        <v>366</v>
      </c>
      <c r="AF143" s="24">
        <v>1</v>
      </c>
    </row>
    <row r="144" spans="1:32" s="3" customFormat="1" ht="12.75" customHeight="1" x14ac:dyDescent="0.2">
      <c r="A144" s="10" t="s">
        <v>357</v>
      </c>
      <c r="B144" s="10" t="s">
        <v>866</v>
      </c>
      <c r="C144" s="18">
        <v>7.6</v>
      </c>
      <c r="D144" s="18">
        <f>IFERROR(VLOOKUP(A144,AE1:AF1670,2,FALSE),0)</f>
        <v>1</v>
      </c>
      <c r="F144" s="16">
        <v>3.8</v>
      </c>
      <c r="G144" s="17">
        <v>1</v>
      </c>
      <c r="H144" s="17">
        <f t="shared" si="17"/>
        <v>2.8</v>
      </c>
      <c r="I144" s="25">
        <f t="shared" si="18"/>
        <v>0.73684210526315785</v>
      </c>
      <c r="K144" s="16">
        <v>1.52</v>
      </c>
      <c r="L144" s="17">
        <v>1</v>
      </c>
      <c r="M144" s="17">
        <f t="shared" si="19"/>
        <v>0.52</v>
      </c>
      <c r="N144" s="25">
        <f t="shared" si="20"/>
        <v>0.34210526315789475</v>
      </c>
      <c r="O144" s="22"/>
      <c r="P144" s="23"/>
      <c r="Q144" s="17">
        <v>5.7</v>
      </c>
      <c r="R144" s="17">
        <v>6.84</v>
      </c>
      <c r="S144" s="17">
        <v>3.8</v>
      </c>
      <c r="T144" s="17">
        <v>1</v>
      </c>
      <c r="U144" s="17">
        <v>3.4</v>
      </c>
      <c r="V144" s="17">
        <v>1.52</v>
      </c>
      <c r="W144" s="17"/>
      <c r="X144" s="17">
        <f t="shared" si="21"/>
        <v>-2.4</v>
      </c>
      <c r="Z144" s="17">
        <f t="shared" si="16"/>
        <v>-2.2799999999999998</v>
      </c>
      <c r="AE144" s="10" t="s">
        <v>368</v>
      </c>
      <c r="AF144" s="24">
        <v>1</v>
      </c>
    </row>
    <row r="145" spans="1:32" s="3" customFormat="1" ht="12.75" customHeight="1" x14ac:dyDescent="0.2">
      <c r="A145" s="10" t="s">
        <v>359</v>
      </c>
      <c r="B145" s="10" t="s">
        <v>723</v>
      </c>
      <c r="C145" s="18">
        <v>130</v>
      </c>
      <c r="D145" s="18">
        <f>IFERROR(VLOOKUP(A145,AE1:AF1731,2,FALSE),0)</f>
        <v>1</v>
      </c>
      <c r="F145" s="16">
        <v>10.199999999999999</v>
      </c>
      <c r="G145" s="17">
        <v>4.8</v>
      </c>
      <c r="H145" s="17">
        <f t="shared" si="17"/>
        <v>5.3999999999999995</v>
      </c>
      <c r="I145" s="25">
        <f t="shared" si="18"/>
        <v>0.52941176470588236</v>
      </c>
      <c r="K145" s="16">
        <v>10</v>
      </c>
      <c r="L145" s="17">
        <v>4.8</v>
      </c>
      <c r="M145" s="17">
        <f t="shared" si="19"/>
        <v>5.2</v>
      </c>
      <c r="N145" s="25">
        <f t="shared" si="20"/>
        <v>0.52</v>
      </c>
      <c r="O145" s="22"/>
      <c r="P145" s="23"/>
      <c r="Q145" s="17">
        <v>15.3</v>
      </c>
      <c r="R145" s="17">
        <v>16.559999999999999</v>
      </c>
      <c r="S145" s="17">
        <v>10.199999999999999</v>
      </c>
      <c r="T145" s="17">
        <v>4.8</v>
      </c>
      <c r="U145" s="17">
        <v>18.8</v>
      </c>
      <c r="V145" s="17">
        <v>10</v>
      </c>
      <c r="W145" s="17"/>
      <c r="X145" s="17">
        <f t="shared" si="21"/>
        <v>-14</v>
      </c>
      <c r="Z145" s="17">
        <f t="shared" si="16"/>
        <v>-0.19999999999999929</v>
      </c>
      <c r="AE145" s="10" t="s">
        <v>370</v>
      </c>
      <c r="AF145" s="24">
        <v>1</v>
      </c>
    </row>
    <row r="146" spans="1:32" s="3" customFormat="1" ht="12.75" customHeight="1" x14ac:dyDescent="0.2">
      <c r="A146" s="10" t="s">
        <v>362</v>
      </c>
      <c r="B146" s="10" t="s">
        <v>618</v>
      </c>
      <c r="C146" s="18">
        <v>390.7</v>
      </c>
      <c r="D146" s="18">
        <f>IFERROR(VLOOKUP(A146,AE1:AF1785,2,FALSE),0)</f>
        <v>1</v>
      </c>
      <c r="F146" s="16">
        <v>24.1</v>
      </c>
      <c r="G146" s="17">
        <v>6.25</v>
      </c>
      <c r="H146" s="17">
        <f t="shared" si="17"/>
        <v>17.850000000000001</v>
      </c>
      <c r="I146" s="25">
        <f t="shared" si="18"/>
        <v>0.74066390041493779</v>
      </c>
      <c r="K146" s="16">
        <v>20.562999999999999</v>
      </c>
      <c r="L146" s="17">
        <v>6.25</v>
      </c>
      <c r="M146" s="17">
        <f t="shared" si="19"/>
        <v>14.312999999999999</v>
      </c>
      <c r="N146" s="25">
        <f t="shared" si="20"/>
        <v>0.69605602295384916</v>
      </c>
      <c r="O146" s="22"/>
      <c r="P146" s="23"/>
      <c r="Q146" s="17">
        <v>36.15</v>
      </c>
      <c r="R146" s="17">
        <v>43.36</v>
      </c>
      <c r="S146" s="17">
        <v>24.1</v>
      </c>
      <c r="T146" s="17">
        <v>6.25</v>
      </c>
      <c r="U146" s="17">
        <v>6.85</v>
      </c>
      <c r="V146" s="17">
        <v>20.562999999999999</v>
      </c>
      <c r="W146" s="17"/>
      <c r="X146" s="17">
        <f t="shared" si="21"/>
        <v>-0.59999999999999964</v>
      </c>
      <c r="Z146" s="17">
        <f t="shared" si="16"/>
        <v>-3.5370000000000026</v>
      </c>
      <c r="AE146" s="10" t="s">
        <v>371</v>
      </c>
      <c r="AF146" s="24">
        <v>1</v>
      </c>
    </row>
    <row r="147" spans="1:32" s="3" customFormat="1" ht="12.75" customHeight="1" x14ac:dyDescent="0.2">
      <c r="A147" s="10" t="s">
        <v>364</v>
      </c>
      <c r="B147" s="10" t="s">
        <v>732</v>
      </c>
      <c r="C147" s="18">
        <v>118.45</v>
      </c>
      <c r="D147" s="18">
        <f>IFERROR(VLOOKUP(A147,AE1:AF1729,2,FALSE),0)</f>
        <v>1</v>
      </c>
      <c r="F147" s="16">
        <v>18.100000000000001</v>
      </c>
      <c r="G147" s="17">
        <v>4.8499999999999996</v>
      </c>
      <c r="H147" s="17">
        <f t="shared" si="17"/>
        <v>13.250000000000002</v>
      </c>
      <c r="I147" s="25">
        <f t="shared" si="18"/>
        <v>0.7320441988950277</v>
      </c>
      <c r="K147" s="16">
        <v>16.920999999999999</v>
      </c>
      <c r="L147" s="17">
        <v>4.8499999999999996</v>
      </c>
      <c r="M147" s="17">
        <f t="shared" si="19"/>
        <v>12.071</v>
      </c>
      <c r="N147" s="25">
        <f t="shared" si="20"/>
        <v>0.71337391407127237</v>
      </c>
      <c r="O147" s="22"/>
      <c r="P147" s="23"/>
      <c r="Q147" s="17">
        <v>27.15</v>
      </c>
      <c r="R147" s="17">
        <v>32.58</v>
      </c>
      <c r="S147" s="17">
        <v>18.100000000000001</v>
      </c>
      <c r="T147" s="17">
        <v>4.8499999999999996</v>
      </c>
      <c r="U147" s="17">
        <v>5.05</v>
      </c>
      <c r="V147" s="17">
        <v>16.920999999999999</v>
      </c>
      <c r="W147" s="17"/>
      <c r="X147" s="17">
        <f t="shared" si="21"/>
        <v>-0.20000000000000018</v>
      </c>
      <c r="Z147" s="17">
        <f t="shared" si="16"/>
        <v>-1.179000000000002</v>
      </c>
      <c r="AE147" s="10" t="s">
        <v>277</v>
      </c>
      <c r="AF147" s="24">
        <v>1</v>
      </c>
    </row>
    <row r="148" spans="1:32" s="3" customFormat="1" ht="12.75" customHeight="1" x14ac:dyDescent="0.2">
      <c r="A148" s="10" t="s">
        <v>366</v>
      </c>
      <c r="B148" s="10" t="s">
        <v>914</v>
      </c>
      <c r="C148" s="18">
        <v>0</v>
      </c>
      <c r="D148" s="18">
        <f>IFERROR(VLOOKUP(A148,AE1:AF1649,2,FALSE),0)</f>
        <v>1</v>
      </c>
      <c r="F148" s="16">
        <v>0</v>
      </c>
      <c r="G148" s="17">
        <v>0</v>
      </c>
      <c r="H148" s="17">
        <f t="shared" si="17"/>
        <v>0</v>
      </c>
      <c r="I148" s="25" t="e">
        <f t="shared" si="18"/>
        <v>#DIV/0!</v>
      </c>
      <c r="K148" s="16"/>
      <c r="L148" s="17">
        <v>0</v>
      </c>
      <c r="M148" s="17">
        <f t="shared" si="19"/>
        <v>0</v>
      </c>
      <c r="N148" s="25" t="e">
        <f t="shared" si="20"/>
        <v>#DIV/0!</v>
      </c>
      <c r="O148" s="22"/>
      <c r="P148" s="23"/>
      <c r="Q148" s="17">
        <v>25.08</v>
      </c>
      <c r="R148" s="17">
        <v>0</v>
      </c>
      <c r="S148" s="17">
        <v>0</v>
      </c>
      <c r="T148" s="17">
        <v>0</v>
      </c>
      <c r="V148" s="17"/>
      <c r="W148" s="17"/>
      <c r="X148" s="17">
        <f t="shared" si="21"/>
        <v>0</v>
      </c>
      <c r="Z148" s="17">
        <f t="shared" si="16"/>
        <v>0</v>
      </c>
      <c r="AE148" s="10" t="s">
        <v>374</v>
      </c>
      <c r="AF148" s="24">
        <v>1</v>
      </c>
    </row>
    <row r="149" spans="1:32" s="3" customFormat="1" ht="12.75" customHeight="1" x14ac:dyDescent="0.2">
      <c r="A149" s="10" t="s">
        <v>368</v>
      </c>
      <c r="B149" s="10" t="s">
        <v>916</v>
      </c>
      <c r="C149" s="18">
        <v>0</v>
      </c>
      <c r="D149" s="18">
        <f>IFERROR(VLOOKUP(A149,AE1:AF1649,2,FALSE),0)</f>
        <v>1</v>
      </c>
      <c r="F149" s="16">
        <v>0</v>
      </c>
      <c r="G149" s="17">
        <v>0</v>
      </c>
      <c r="H149" s="17">
        <f t="shared" si="17"/>
        <v>0</v>
      </c>
      <c r="I149" s="25" t="e">
        <f t="shared" si="18"/>
        <v>#DIV/0!</v>
      </c>
      <c r="K149" s="16"/>
      <c r="L149" s="17">
        <v>0</v>
      </c>
      <c r="M149" s="17">
        <f t="shared" si="19"/>
        <v>0</v>
      </c>
      <c r="N149" s="25" t="e">
        <f t="shared" si="20"/>
        <v>#DIV/0!</v>
      </c>
      <c r="O149" s="22"/>
      <c r="P149" s="23"/>
      <c r="Q149" s="17">
        <v>3.14</v>
      </c>
      <c r="R149" s="17">
        <v>0</v>
      </c>
      <c r="S149" s="17">
        <v>0</v>
      </c>
      <c r="T149" s="17">
        <v>0</v>
      </c>
      <c r="U149" s="17">
        <v>4.43</v>
      </c>
      <c r="V149" s="17"/>
      <c r="W149" s="17"/>
      <c r="X149" s="17">
        <f t="shared" si="21"/>
        <v>-4.43</v>
      </c>
      <c r="Z149" s="17">
        <f t="shared" si="16"/>
        <v>0</v>
      </c>
      <c r="AE149" s="10" t="s">
        <v>375</v>
      </c>
      <c r="AF149" s="24">
        <v>1</v>
      </c>
    </row>
    <row r="150" spans="1:32" s="3" customFormat="1" ht="12.75" customHeight="1" x14ac:dyDescent="0.2">
      <c r="A150" s="10" t="s">
        <v>370</v>
      </c>
      <c r="B150" s="10" t="s">
        <v>744</v>
      </c>
      <c r="C150" s="18">
        <v>105</v>
      </c>
      <c r="D150" s="18">
        <f>IFERROR(VLOOKUP(A150,AE1:AF1727,2,FALSE),0)</f>
        <v>1</v>
      </c>
      <c r="F150" s="16">
        <v>49.57</v>
      </c>
      <c r="G150" s="17">
        <v>22.68</v>
      </c>
      <c r="H150" s="17">
        <f t="shared" si="17"/>
        <v>26.89</v>
      </c>
      <c r="I150" s="25">
        <f t="shared" si="18"/>
        <v>0.54246520072624571</v>
      </c>
      <c r="K150" s="16">
        <v>52.5</v>
      </c>
      <c r="L150" s="17">
        <v>22.68</v>
      </c>
      <c r="M150" s="17">
        <f t="shared" si="19"/>
        <v>29.82</v>
      </c>
      <c r="N150" s="25">
        <f t="shared" si="20"/>
        <v>0.56800000000000006</v>
      </c>
      <c r="O150" s="22"/>
      <c r="P150" s="23"/>
      <c r="Q150" s="17">
        <v>74.36</v>
      </c>
      <c r="R150" s="17">
        <v>89.22</v>
      </c>
      <c r="S150" s="17">
        <v>49.57</v>
      </c>
      <c r="T150" s="17">
        <v>22.68</v>
      </c>
      <c r="U150" s="17">
        <v>22.68</v>
      </c>
      <c r="V150" s="17">
        <v>52.5</v>
      </c>
      <c r="W150" s="17"/>
      <c r="X150" s="17">
        <f t="shared" si="21"/>
        <v>0</v>
      </c>
      <c r="Z150" s="17">
        <f t="shared" si="16"/>
        <v>2.9299999999999997</v>
      </c>
      <c r="AE150" s="10" t="s">
        <v>86</v>
      </c>
      <c r="AF150" s="24">
        <v>1</v>
      </c>
    </row>
    <row r="151" spans="1:32" s="3" customFormat="1" ht="12.75" hidden="1" customHeight="1" x14ac:dyDescent="0.2">
      <c r="A151" s="10" t="s">
        <v>377</v>
      </c>
      <c r="B151" s="10" t="s">
        <v>378</v>
      </c>
      <c r="C151" s="18">
        <v>0</v>
      </c>
      <c r="D151" s="18">
        <f>IFERROR(VLOOKUP(A151,AE1:AF1890,2,FALSE),0)</f>
        <v>0</v>
      </c>
      <c r="F151" s="16">
        <v>13.64</v>
      </c>
      <c r="G151" s="17">
        <v>12.4</v>
      </c>
      <c r="H151" s="17">
        <f t="shared" si="17"/>
        <v>1.2400000000000002</v>
      </c>
      <c r="I151" s="25">
        <f t="shared" si="18"/>
        <v>9.0909090909090925E-2</v>
      </c>
      <c r="K151" s="16"/>
      <c r="L151" s="17">
        <v>12.4</v>
      </c>
      <c r="M151" s="17">
        <f t="shared" si="19"/>
        <v>-12.4</v>
      </c>
      <c r="N151" s="25" t="e">
        <f t="shared" si="20"/>
        <v>#DIV/0!</v>
      </c>
      <c r="O151" s="22"/>
      <c r="P151" s="23"/>
      <c r="Q151" s="17">
        <v>13.64</v>
      </c>
      <c r="R151" s="17">
        <v>26.6</v>
      </c>
      <c r="S151" s="17">
        <v>13.64</v>
      </c>
      <c r="T151" s="17">
        <v>12.4</v>
      </c>
      <c r="U151" s="17">
        <v>12.4</v>
      </c>
      <c r="V151" s="17"/>
      <c r="W151" s="17"/>
      <c r="X151" s="17">
        <f t="shared" si="21"/>
        <v>0</v>
      </c>
      <c r="Z151" s="17">
        <f>K151-F151</f>
        <v>-13.64</v>
      </c>
      <c r="AE151" s="10" t="s">
        <v>47</v>
      </c>
      <c r="AF151" s="24">
        <v>1</v>
      </c>
    </row>
    <row r="152" spans="1:32" s="3" customFormat="1" ht="12.75" customHeight="1" x14ac:dyDescent="0.2">
      <c r="A152" s="10" t="s">
        <v>371</v>
      </c>
      <c r="B152" s="10" t="s">
        <v>880</v>
      </c>
      <c r="C152" s="18">
        <v>3.67</v>
      </c>
      <c r="D152" s="18">
        <f>IFERROR(VLOOKUP(A152,AE1:AF1672,2,FALSE),0)</f>
        <v>1</v>
      </c>
      <c r="F152" s="16">
        <v>3.67</v>
      </c>
      <c r="G152" s="17">
        <v>1.68</v>
      </c>
      <c r="H152" s="17">
        <f t="shared" si="17"/>
        <v>1.99</v>
      </c>
      <c r="I152" s="25">
        <f t="shared" si="18"/>
        <v>0.54223433242506813</v>
      </c>
      <c r="K152" s="16">
        <v>3.67</v>
      </c>
      <c r="L152" s="17">
        <v>1.68</v>
      </c>
      <c r="M152" s="17">
        <f t="shared" si="19"/>
        <v>1.99</v>
      </c>
      <c r="N152" s="25">
        <f t="shared" si="20"/>
        <v>0.54223433242506813</v>
      </c>
      <c r="O152" s="22"/>
      <c r="P152" s="23"/>
      <c r="Q152" s="17">
        <v>5.51</v>
      </c>
      <c r="R152" s="17">
        <v>7.16</v>
      </c>
      <c r="S152" s="17">
        <v>3.67</v>
      </c>
      <c r="T152" s="17">
        <v>1.68</v>
      </c>
      <c r="U152" s="17">
        <v>1.66</v>
      </c>
      <c r="V152" s="17">
        <v>3.67</v>
      </c>
      <c r="W152" s="17"/>
      <c r="X152" s="17">
        <f t="shared" si="21"/>
        <v>2.0000000000000018E-2</v>
      </c>
      <c r="Z152" s="17">
        <f t="shared" ref="Z152:Z183" si="22">V152-S152</f>
        <v>0</v>
      </c>
      <c r="AE152" s="10" t="s">
        <v>267</v>
      </c>
      <c r="AF152" s="24">
        <v>1</v>
      </c>
    </row>
    <row r="153" spans="1:32" s="3" customFormat="1" ht="12.75" customHeight="1" x14ac:dyDescent="0.2">
      <c r="A153" s="10" t="s">
        <v>277</v>
      </c>
      <c r="B153" s="10" t="s">
        <v>278</v>
      </c>
      <c r="C153" s="18">
        <v>5010.1099999999997</v>
      </c>
      <c r="D153" s="18">
        <f>IFERROR(VLOOKUP(A153,AE52:AF1941,2,FALSE),0)</f>
        <v>1</v>
      </c>
      <c r="F153" s="16">
        <v>4.25</v>
      </c>
      <c r="G153" s="17">
        <v>2.42</v>
      </c>
      <c r="H153" s="17">
        <f t="shared" si="17"/>
        <v>1.83</v>
      </c>
      <c r="I153" s="25">
        <f t="shared" si="18"/>
        <v>0.43058823529411766</v>
      </c>
      <c r="K153" s="16">
        <v>4.3833000000000002</v>
      </c>
      <c r="L153" s="17">
        <v>2.42</v>
      </c>
      <c r="M153" s="17">
        <f t="shared" si="19"/>
        <v>1.9633000000000003</v>
      </c>
      <c r="N153" s="25">
        <f t="shared" si="20"/>
        <v>0.4479045468026373</v>
      </c>
      <c r="O153" s="22"/>
      <c r="P153" s="23"/>
      <c r="Q153" s="17">
        <v>6.45</v>
      </c>
      <c r="R153" s="17">
        <v>8.1</v>
      </c>
      <c r="S153" s="17">
        <v>4.25</v>
      </c>
      <c r="T153" s="17">
        <v>2.42</v>
      </c>
      <c r="U153" s="17">
        <v>2.42</v>
      </c>
      <c r="V153" s="17">
        <v>4.3833000000000002</v>
      </c>
      <c r="W153" s="17"/>
      <c r="X153" s="17">
        <f t="shared" si="21"/>
        <v>0</v>
      </c>
      <c r="Z153" s="17">
        <f t="shared" si="22"/>
        <v>0.1333000000000002</v>
      </c>
      <c r="AE153" s="10" t="s">
        <v>381</v>
      </c>
      <c r="AF153" s="24">
        <v>1</v>
      </c>
    </row>
    <row r="154" spans="1:32" s="3" customFormat="1" ht="12.75" customHeight="1" x14ac:dyDescent="0.2">
      <c r="A154" s="10" t="s">
        <v>374</v>
      </c>
      <c r="B154" s="10" t="s">
        <v>616</v>
      </c>
      <c r="C154" s="18">
        <v>401.47</v>
      </c>
      <c r="D154" s="18">
        <f>IFERROR(VLOOKUP(A154,AE1:AF1794,2,FALSE),0)</f>
        <v>1</v>
      </c>
      <c r="F154" s="16">
        <v>4.68</v>
      </c>
      <c r="G154" s="17">
        <v>2.7</v>
      </c>
      <c r="H154" s="17">
        <f t="shared" si="17"/>
        <v>1.9799999999999995</v>
      </c>
      <c r="I154" s="25">
        <f t="shared" si="18"/>
        <v>0.42307692307692302</v>
      </c>
      <c r="K154" s="16">
        <v>10.037000000000001</v>
      </c>
      <c r="L154" s="17">
        <v>2.7</v>
      </c>
      <c r="M154" s="17">
        <f t="shared" si="19"/>
        <v>7.3370000000000006</v>
      </c>
      <c r="N154" s="25">
        <f t="shared" si="20"/>
        <v>0.73099531732589418</v>
      </c>
      <c r="O154" s="22"/>
      <c r="P154" s="23"/>
      <c r="Q154" s="17">
        <v>7.02</v>
      </c>
      <c r="R154" s="17">
        <v>9.1199999999999992</v>
      </c>
      <c r="S154" s="17">
        <v>4.68</v>
      </c>
      <c r="T154" s="17">
        <v>2.7</v>
      </c>
      <c r="U154" s="17">
        <v>2.25</v>
      </c>
      <c r="V154" s="17">
        <v>10.037000000000001</v>
      </c>
      <c r="W154" s="17"/>
      <c r="X154" s="17">
        <f t="shared" si="21"/>
        <v>0.45000000000000018</v>
      </c>
      <c r="Z154" s="17">
        <f t="shared" si="22"/>
        <v>5.3570000000000011</v>
      </c>
      <c r="AE154" s="10" t="s">
        <v>384</v>
      </c>
      <c r="AF154" s="24">
        <v>1</v>
      </c>
    </row>
    <row r="155" spans="1:32" s="3" customFormat="1" ht="12.75" customHeight="1" x14ac:dyDescent="0.2">
      <c r="A155" s="10" t="s">
        <v>375</v>
      </c>
      <c r="B155" s="10" t="s">
        <v>669</v>
      </c>
      <c r="C155" s="18">
        <v>234</v>
      </c>
      <c r="D155" s="18">
        <f>IFERROR(VLOOKUP(A155,AE1:AF1768,2,FALSE),0)</f>
        <v>1</v>
      </c>
      <c r="F155" s="16">
        <v>46.8</v>
      </c>
      <c r="G155" s="17">
        <v>27</v>
      </c>
      <c r="H155" s="17">
        <f t="shared" si="17"/>
        <v>19.799999999999997</v>
      </c>
      <c r="I155" s="25">
        <f t="shared" si="18"/>
        <v>0.42307692307692302</v>
      </c>
      <c r="K155" s="16">
        <v>46.8</v>
      </c>
      <c r="L155" s="17">
        <v>27</v>
      </c>
      <c r="M155" s="17">
        <f t="shared" si="19"/>
        <v>19.799999999999997</v>
      </c>
      <c r="N155" s="25">
        <f t="shared" si="20"/>
        <v>0.42307692307692302</v>
      </c>
      <c r="O155" s="22"/>
      <c r="P155" s="23"/>
      <c r="Q155" s="17">
        <v>70.2</v>
      </c>
      <c r="R155" s="17">
        <v>91.2</v>
      </c>
      <c r="S155" s="17">
        <v>46.8</v>
      </c>
      <c r="T155" s="17">
        <v>27</v>
      </c>
      <c r="U155" s="17">
        <v>22.5</v>
      </c>
      <c r="V155" s="17">
        <v>46.8</v>
      </c>
      <c r="W155" s="17"/>
      <c r="X155" s="17">
        <f t="shared" si="21"/>
        <v>4.5</v>
      </c>
      <c r="Z155" s="17">
        <f t="shared" si="22"/>
        <v>0</v>
      </c>
      <c r="AE155" s="10" t="s">
        <v>387</v>
      </c>
      <c r="AF155" s="24">
        <v>1</v>
      </c>
    </row>
    <row r="156" spans="1:32" s="3" customFormat="1" ht="12.75" customHeight="1" x14ac:dyDescent="0.2">
      <c r="A156" s="10" t="s">
        <v>86</v>
      </c>
      <c r="B156" s="10" t="s">
        <v>87</v>
      </c>
      <c r="C156" s="18">
        <v>31132.75</v>
      </c>
      <c r="D156" s="18">
        <f>IFERROR(VLOOKUP(A156,AE131:AF2020,2,FALSE),0)</f>
        <v>1</v>
      </c>
      <c r="F156" s="16">
        <v>98.75</v>
      </c>
      <c r="G156" s="17">
        <v>52.25</v>
      </c>
      <c r="H156" s="17">
        <f t="shared" si="17"/>
        <v>46.5</v>
      </c>
      <c r="I156" s="25">
        <f t="shared" si="18"/>
        <v>0.4708860759493671</v>
      </c>
      <c r="K156" s="16">
        <v>86.721000000000004</v>
      </c>
      <c r="L156" s="17">
        <v>52.25</v>
      </c>
      <c r="M156" s="17">
        <f t="shared" si="19"/>
        <v>34.471000000000004</v>
      </c>
      <c r="N156" s="25">
        <f t="shared" si="20"/>
        <v>0.39749311008867522</v>
      </c>
      <c r="O156" s="22"/>
      <c r="P156" s="23"/>
      <c r="Q156" s="17">
        <v>148.13</v>
      </c>
      <c r="R156" s="17">
        <v>192.56</v>
      </c>
      <c r="S156" s="17">
        <v>98.75</v>
      </c>
      <c r="T156" s="17">
        <v>52.25</v>
      </c>
      <c r="U156" s="17">
        <v>46.7</v>
      </c>
      <c r="V156" s="17">
        <v>86.721000000000004</v>
      </c>
      <c r="W156" s="17"/>
      <c r="X156" s="17">
        <f t="shared" si="21"/>
        <v>5.5499999999999972</v>
      </c>
      <c r="Z156" s="17">
        <f t="shared" si="22"/>
        <v>-12.028999999999996</v>
      </c>
      <c r="AE156" s="10" t="s">
        <v>174</v>
      </c>
      <c r="AF156" s="24">
        <v>1</v>
      </c>
    </row>
    <row r="157" spans="1:32" s="3" customFormat="1" ht="12.75" customHeight="1" x14ac:dyDescent="0.2">
      <c r="A157" s="10" t="s">
        <v>47</v>
      </c>
      <c r="B157" s="10" t="s">
        <v>48</v>
      </c>
      <c r="C157" s="18">
        <v>53802.5</v>
      </c>
      <c r="D157" s="18">
        <f>IFERROR(VLOOKUP(A157,AE145:AF2034,2,FALSE),0)</f>
        <v>1</v>
      </c>
      <c r="F157" s="16">
        <v>30.75</v>
      </c>
      <c r="G157" s="17">
        <v>24</v>
      </c>
      <c r="H157" s="17">
        <f t="shared" si="17"/>
        <v>6.75</v>
      </c>
      <c r="I157" s="25">
        <f t="shared" si="18"/>
        <v>0.21951219512195122</v>
      </c>
      <c r="K157" s="16">
        <v>29.89</v>
      </c>
      <c r="L157" s="17">
        <v>24</v>
      </c>
      <c r="M157" s="17">
        <f t="shared" si="19"/>
        <v>5.8900000000000006</v>
      </c>
      <c r="N157" s="25">
        <f t="shared" si="20"/>
        <v>0.19705587152893947</v>
      </c>
      <c r="O157" s="22"/>
      <c r="P157" s="23"/>
      <c r="Q157" s="17">
        <v>42.6</v>
      </c>
      <c r="R157" s="17">
        <v>57.5</v>
      </c>
      <c r="S157" s="17">
        <v>30.75</v>
      </c>
      <c r="T157" s="17">
        <v>24</v>
      </c>
      <c r="U157" s="17">
        <v>22.66</v>
      </c>
      <c r="V157" s="17">
        <v>29.89</v>
      </c>
      <c r="W157" s="17"/>
      <c r="X157" s="17">
        <f t="shared" si="21"/>
        <v>1.3399999999999999</v>
      </c>
      <c r="Z157" s="17">
        <f t="shared" si="22"/>
        <v>-0.85999999999999943</v>
      </c>
      <c r="AE157" s="10" t="s">
        <v>322</v>
      </c>
      <c r="AF157" s="24">
        <v>1</v>
      </c>
    </row>
    <row r="158" spans="1:32" s="3" customFormat="1" ht="12.75" customHeight="1" x14ac:dyDescent="0.2">
      <c r="A158" s="10" t="s">
        <v>267</v>
      </c>
      <c r="B158" s="10" t="s">
        <v>268</v>
      </c>
      <c r="C158" s="18">
        <v>5173.1000000000004</v>
      </c>
      <c r="D158" s="18">
        <f>IFERROR(VLOOKUP(A158,AE61:AF1950,2,FALSE),0)</f>
        <v>1</v>
      </c>
      <c r="F158" s="16">
        <v>74.8</v>
      </c>
      <c r="G158" s="17">
        <v>37.4</v>
      </c>
      <c r="H158" s="17">
        <f t="shared" si="17"/>
        <v>37.4</v>
      </c>
      <c r="I158" s="25">
        <f t="shared" si="18"/>
        <v>0.5</v>
      </c>
      <c r="K158" s="16">
        <v>72.861000000000004</v>
      </c>
      <c r="L158" s="17">
        <v>37.4</v>
      </c>
      <c r="M158" s="17">
        <f t="shared" si="19"/>
        <v>35.461000000000006</v>
      </c>
      <c r="N158" s="25">
        <f t="shared" si="20"/>
        <v>0.48669384169857677</v>
      </c>
      <c r="O158" s="22"/>
      <c r="P158" s="23"/>
      <c r="Q158" s="17">
        <v>112.2</v>
      </c>
      <c r="R158" s="17">
        <v>124.5</v>
      </c>
      <c r="S158" s="17">
        <v>74.8</v>
      </c>
      <c r="T158" s="17">
        <v>37.4</v>
      </c>
      <c r="U158" s="17">
        <v>37.4</v>
      </c>
      <c r="V158" s="17">
        <v>72.861000000000004</v>
      </c>
      <c r="W158" s="17"/>
      <c r="X158" s="17">
        <f t="shared" si="21"/>
        <v>0</v>
      </c>
      <c r="Z158" s="17">
        <f t="shared" si="22"/>
        <v>-1.938999999999993</v>
      </c>
      <c r="AE158" s="10" t="s">
        <v>185</v>
      </c>
      <c r="AF158" s="24">
        <v>1</v>
      </c>
    </row>
    <row r="159" spans="1:32" s="3" customFormat="1" ht="12.75" customHeight="1" x14ac:dyDescent="0.2">
      <c r="A159" s="10" t="s">
        <v>381</v>
      </c>
      <c r="B159" s="10" t="s">
        <v>439</v>
      </c>
      <c r="C159" s="18">
        <v>1532.05</v>
      </c>
      <c r="D159" s="18">
        <f>IFERROR(VLOOKUP(A159,AE1:AF1872,2,FALSE),0)</f>
        <v>1</v>
      </c>
      <c r="F159" s="16">
        <v>74.8</v>
      </c>
      <c r="G159" s="17">
        <v>39.11</v>
      </c>
      <c r="H159" s="17">
        <f t="shared" si="17"/>
        <v>35.69</v>
      </c>
      <c r="I159" s="25">
        <f t="shared" si="18"/>
        <v>0.47713903743315506</v>
      </c>
      <c r="K159" s="16">
        <v>85.114000000000004</v>
      </c>
      <c r="L159" s="17">
        <v>39.11</v>
      </c>
      <c r="M159" s="17">
        <f t="shared" si="19"/>
        <v>46.004000000000005</v>
      </c>
      <c r="N159" s="25">
        <f t="shared" si="20"/>
        <v>0.54049862537302917</v>
      </c>
      <c r="O159" s="22"/>
      <c r="P159" s="23"/>
      <c r="Q159" s="17">
        <v>112.2</v>
      </c>
      <c r="R159" s="17">
        <v>124.5</v>
      </c>
      <c r="S159" s="17">
        <v>74.8</v>
      </c>
      <c r="T159" s="17">
        <v>39.11</v>
      </c>
      <c r="U159" s="17">
        <v>39.11</v>
      </c>
      <c r="V159" s="17">
        <v>85.114000000000004</v>
      </c>
      <c r="W159" s="17"/>
      <c r="X159" s="17">
        <f t="shared" si="21"/>
        <v>0</v>
      </c>
      <c r="Z159" s="17">
        <f t="shared" si="22"/>
        <v>10.314000000000007</v>
      </c>
      <c r="AE159" s="10" t="s">
        <v>395</v>
      </c>
      <c r="AF159" s="24">
        <v>1</v>
      </c>
    </row>
    <row r="160" spans="1:32" s="3" customFormat="1" ht="12.75" customHeight="1" x14ac:dyDescent="0.2">
      <c r="A160" s="10" t="s">
        <v>384</v>
      </c>
      <c r="B160" s="10" t="s">
        <v>798</v>
      </c>
      <c r="C160" s="18">
        <v>49.95</v>
      </c>
      <c r="D160" s="18">
        <f>IFERROR(VLOOKUP(A160,AE1:AF1714,2,FALSE),0)</f>
        <v>1</v>
      </c>
      <c r="F160" s="16">
        <v>54.94</v>
      </c>
      <c r="G160" s="17">
        <v>32.020000000000003</v>
      </c>
      <c r="H160" s="17">
        <f t="shared" si="17"/>
        <v>22.919999999999995</v>
      </c>
      <c r="I160" s="25">
        <f t="shared" si="18"/>
        <v>0.41718238077903158</v>
      </c>
      <c r="K160" s="16">
        <v>49.95</v>
      </c>
      <c r="L160" s="17">
        <v>32.020000000000003</v>
      </c>
      <c r="M160" s="17">
        <f t="shared" si="19"/>
        <v>17.93</v>
      </c>
      <c r="N160" s="25">
        <f t="shared" si="20"/>
        <v>0.35895895895895891</v>
      </c>
      <c r="O160" s="22"/>
      <c r="P160" s="23"/>
      <c r="Q160" s="17">
        <v>82.41</v>
      </c>
      <c r="R160" s="17">
        <v>98.89</v>
      </c>
      <c r="S160" s="17">
        <v>54.94</v>
      </c>
      <c r="T160" s="17">
        <v>32.020000000000003</v>
      </c>
      <c r="U160" s="17">
        <v>35.47</v>
      </c>
      <c r="V160" s="17">
        <v>49.95</v>
      </c>
      <c r="W160" s="17"/>
      <c r="X160" s="17">
        <f t="shared" si="21"/>
        <v>-3.4499999999999957</v>
      </c>
      <c r="Z160" s="17">
        <f t="shared" si="22"/>
        <v>-4.9899999999999949</v>
      </c>
      <c r="AE160" s="10" t="s">
        <v>398</v>
      </c>
      <c r="AF160" s="24">
        <v>1</v>
      </c>
    </row>
    <row r="161" spans="1:32" s="3" customFormat="1" ht="12.75" customHeight="1" x14ac:dyDescent="0.2">
      <c r="A161" s="10" t="s">
        <v>387</v>
      </c>
      <c r="B161" s="10" t="s">
        <v>652</v>
      </c>
      <c r="C161" s="18">
        <v>278.17</v>
      </c>
      <c r="D161" s="18">
        <f>IFERROR(VLOOKUP(A161,AE1:AF1782,2,FALSE),0)</f>
        <v>1</v>
      </c>
      <c r="F161" s="16">
        <v>43.71</v>
      </c>
      <c r="G161" s="17">
        <v>23.99</v>
      </c>
      <c r="H161" s="17">
        <f t="shared" si="17"/>
        <v>19.720000000000002</v>
      </c>
      <c r="I161" s="25">
        <f t="shared" si="18"/>
        <v>0.45115534202699614</v>
      </c>
      <c r="K161" s="16">
        <v>34.771000000000001</v>
      </c>
      <c r="L161" s="17">
        <v>23.99</v>
      </c>
      <c r="M161" s="17">
        <f t="shared" si="19"/>
        <v>10.781000000000002</v>
      </c>
      <c r="N161" s="25">
        <f t="shared" si="20"/>
        <v>0.31005723160104692</v>
      </c>
      <c r="O161" s="22"/>
      <c r="P161" s="23"/>
      <c r="Q161" s="17">
        <v>65.569999999999993</v>
      </c>
      <c r="R161" s="17">
        <v>85.23</v>
      </c>
      <c r="S161" s="17">
        <v>43.71</v>
      </c>
      <c r="T161" s="17">
        <v>23.99</v>
      </c>
      <c r="U161" s="17">
        <v>24.145</v>
      </c>
      <c r="V161" s="17">
        <v>34.771000000000001</v>
      </c>
      <c r="W161" s="17"/>
      <c r="X161" s="17">
        <f t="shared" si="21"/>
        <v>-0.15500000000000114</v>
      </c>
      <c r="Z161" s="17">
        <f t="shared" si="22"/>
        <v>-8.9390000000000001</v>
      </c>
      <c r="AE161" s="10" t="s">
        <v>401</v>
      </c>
      <c r="AF161" s="24">
        <v>1</v>
      </c>
    </row>
    <row r="162" spans="1:32" s="3" customFormat="1" ht="12.75" customHeight="1" x14ac:dyDescent="0.2">
      <c r="A162" s="10" t="s">
        <v>174</v>
      </c>
      <c r="B162" s="10" t="s">
        <v>175</v>
      </c>
      <c r="C162" s="18">
        <v>12352.38</v>
      </c>
      <c r="D162" s="18">
        <f>IFERROR(VLOOKUP(A162,AE106:AF1995,2,FALSE),0)</f>
        <v>1</v>
      </c>
      <c r="F162" s="16">
        <v>15</v>
      </c>
      <c r="G162" s="17">
        <v>9.58</v>
      </c>
      <c r="H162" s="17">
        <f t="shared" si="17"/>
        <v>5.42</v>
      </c>
      <c r="I162" s="25">
        <f t="shared" si="18"/>
        <v>0.36133333333333334</v>
      </c>
      <c r="K162" s="16">
        <v>17.672000000000001</v>
      </c>
      <c r="L162" s="17">
        <v>9.58</v>
      </c>
      <c r="M162" s="17">
        <f t="shared" si="19"/>
        <v>8.0920000000000005</v>
      </c>
      <c r="N162" s="25">
        <f t="shared" si="20"/>
        <v>0.45789950203712088</v>
      </c>
      <c r="O162" s="22"/>
      <c r="P162" s="23"/>
      <c r="Q162" s="17">
        <v>22.5</v>
      </c>
      <c r="R162" s="17">
        <v>29.25</v>
      </c>
      <c r="S162" s="17">
        <v>15</v>
      </c>
      <c r="T162" s="17">
        <v>9.58</v>
      </c>
      <c r="U162" s="17">
        <v>8.86</v>
      </c>
      <c r="V162" s="17">
        <v>17.672000000000001</v>
      </c>
      <c r="W162" s="17"/>
      <c r="X162" s="17">
        <f t="shared" si="21"/>
        <v>0.72000000000000064</v>
      </c>
      <c r="Z162" s="17">
        <f t="shared" si="22"/>
        <v>2.6720000000000006</v>
      </c>
      <c r="AE162" s="10" t="s">
        <v>403</v>
      </c>
      <c r="AF162" s="24">
        <v>1</v>
      </c>
    </row>
    <row r="163" spans="1:32" s="3" customFormat="1" ht="12.75" customHeight="1" x14ac:dyDescent="0.2">
      <c r="A163" s="10" t="s">
        <v>322</v>
      </c>
      <c r="B163" s="10" t="s">
        <v>323</v>
      </c>
      <c r="C163" s="18">
        <v>3238.45</v>
      </c>
      <c r="D163" s="18">
        <f>IFERROR(VLOOKUP(A163,AE39:AF1928,2,FALSE),0)</f>
        <v>1</v>
      </c>
      <c r="F163" s="16">
        <v>13.5</v>
      </c>
      <c r="G163" s="17">
        <v>9.1300000000000008</v>
      </c>
      <c r="H163" s="17">
        <f t="shared" si="17"/>
        <v>4.3699999999999992</v>
      </c>
      <c r="I163" s="25">
        <f t="shared" si="18"/>
        <v>0.32370370370370366</v>
      </c>
      <c r="K163" s="16">
        <v>13.781000000000001</v>
      </c>
      <c r="L163" s="17">
        <v>9.1300000000000008</v>
      </c>
      <c r="M163" s="17">
        <f t="shared" si="19"/>
        <v>4.6509999999999998</v>
      </c>
      <c r="N163" s="25">
        <f t="shared" si="20"/>
        <v>0.33749365067847031</v>
      </c>
      <c r="O163" s="22"/>
      <c r="P163" s="23"/>
      <c r="Q163" s="17">
        <v>20.25</v>
      </c>
      <c r="R163" s="17">
        <v>24.3</v>
      </c>
      <c r="S163" s="17">
        <v>13.5</v>
      </c>
      <c r="T163" s="17">
        <v>9.1300000000000008</v>
      </c>
      <c r="U163" s="17">
        <v>8.6300000000000008</v>
      </c>
      <c r="V163" s="17">
        <v>13.781000000000001</v>
      </c>
      <c r="W163" s="17"/>
      <c r="X163" s="17">
        <f t="shared" si="21"/>
        <v>0.5</v>
      </c>
      <c r="Z163" s="17">
        <f t="shared" si="22"/>
        <v>0.28100000000000058</v>
      </c>
      <c r="AE163" s="10" t="s">
        <v>393</v>
      </c>
      <c r="AF163" s="24">
        <v>1</v>
      </c>
    </row>
    <row r="164" spans="1:32" s="3" customFormat="1" ht="12.75" customHeight="1" x14ac:dyDescent="0.2">
      <c r="A164" s="10" t="s">
        <v>185</v>
      </c>
      <c r="B164" s="10" t="s">
        <v>186</v>
      </c>
      <c r="C164" s="18">
        <v>10740</v>
      </c>
      <c r="D164" s="18">
        <f>IFERROR(VLOOKUP(A164,AE103:AF1992,2,FALSE),0)</f>
        <v>1</v>
      </c>
      <c r="F164" s="16">
        <v>260</v>
      </c>
      <c r="G164" s="17">
        <v>182.5</v>
      </c>
      <c r="H164" s="17">
        <f t="shared" si="17"/>
        <v>77.5</v>
      </c>
      <c r="I164" s="25">
        <f t="shared" si="18"/>
        <v>0.29807692307692307</v>
      </c>
      <c r="K164" s="16">
        <v>249.77</v>
      </c>
      <c r="L164" s="17">
        <v>182.5</v>
      </c>
      <c r="M164" s="17">
        <f t="shared" si="19"/>
        <v>67.27000000000001</v>
      </c>
      <c r="N164" s="25">
        <f t="shared" si="20"/>
        <v>0.26932778155903436</v>
      </c>
      <c r="O164" s="22"/>
      <c r="P164" s="23"/>
      <c r="Q164" s="17">
        <v>390</v>
      </c>
      <c r="R164" s="17">
        <v>468</v>
      </c>
      <c r="S164" s="17">
        <v>260</v>
      </c>
      <c r="T164" s="17">
        <v>182.5</v>
      </c>
      <c r="U164" s="17">
        <v>172.5</v>
      </c>
      <c r="V164" s="17">
        <v>249.77</v>
      </c>
      <c r="W164" s="17"/>
      <c r="X164" s="17">
        <f t="shared" si="21"/>
        <v>10</v>
      </c>
      <c r="Z164" s="17">
        <f t="shared" si="22"/>
        <v>-10.22999999999999</v>
      </c>
      <c r="AE164" s="10" t="s">
        <v>408</v>
      </c>
      <c r="AF164" s="24">
        <v>1</v>
      </c>
    </row>
    <row r="165" spans="1:32" s="3" customFormat="1" ht="12.75" customHeight="1" x14ac:dyDescent="0.2">
      <c r="A165" s="10" t="s">
        <v>395</v>
      </c>
      <c r="B165" s="10" t="s">
        <v>918</v>
      </c>
      <c r="C165" s="18">
        <v>0</v>
      </c>
      <c r="D165" s="18">
        <f>IFERROR(VLOOKUP(A165,AE1:AF1664,2,FALSE),0)</f>
        <v>1</v>
      </c>
      <c r="F165" s="16">
        <v>0.85</v>
      </c>
      <c r="G165" s="17">
        <v>0</v>
      </c>
      <c r="H165" s="17">
        <f t="shared" si="17"/>
        <v>0.85</v>
      </c>
      <c r="I165" s="25">
        <f t="shared" si="18"/>
        <v>1</v>
      </c>
      <c r="K165" s="16"/>
      <c r="L165" s="17">
        <v>0</v>
      </c>
      <c r="M165" s="17">
        <f t="shared" si="19"/>
        <v>0</v>
      </c>
      <c r="N165" s="25" t="e">
        <f t="shared" si="20"/>
        <v>#DIV/0!</v>
      </c>
      <c r="O165" s="22"/>
      <c r="P165" s="23"/>
      <c r="Q165" s="17">
        <v>1.28</v>
      </c>
      <c r="R165" s="17">
        <v>0</v>
      </c>
      <c r="S165" s="17">
        <v>0.85</v>
      </c>
      <c r="T165" s="17">
        <v>0</v>
      </c>
      <c r="U165" s="17">
        <v>0</v>
      </c>
      <c r="V165" s="17"/>
      <c r="W165" s="17"/>
      <c r="X165" s="17">
        <f t="shared" si="21"/>
        <v>0</v>
      </c>
      <c r="Z165" s="17">
        <f t="shared" si="22"/>
        <v>-0.85</v>
      </c>
      <c r="AE165" s="10" t="s">
        <v>411</v>
      </c>
      <c r="AF165" s="24">
        <v>1</v>
      </c>
    </row>
    <row r="166" spans="1:32" s="3" customFormat="1" ht="12.75" customHeight="1" x14ac:dyDescent="0.2">
      <c r="A166" s="10" t="s">
        <v>398</v>
      </c>
      <c r="B166" s="10" t="s">
        <v>920</v>
      </c>
      <c r="C166" s="18">
        <v>0</v>
      </c>
      <c r="D166" s="18">
        <f>IFERROR(VLOOKUP(A166,AE1:AF1664,2,FALSE),0)</f>
        <v>1</v>
      </c>
      <c r="F166" s="16">
        <v>0.75</v>
      </c>
      <c r="G166" s="17">
        <v>0</v>
      </c>
      <c r="H166" s="17">
        <f t="shared" si="17"/>
        <v>0.75</v>
      </c>
      <c r="I166" s="25">
        <f t="shared" si="18"/>
        <v>1</v>
      </c>
      <c r="K166" s="16"/>
      <c r="L166" s="17">
        <v>0</v>
      </c>
      <c r="M166" s="17">
        <f t="shared" si="19"/>
        <v>0</v>
      </c>
      <c r="N166" s="25" t="e">
        <f t="shared" si="20"/>
        <v>#DIV/0!</v>
      </c>
      <c r="O166" s="22"/>
      <c r="P166" s="23"/>
      <c r="Q166" s="17">
        <v>1.1299999999999999</v>
      </c>
      <c r="R166" s="17">
        <v>0</v>
      </c>
      <c r="S166" s="17">
        <v>0.75</v>
      </c>
      <c r="T166" s="17">
        <v>0</v>
      </c>
      <c r="U166" s="17">
        <v>0</v>
      </c>
      <c r="V166" s="17"/>
      <c r="W166" s="17"/>
      <c r="X166" s="17">
        <f t="shared" si="21"/>
        <v>0</v>
      </c>
      <c r="Z166" s="17">
        <f t="shared" si="22"/>
        <v>-0.75</v>
      </c>
      <c r="AE166" s="10" t="s">
        <v>414</v>
      </c>
      <c r="AF166" s="24">
        <v>1</v>
      </c>
    </row>
    <row r="167" spans="1:32" s="3" customFormat="1" ht="12.75" customHeight="1" x14ac:dyDescent="0.2">
      <c r="A167" s="10" t="s">
        <v>401</v>
      </c>
      <c r="B167" s="10" t="s">
        <v>1216</v>
      </c>
      <c r="C167" s="18">
        <v>-0.65</v>
      </c>
      <c r="D167" s="18">
        <f>IFERROR(VLOOKUP(A167,AE1:AF1432,2,FALSE),0)</f>
        <v>1</v>
      </c>
      <c r="F167" s="16">
        <v>0.65</v>
      </c>
      <c r="G167" s="17">
        <v>0.25</v>
      </c>
      <c r="H167" s="17">
        <f t="shared" si="17"/>
        <v>0.4</v>
      </c>
      <c r="I167" s="25">
        <f t="shared" si="18"/>
        <v>0.61538461538461542</v>
      </c>
      <c r="K167" s="16"/>
      <c r="L167" s="17">
        <v>0.25</v>
      </c>
      <c r="M167" s="17">
        <f t="shared" si="19"/>
        <v>-0.25</v>
      </c>
      <c r="N167" s="25" t="e">
        <f t="shared" si="20"/>
        <v>#DIV/0!</v>
      </c>
      <c r="O167" s="22"/>
      <c r="P167" s="23"/>
      <c r="Q167" s="17">
        <v>0.99</v>
      </c>
      <c r="R167" s="17">
        <v>1.45</v>
      </c>
      <c r="S167" s="17">
        <v>0.65</v>
      </c>
      <c r="T167" s="17">
        <v>0.25</v>
      </c>
      <c r="U167" s="17">
        <v>0.35</v>
      </c>
      <c r="V167" s="17"/>
      <c r="W167" s="17"/>
      <c r="X167" s="17">
        <f t="shared" si="21"/>
        <v>-9.9999999999999978E-2</v>
      </c>
      <c r="Z167" s="17">
        <f t="shared" si="22"/>
        <v>-0.65</v>
      </c>
      <c r="AE167" s="10" t="s">
        <v>416</v>
      </c>
      <c r="AF167" s="24">
        <v>1</v>
      </c>
    </row>
    <row r="168" spans="1:32" s="3" customFormat="1" ht="12.75" customHeight="1" x14ac:dyDescent="0.2">
      <c r="A168" s="10" t="s">
        <v>403</v>
      </c>
      <c r="B168" s="10" t="s">
        <v>922</v>
      </c>
      <c r="C168" s="18">
        <v>0</v>
      </c>
      <c r="D168" s="18">
        <f>IFERROR(VLOOKUP(A168,AE1:AF1665,2,FALSE),0)</f>
        <v>1</v>
      </c>
      <c r="F168" s="16">
        <v>1.8</v>
      </c>
      <c r="G168" s="17">
        <v>0.6</v>
      </c>
      <c r="H168" s="17">
        <f t="shared" si="17"/>
        <v>1.2000000000000002</v>
      </c>
      <c r="I168" s="25">
        <f t="shared" si="18"/>
        <v>0.66666666666666674</v>
      </c>
      <c r="K168" s="16"/>
      <c r="L168" s="17">
        <v>0.6</v>
      </c>
      <c r="M168" s="17">
        <f t="shared" si="19"/>
        <v>-0.6</v>
      </c>
      <c r="N168" s="25" t="e">
        <f t="shared" si="20"/>
        <v>#DIV/0!</v>
      </c>
      <c r="O168" s="22"/>
      <c r="P168" s="23"/>
      <c r="Q168" s="17">
        <v>2.4</v>
      </c>
      <c r="R168" s="17">
        <v>3.2</v>
      </c>
      <c r="S168" s="17">
        <v>1.8</v>
      </c>
      <c r="T168" s="17">
        <v>0.6</v>
      </c>
      <c r="U168" s="17">
        <v>0.6</v>
      </c>
      <c r="V168" s="17"/>
      <c r="W168" s="17"/>
      <c r="X168" s="17">
        <f t="shared" si="21"/>
        <v>0</v>
      </c>
      <c r="Z168" s="17">
        <f t="shared" si="22"/>
        <v>-1.8</v>
      </c>
      <c r="AE168" s="10" t="s">
        <v>419</v>
      </c>
      <c r="AF168" s="24">
        <v>1</v>
      </c>
    </row>
    <row r="169" spans="1:32" s="3" customFormat="1" ht="12.75" customHeight="1" x14ac:dyDescent="0.2">
      <c r="A169" s="10" t="s">
        <v>393</v>
      </c>
      <c r="B169" s="10" t="s">
        <v>394</v>
      </c>
      <c r="C169" s="18">
        <v>1944</v>
      </c>
      <c r="D169" s="18">
        <f>IFERROR(VLOOKUP(A169,AE11:AF1900,2,FALSE),0)</f>
        <v>1</v>
      </c>
      <c r="F169" s="16">
        <v>28</v>
      </c>
      <c r="G169" s="17">
        <v>14</v>
      </c>
      <c r="H169" s="17">
        <f t="shared" si="17"/>
        <v>14</v>
      </c>
      <c r="I169" s="25">
        <f t="shared" si="18"/>
        <v>0.5</v>
      </c>
      <c r="K169" s="16">
        <v>42.261000000000003</v>
      </c>
      <c r="L169" s="17">
        <v>14</v>
      </c>
      <c r="M169" s="17">
        <f t="shared" si="19"/>
        <v>28.261000000000003</v>
      </c>
      <c r="N169" s="25">
        <f t="shared" si="20"/>
        <v>0.66872530228816174</v>
      </c>
      <c r="O169" s="22"/>
      <c r="P169" s="23"/>
      <c r="Q169" s="17">
        <v>42</v>
      </c>
      <c r="R169" s="17">
        <v>54.6</v>
      </c>
      <c r="S169" s="17">
        <v>28</v>
      </c>
      <c r="T169" s="17">
        <v>14</v>
      </c>
      <c r="U169" s="17">
        <v>14</v>
      </c>
      <c r="V169" s="17">
        <v>42.261000000000003</v>
      </c>
      <c r="W169" s="17"/>
      <c r="X169" s="17">
        <f t="shared" si="21"/>
        <v>0</v>
      </c>
      <c r="Z169" s="17">
        <f t="shared" si="22"/>
        <v>14.261000000000003</v>
      </c>
      <c r="AE169" s="10" t="s">
        <v>421</v>
      </c>
      <c r="AF169" s="24">
        <v>1</v>
      </c>
    </row>
    <row r="170" spans="1:32" s="3" customFormat="1" ht="12.75" customHeight="1" x14ac:dyDescent="0.2">
      <c r="A170" s="10" t="s">
        <v>408</v>
      </c>
      <c r="B170" s="10" t="s">
        <v>667</v>
      </c>
      <c r="C170" s="18">
        <v>238</v>
      </c>
      <c r="D170" s="18">
        <f>IFERROR(VLOOKUP(A170,AE1:AF1784,2,FALSE),0)</f>
        <v>1</v>
      </c>
      <c r="F170" s="16">
        <v>42</v>
      </c>
      <c r="G170" s="17">
        <v>21</v>
      </c>
      <c r="H170" s="17">
        <f t="shared" si="17"/>
        <v>21</v>
      </c>
      <c r="I170" s="25">
        <f t="shared" si="18"/>
        <v>0.5</v>
      </c>
      <c r="K170" s="16">
        <v>21.635999999999999</v>
      </c>
      <c r="L170" s="17">
        <v>21</v>
      </c>
      <c r="M170" s="17">
        <f t="shared" si="19"/>
        <v>0.63599999999999923</v>
      </c>
      <c r="N170" s="25">
        <f t="shared" si="20"/>
        <v>2.9395452024403738E-2</v>
      </c>
      <c r="O170" s="22"/>
      <c r="P170" s="23"/>
      <c r="Q170" s="17">
        <v>63</v>
      </c>
      <c r="R170" s="17">
        <v>81.900000000000006</v>
      </c>
      <c r="S170" s="17">
        <v>42</v>
      </c>
      <c r="T170" s="17">
        <v>21</v>
      </c>
      <c r="U170" s="17">
        <v>21</v>
      </c>
      <c r="V170" s="17">
        <v>21.635999999999999</v>
      </c>
      <c r="W170" s="17"/>
      <c r="X170" s="17">
        <f t="shared" si="21"/>
        <v>0</v>
      </c>
      <c r="Z170" s="17">
        <f t="shared" si="22"/>
        <v>-20.364000000000001</v>
      </c>
      <c r="AE170" s="10" t="s">
        <v>424</v>
      </c>
      <c r="AF170" s="24">
        <v>1</v>
      </c>
    </row>
    <row r="171" spans="1:32" s="3" customFormat="1" ht="12.75" customHeight="1" x14ac:dyDescent="0.2">
      <c r="A171" s="10" t="s">
        <v>411</v>
      </c>
      <c r="B171" s="10" t="s">
        <v>924</v>
      </c>
      <c r="C171" s="18">
        <v>0</v>
      </c>
      <c r="D171" s="18">
        <f>IFERROR(VLOOKUP(A171,AE1:AF1667,2,FALSE),0)</f>
        <v>1</v>
      </c>
      <c r="F171" s="16">
        <v>0</v>
      </c>
      <c r="G171" s="17">
        <v>3.5</v>
      </c>
      <c r="H171" s="17">
        <f t="shared" si="17"/>
        <v>-3.5</v>
      </c>
      <c r="I171" s="25" t="e">
        <f t="shared" si="18"/>
        <v>#DIV/0!</v>
      </c>
      <c r="K171" s="16"/>
      <c r="L171" s="17">
        <v>3.5</v>
      </c>
      <c r="M171" s="17">
        <f t="shared" si="19"/>
        <v>-3.5</v>
      </c>
      <c r="N171" s="25" t="e">
        <f t="shared" si="20"/>
        <v>#DIV/0!</v>
      </c>
      <c r="O171" s="22"/>
      <c r="P171" s="23"/>
      <c r="Q171" s="17">
        <v>0</v>
      </c>
      <c r="R171" s="17">
        <v>0</v>
      </c>
      <c r="S171" s="17">
        <v>0</v>
      </c>
      <c r="T171" s="17">
        <v>3.5</v>
      </c>
      <c r="U171" s="17">
        <v>3.5</v>
      </c>
      <c r="V171" s="17"/>
      <c r="W171" s="17"/>
      <c r="X171" s="17">
        <f t="shared" si="21"/>
        <v>0</v>
      </c>
      <c r="Z171" s="17">
        <f t="shared" si="22"/>
        <v>0</v>
      </c>
      <c r="AE171" s="10" t="s">
        <v>426</v>
      </c>
      <c r="AF171" s="24">
        <v>1</v>
      </c>
    </row>
    <row r="172" spans="1:32" s="3" customFormat="1" ht="12.75" customHeight="1" x14ac:dyDescent="0.2">
      <c r="A172" s="10" t="s">
        <v>414</v>
      </c>
      <c r="B172" s="10" t="s">
        <v>926</v>
      </c>
      <c r="C172" s="18">
        <v>0</v>
      </c>
      <c r="D172" s="18">
        <f>IFERROR(VLOOKUP(A172,AE1:AF1667,2,FALSE),0)</f>
        <v>1</v>
      </c>
      <c r="F172" s="16">
        <v>4.25</v>
      </c>
      <c r="G172" s="17">
        <v>3.36</v>
      </c>
      <c r="H172" s="17">
        <f t="shared" si="17"/>
        <v>0.89000000000000012</v>
      </c>
      <c r="I172" s="25">
        <f t="shared" si="18"/>
        <v>0.20941176470588238</v>
      </c>
      <c r="K172" s="16"/>
      <c r="L172" s="17">
        <v>3.36</v>
      </c>
      <c r="M172" s="17">
        <f t="shared" si="19"/>
        <v>-3.36</v>
      </c>
      <c r="N172" s="25" t="e">
        <f t="shared" si="20"/>
        <v>#DIV/0!</v>
      </c>
      <c r="O172" s="22"/>
      <c r="P172" s="23"/>
      <c r="Q172" s="17">
        <v>6.34</v>
      </c>
      <c r="R172" s="17">
        <v>9.4600000000000009</v>
      </c>
      <c r="S172" s="17">
        <v>4.25</v>
      </c>
      <c r="T172" s="17">
        <v>3.36</v>
      </c>
      <c r="U172" s="17">
        <v>2.58</v>
      </c>
      <c r="V172" s="17"/>
      <c r="W172" s="17"/>
      <c r="X172" s="17">
        <f t="shared" si="21"/>
        <v>0.7799999999999998</v>
      </c>
      <c r="Z172" s="17">
        <f t="shared" si="22"/>
        <v>-4.25</v>
      </c>
      <c r="AE172" s="10" t="s">
        <v>428</v>
      </c>
      <c r="AF172" s="24">
        <v>1</v>
      </c>
    </row>
    <row r="173" spans="1:32" s="3" customFormat="1" ht="12.75" customHeight="1" x14ac:dyDescent="0.2">
      <c r="A173" s="10" t="s">
        <v>416</v>
      </c>
      <c r="B173" s="10" t="s">
        <v>781</v>
      </c>
      <c r="C173" s="18">
        <v>65</v>
      </c>
      <c r="D173" s="18">
        <f>IFERROR(VLOOKUP(A173,AE1:AF1735,2,FALSE),0)</f>
        <v>1</v>
      </c>
      <c r="F173" s="16">
        <v>44</v>
      </c>
      <c r="G173" s="17">
        <v>22</v>
      </c>
      <c r="H173" s="17">
        <f t="shared" si="17"/>
        <v>22</v>
      </c>
      <c r="I173" s="25">
        <f t="shared" si="18"/>
        <v>0.5</v>
      </c>
      <c r="K173" s="16">
        <v>16.25</v>
      </c>
      <c r="L173" s="17">
        <v>22</v>
      </c>
      <c r="M173" s="17">
        <f t="shared" si="19"/>
        <v>-5.75</v>
      </c>
      <c r="N173" s="25">
        <f t="shared" si="20"/>
        <v>-0.35384615384615387</v>
      </c>
      <c r="O173" s="22"/>
      <c r="P173" s="23"/>
      <c r="Q173" s="17">
        <v>55</v>
      </c>
      <c r="R173" s="17">
        <v>66</v>
      </c>
      <c r="S173" s="17">
        <v>44</v>
      </c>
      <c r="T173" s="17">
        <v>22</v>
      </c>
      <c r="U173" s="17">
        <v>22</v>
      </c>
      <c r="V173" s="17">
        <v>16.25</v>
      </c>
      <c r="W173" s="17"/>
      <c r="X173" s="17">
        <f t="shared" si="21"/>
        <v>0</v>
      </c>
      <c r="Z173" s="17">
        <f t="shared" si="22"/>
        <v>-27.75</v>
      </c>
      <c r="AE173" s="10" t="s">
        <v>360</v>
      </c>
      <c r="AF173" s="24">
        <v>1</v>
      </c>
    </row>
    <row r="174" spans="1:32" s="3" customFormat="1" ht="12.75" customHeight="1" x14ac:dyDescent="0.2">
      <c r="A174" s="10" t="s">
        <v>419</v>
      </c>
      <c r="B174" s="10" t="s">
        <v>700</v>
      </c>
      <c r="C174" s="18">
        <v>173.96</v>
      </c>
      <c r="D174" s="18">
        <f>IFERROR(VLOOKUP(A174,AE1:AF1770,2,FALSE),0)</f>
        <v>1</v>
      </c>
      <c r="F174" s="16">
        <v>28</v>
      </c>
      <c r="G174" s="17">
        <v>14</v>
      </c>
      <c r="H174" s="17">
        <f t="shared" si="17"/>
        <v>14</v>
      </c>
      <c r="I174" s="25">
        <f t="shared" si="18"/>
        <v>0.5</v>
      </c>
      <c r="K174" s="16">
        <v>28.992999999999999</v>
      </c>
      <c r="L174" s="17">
        <v>14</v>
      </c>
      <c r="M174" s="17">
        <f t="shared" si="19"/>
        <v>14.992999999999999</v>
      </c>
      <c r="N174" s="25">
        <f t="shared" si="20"/>
        <v>0.5171248232331942</v>
      </c>
      <c r="O174" s="22"/>
      <c r="P174" s="23"/>
      <c r="Q174" s="17">
        <v>38</v>
      </c>
      <c r="R174" s="17">
        <v>48</v>
      </c>
      <c r="S174" s="17">
        <v>28</v>
      </c>
      <c r="T174" s="17">
        <v>14</v>
      </c>
      <c r="U174" s="17">
        <v>14</v>
      </c>
      <c r="V174" s="17">
        <v>28.992999999999999</v>
      </c>
      <c r="W174" s="17"/>
      <c r="X174" s="17">
        <f t="shared" si="21"/>
        <v>0</v>
      </c>
      <c r="Z174" s="17">
        <f t="shared" si="22"/>
        <v>0.99299999999999855</v>
      </c>
      <c r="AE174" s="10" t="s">
        <v>433</v>
      </c>
      <c r="AF174" s="24">
        <v>1</v>
      </c>
    </row>
    <row r="175" spans="1:32" s="3" customFormat="1" ht="12.75" customHeight="1" x14ac:dyDescent="0.2">
      <c r="A175" s="10" t="s">
        <v>421</v>
      </c>
      <c r="B175" s="10" t="s">
        <v>746</v>
      </c>
      <c r="C175" s="18">
        <v>100</v>
      </c>
      <c r="D175" s="18">
        <f>IFERROR(VLOOKUP(A175,AE1:AF1751,2,FALSE),0)</f>
        <v>1</v>
      </c>
      <c r="F175" s="16">
        <v>35</v>
      </c>
      <c r="G175" s="17">
        <v>17.5</v>
      </c>
      <c r="H175" s="17">
        <f t="shared" si="17"/>
        <v>17.5</v>
      </c>
      <c r="I175" s="25">
        <f t="shared" si="18"/>
        <v>0.5</v>
      </c>
      <c r="K175" s="16">
        <v>33.332999999999998</v>
      </c>
      <c r="L175" s="17">
        <v>17.5</v>
      </c>
      <c r="M175" s="17">
        <f t="shared" si="19"/>
        <v>15.832999999999998</v>
      </c>
      <c r="N175" s="25">
        <f t="shared" si="20"/>
        <v>0.47499474994749946</v>
      </c>
      <c r="O175" s="22"/>
      <c r="P175" s="23"/>
      <c r="Q175" s="17">
        <v>45</v>
      </c>
      <c r="R175" s="17">
        <v>52.5</v>
      </c>
      <c r="S175" s="17">
        <v>35</v>
      </c>
      <c r="T175" s="17">
        <v>17.5</v>
      </c>
      <c r="U175" s="17">
        <v>17.5</v>
      </c>
      <c r="V175" s="17">
        <v>33.332999999999998</v>
      </c>
      <c r="W175" s="17"/>
      <c r="X175" s="17">
        <f t="shared" si="21"/>
        <v>0</v>
      </c>
      <c r="Z175" s="17">
        <f t="shared" si="22"/>
        <v>-1.6670000000000016</v>
      </c>
      <c r="AE175" s="10" t="s">
        <v>435</v>
      </c>
      <c r="AF175" s="24">
        <v>1</v>
      </c>
    </row>
    <row r="176" spans="1:32" s="3" customFormat="1" ht="12.75" customHeight="1" x14ac:dyDescent="0.2">
      <c r="A176" s="10" t="s">
        <v>424</v>
      </c>
      <c r="B176" s="10" t="s">
        <v>602</v>
      </c>
      <c r="C176" s="18">
        <v>467.35</v>
      </c>
      <c r="D176" s="18">
        <f>IFERROR(VLOOKUP(A176,AE1:AF1822,2,FALSE),0)</f>
        <v>1</v>
      </c>
      <c r="F176" s="16">
        <v>39.4</v>
      </c>
      <c r="G176" s="17">
        <v>19.7</v>
      </c>
      <c r="H176" s="17">
        <f t="shared" si="17"/>
        <v>19.7</v>
      </c>
      <c r="I176" s="25">
        <f t="shared" si="18"/>
        <v>0.5</v>
      </c>
      <c r="K176" s="16">
        <v>38.945999999999998</v>
      </c>
      <c r="L176" s="17">
        <v>19.7</v>
      </c>
      <c r="M176" s="17">
        <f t="shared" si="19"/>
        <v>19.245999999999999</v>
      </c>
      <c r="N176" s="25">
        <f t="shared" si="20"/>
        <v>0.49417141683356441</v>
      </c>
      <c r="O176" s="22"/>
      <c r="P176" s="23"/>
      <c r="Q176" s="17">
        <v>49</v>
      </c>
      <c r="R176" s="17">
        <v>59.1</v>
      </c>
      <c r="S176" s="17">
        <v>39.4</v>
      </c>
      <c r="T176" s="17">
        <v>19.7</v>
      </c>
      <c r="U176" s="17">
        <v>19.7</v>
      </c>
      <c r="V176" s="17">
        <v>38.945999999999998</v>
      </c>
      <c r="W176" s="17"/>
      <c r="X176" s="17">
        <f t="shared" si="21"/>
        <v>0</v>
      </c>
      <c r="Z176" s="17">
        <f t="shared" si="22"/>
        <v>-0.45400000000000063</v>
      </c>
      <c r="AE176" s="10" t="s">
        <v>438</v>
      </c>
      <c r="AF176" s="24">
        <v>1</v>
      </c>
    </row>
    <row r="177" spans="1:32" s="3" customFormat="1" ht="12.75" customHeight="1" x14ac:dyDescent="0.2">
      <c r="A177" s="10" t="s">
        <v>426</v>
      </c>
      <c r="B177" s="10" t="s">
        <v>689</v>
      </c>
      <c r="C177" s="18">
        <v>190</v>
      </c>
      <c r="D177" s="18">
        <f>IFERROR(VLOOKUP(A177,AE1:AF1779,2,FALSE),0)</f>
        <v>1</v>
      </c>
      <c r="F177" s="16">
        <v>46</v>
      </c>
      <c r="G177" s="17">
        <v>23</v>
      </c>
      <c r="H177" s="17">
        <f t="shared" si="17"/>
        <v>23</v>
      </c>
      <c r="I177" s="25">
        <f t="shared" si="18"/>
        <v>0.5</v>
      </c>
      <c r="K177" s="16">
        <v>38</v>
      </c>
      <c r="L177" s="17">
        <v>23</v>
      </c>
      <c r="M177" s="17">
        <f t="shared" si="19"/>
        <v>15</v>
      </c>
      <c r="N177" s="25">
        <f t="shared" si="20"/>
        <v>0.39473684210526316</v>
      </c>
      <c r="O177" s="22"/>
      <c r="P177" s="23"/>
      <c r="Q177" s="17">
        <v>56</v>
      </c>
      <c r="R177" s="17">
        <v>69</v>
      </c>
      <c r="S177" s="17">
        <v>46</v>
      </c>
      <c r="T177" s="17">
        <v>23</v>
      </c>
      <c r="U177" s="17">
        <v>23</v>
      </c>
      <c r="V177" s="17">
        <v>38</v>
      </c>
      <c r="W177" s="17"/>
      <c r="X177" s="17">
        <f t="shared" si="21"/>
        <v>0</v>
      </c>
      <c r="Z177" s="17">
        <f t="shared" si="22"/>
        <v>-8</v>
      </c>
      <c r="AE177" s="10" t="s">
        <v>440</v>
      </c>
      <c r="AF177" s="24">
        <v>1</v>
      </c>
    </row>
    <row r="178" spans="1:32" s="3" customFormat="1" ht="12.75" customHeight="1" x14ac:dyDescent="0.2">
      <c r="A178" s="10" t="s">
        <v>428</v>
      </c>
      <c r="B178" s="10" t="s">
        <v>628</v>
      </c>
      <c r="C178" s="18">
        <v>374.95</v>
      </c>
      <c r="D178" s="18">
        <f>IFERROR(VLOOKUP(A178,AE1:AF1812,2,FALSE),0)</f>
        <v>1</v>
      </c>
      <c r="F178" s="16">
        <v>36</v>
      </c>
      <c r="G178" s="17">
        <v>18</v>
      </c>
      <c r="H178" s="17">
        <f t="shared" si="17"/>
        <v>18</v>
      </c>
      <c r="I178" s="25">
        <f t="shared" si="18"/>
        <v>0.5</v>
      </c>
      <c r="K178" s="16">
        <v>37.494999999999997</v>
      </c>
      <c r="L178" s="17">
        <v>18</v>
      </c>
      <c r="M178" s="17">
        <f t="shared" si="19"/>
        <v>19.494999999999997</v>
      </c>
      <c r="N178" s="25">
        <f t="shared" si="20"/>
        <v>0.51993599146552871</v>
      </c>
      <c r="O178" s="22"/>
      <c r="P178" s="23"/>
      <c r="Q178" s="17">
        <v>46</v>
      </c>
      <c r="R178" s="17">
        <v>54</v>
      </c>
      <c r="S178" s="17">
        <v>36</v>
      </c>
      <c r="T178" s="17">
        <v>18</v>
      </c>
      <c r="U178" s="17">
        <v>18</v>
      </c>
      <c r="V178" s="17">
        <v>37.494999999999997</v>
      </c>
      <c r="W178" s="17"/>
      <c r="X178" s="17">
        <f t="shared" si="21"/>
        <v>0</v>
      </c>
      <c r="Z178" s="17">
        <f t="shared" si="22"/>
        <v>1.4949999999999974</v>
      </c>
      <c r="AE178" s="10" t="s">
        <v>442</v>
      </c>
      <c r="AF178" s="24">
        <v>1</v>
      </c>
    </row>
    <row r="179" spans="1:32" s="3" customFormat="1" ht="12.75" customHeight="1" x14ac:dyDescent="0.2">
      <c r="A179" s="10" t="s">
        <v>360</v>
      </c>
      <c r="B179" s="10" t="s">
        <v>361</v>
      </c>
      <c r="C179" s="18">
        <v>2582.64</v>
      </c>
      <c r="D179" s="18">
        <f>IFERROR(VLOOKUP(A179,AE39:AF1928,2,FALSE),0)</f>
        <v>1</v>
      </c>
      <c r="F179" s="16">
        <v>65</v>
      </c>
      <c r="G179" s="17">
        <v>30</v>
      </c>
      <c r="H179" s="17">
        <f t="shared" si="17"/>
        <v>35</v>
      </c>
      <c r="I179" s="25">
        <f t="shared" si="18"/>
        <v>0.53846153846153844</v>
      </c>
      <c r="K179" s="16">
        <v>67.963999999999999</v>
      </c>
      <c r="L179" s="17">
        <v>30</v>
      </c>
      <c r="M179" s="17">
        <f t="shared" si="19"/>
        <v>37.963999999999999</v>
      </c>
      <c r="N179" s="25">
        <f t="shared" si="20"/>
        <v>0.55858984168088988</v>
      </c>
      <c r="O179" s="22"/>
      <c r="P179" s="23"/>
      <c r="Q179" s="17">
        <v>99</v>
      </c>
      <c r="R179" s="17">
        <v>149</v>
      </c>
      <c r="S179" s="17">
        <v>65</v>
      </c>
      <c r="T179" s="17">
        <v>30</v>
      </c>
      <c r="U179" s="17">
        <v>30</v>
      </c>
      <c r="V179" s="17">
        <v>67.963999999999999</v>
      </c>
      <c r="W179" s="17"/>
      <c r="X179" s="17">
        <f t="shared" si="21"/>
        <v>0</v>
      </c>
      <c r="Z179" s="17">
        <f t="shared" si="22"/>
        <v>2.9639999999999986</v>
      </c>
      <c r="AE179" s="10" t="s">
        <v>445</v>
      </c>
      <c r="AF179" s="24">
        <v>1</v>
      </c>
    </row>
    <row r="180" spans="1:32" s="3" customFormat="1" ht="12.75" customHeight="1" x14ac:dyDescent="0.2">
      <c r="A180" s="10" t="s">
        <v>433</v>
      </c>
      <c r="B180" s="10" t="s">
        <v>928</v>
      </c>
      <c r="C180" s="18">
        <v>0</v>
      </c>
      <c r="D180" s="18">
        <f>IFERROR(VLOOKUP(A180,AE1:AF1674,2,FALSE),0)</f>
        <v>1</v>
      </c>
      <c r="F180" s="16">
        <v>5.24</v>
      </c>
      <c r="G180" s="17">
        <v>0</v>
      </c>
      <c r="H180" s="17">
        <f t="shared" si="17"/>
        <v>5.24</v>
      </c>
      <c r="I180" s="25">
        <f t="shared" si="18"/>
        <v>1</v>
      </c>
      <c r="K180" s="16"/>
      <c r="L180" s="17">
        <v>0</v>
      </c>
      <c r="M180" s="17">
        <f t="shared" si="19"/>
        <v>0</v>
      </c>
      <c r="N180" s="25" t="e">
        <f t="shared" si="20"/>
        <v>#DIV/0!</v>
      </c>
      <c r="O180" s="22"/>
      <c r="P180" s="23"/>
      <c r="Q180" s="17">
        <v>15.63</v>
      </c>
      <c r="R180" s="17">
        <v>22.33</v>
      </c>
      <c r="S180" s="17">
        <v>5.24</v>
      </c>
      <c r="T180" s="17">
        <v>0</v>
      </c>
      <c r="U180" s="17">
        <v>5.24</v>
      </c>
      <c r="V180" s="17"/>
      <c r="W180" s="17"/>
      <c r="X180" s="17">
        <f t="shared" si="21"/>
        <v>-5.24</v>
      </c>
      <c r="Z180" s="17">
        <f t="shared" si="22"/>
        <v>-5.24</v>
      </c>
      <c r="AE180" s="10" t="s">
        <v>448</v>
      </c>
      <c r="AF180" s="24">
        <v>1</v>
      </c>
    </row>
    <row r="181" spans="1:32" s="3" customFormat="1" ht="12.75" customHeight="1" x14ac:dyDescent="0.2">
      <c r="A181" s="10" t="s">
        <v>435</v>
      </c>
      <c r="B181" s="10" t="s">
        <v>730</v>
      </c>
      <c r="C181" s="18">
        <v>121.3</v>
      </c>
      <c r="D181" s="18">
        <f>IFERROR(VLOOKUP(A181,AE1:AF1764,2,FALSE),0)</f>
        <v>1</v>
      </c>
      <c r="F181" s="16">
        <v>12.13</v>
      </c>
      <c r="G181" s="17">
        <v>0</v>
      </c>
      <c r="H181" s="17">
        <f t="shared" si="17"/>
        <v>12.13</v>
      </c>
      <c r="I181" s="25">
        <f t="shared" si="18"/>
        <v>1</v>
      </c>
      <c r="K181" s="16">
        <v>12.13</v>
      </c>
      <c r="L181" s="17">
        <v>0</v>
      </c>
      <c r="M181" s="17">
        <f t="shared" si="19"/>
        <v>12.13</v>
      </c>
      <c r="N181" s="25">
        <f t="shared" si="20"/>
        <v>1</v>
      </c>
      <c r="O181" s="22"/>
      <c r="P181" s="23"/>
      <c r="Q181" s="17">
        <v>15.28</v>
      </c>
      <c r="R181" s="17">
        <v>21.83</v>
      </c>
      <c r="S181" s="17">
        <v>12.13</v>
      </c>
      <c r="T181" s="17">
        <v>0</v>
      </c>
      <c r="U181" s="17">
        <v>8.8147000000000002</v>
      </c>
      <c r="V181" s="17">
        <v>12.13</v>
      </c>
      <c r="W181" s="17"/>
      <c r="X181" s="17">
        <f t="shared" si="21"/>
        <v>-8.8147000000000002</v>
      </c>
      <c r="Z181" s="17">
        <f t="shared" si="22"/>
        <v>0</v>
      </c>
      <c r="AE181" s="10" t="s">
        <v>450</v>
      </c>
      <c r="AF181" s="24">
        <v>1</v>
      </c>
    </row>
    <row r="182" spans="1:32" s="3" customFormat="1" ht="12.75" customHeight="1" x14ac:dyDescent="0.2">
      <c r="A182" s="10" t="s">
        <v>438</v>
      </c>
      <c r="B182" s="10" t="s">
        <v>837</v>
      </c>
      <c r="C182" s="18">
        <v>22.9</v>
      </c>
      <c r="D182" s="18">
        <f>IFERROR(VLOOKUP(A182,AE1:AF1720,2,FALSE),0)</f>
        <v>1</v>
      </c>
      <c r="F182" s="16">
        <v>11.45</v>
      </c>
      <c r="G182" s="17">
        <v>0</v>
      </c>
      <c r="H182" s="17">
        <f t="shared" si="17"/>
        <v>11.45</v>
      </c>
      <c r="I182" s="25">
        <f t="shared" si="18"/>
        <v>1</v>
      </c>
      <c r="K182" s="16">
        <v>7.6333000000000002</v>
      </c>
      <c r="L182" s="17">
        <v>0</v>
      </c>
      <c r="M182" s="17">
        <f t="shared" si="19"/>
        <v>7.6333000000000002</v>
      </c>
      <c r="N182" s="25">
        <f t="shared" si="20"/>
        <v>1</v>
      </c>
      <c r="O182" s="22"/>
      <c r="P182" s="23"/>
      <c r="Q182" s="17">
        <v>14.43</v>
      </c>
      <c r="R182" s="17">
        <v>20.61</v>
      </c>
      <c r="S182" s="17">
        <v>11.45</v>
      </c>
      <c r="T182" s="17">
        <v>0</v>
      </c>
      <c r="U182" s="17">
        <v>6.7601000000000004</v>
      </c>
      <c r="V182" s="17">
        <v>7.6333000000000002</v>
      </c>
      <c r="W182" s="17"/>
      <c r="X182" s="17">
        <f t="shared" si="21"/>
        <v>-6.7601000000000004</v>
      </c>
      <c r="Z182" s="17">
        <f t="shared" si="22"/>
        <v>-3.8166999999999991</v>
      </c>
      <c r="AE182" s="10" t="s">
        <v>452</v>
      </c>
      <c r="AF182" s="24">
        <v>1</v>
      </c>
    </row>
    <row r="183" spans="1:32" s="3" customFormat="1" ht="12.75" customHeight="1" x14ac:dyDescent="0.2">
      <c r="A183" s="10" t="s">
        <v>440</v>
      </c>
      <c r="B183" s="10" t="s">
        <v>550</v>
      </c>
      <c r="C183" s="18">
        <v>645.20000000000005</v>
      </c>
      <c r="D183" s="18">
        <f>IFERROR(VLOOKUP(A183,AE1:AF1850,2,FALSE),0)</f>
        <v>1</v>
      </c>
      <c r="F183" s="16">
        <v>17.399999999999999</v>
      </c>
      <c r="G183" s="17">
        <v>10.5</v>
      </c>
      <c r="H183" s="17">
        <f t="shared" si="17"/>
        <v>6.8999999999999986</v>
      </c>
      <c r="I183" s="25">
        <f t="shared" si="18"/>
        <v>0.39655172413793099</v>
      </c>
      <c r="K183" s="16">
        <v>23.042999999999999</v>
      </c>
      <c r="L183" s="17">
        <v>10.5</v>
      </c>
      <c r="M183" s="17">
        <f t="shared" si="19"/>
        <v>12.542999999999999</v>
      </c>
      <c r="N183" s="25">
        <f t="shared" si="20"/>
        <v>0.54433016534305423</v>
      </c>
      <c r="O183" s="22"/>
      <c r="P183" s="23"/>
      <c r="Q183" s="17">
        <v>24.36</v>
      </c>
      <c r="R183" s="17">
        <v>34.799999999999997</v>
      </c>
      <c r="S183" s="17">
        <v>17.399999999999999</v>
      </c>
      <c r="T183" s="17">
        <v>10.5</v>
      </c>
      <c r="U183" s="17">
        <v>10.5</v>
      </c>
      <c r="V183" s="17">
        <v>23.042999999999999</v>
      </c>
      <c r="W183" s="17"/>
      <c r="X183" s="17">
        <f t="shared" si="21"/>
        <v>0</v>
      </c>
      <c r="Z183" s="17">
        <f t="shared" si="22"/>
        <v>5.6430000000000007</v>
      </c>
      <c r="AE183" s="10" t="s">
        <v>455</v>
      </c>
      <c r="AF183" s="24">
        <v>1</v>
      </c>
    </row>
    <row r="184" spans="1:32" s="3" customFormat="1" ht="12.75" customHeight="1" x14ac:dyDescent="0.2">
      <c r="A184" s="10" t="s">
        <v>442</v>
      </c>
      <c r="B184" s="10" t="s">
        <v>930</v>
      </c>
      <c r="C184" s="18">
        <v>0</v>
      </c>
      <c r="D184" s="18">
        <f>IFERROR(VLOOKUP(A184,AE1:AF1677,2,FALSE),0)</f>
        <v>1</v>
      </c>
      <c r="F184" s="16">
        <v>7.57</v>
      </c>
      <c r="G184" s="17">
        <v>0</v>
      </c>
      <c r="H184" s="17">
        <f t="shared" si="17"/>
        <v>7.57</v>
      </c>
      <c r="I184" s="25">
        <f t="shared" si="18"/>
        <v>1</v>
      </c>
      <c r="K184" s="16"/>
      <c r="L184" s="17">
        <v>0</v>
      </c>
      <c r="M184" s="17">
        <f t="shared" si="19"/>
        <v>0</v>
      </c>
      <c r="N184" s="25" t="e">
        <f t="shared" si="20"/>
        <v>#DIV/0!</v>
      </c>
      <c r="O184" s="22"/>
      <c r="P184" s="23"/>
      <c r="Q184" s="17">
        <v>22.58</v>
      </c>
      <c r="R184" s="17">
        <v>32.25</v>
      </c>
      <c r="S184" s="17">
        <v>7.57</v>
      </c>
      <c r="T184" s="17">
        <v>0</v>
      </c>
      <c r="U184" s="17">
        <v>6.66</v>
      </c>
      <c r="V184" s="17"/>
      <c r="W184" s="17"/>
      <c r="X184" s="17">
        <f t="shared" si="21"/>
        <v>-6.66</v>
      </c>
      <c r="Z184" s="17">
        <f t="shared" ref="Z184:Z215" si="23">V184-S184</f>
        <v>-7.57</v>
      </c>
      <c r="AE184" s="10" t="s">
        <v>458</v>
      </c>
      <c r="AF184" s="24">
        <v>1</v>
      </c>
    </row>
    <row r="185" spans="1:32" s="3" customFormat="1" ht="12.75" customHeight="1" x14ac:dyDescent="0.2">
      <c r="A185" s="10" t="s">
        <v>445</v>
      </c>
      <c r="B185" s="10" t="s">
        <v>932</v>
      </c>
      <c r="C185" s="18">
        <v>0</v>
      </c>
      <c r="D185" s="18">
        <f>IFERROR(VLOOKUP(A185,AE1:AF1677,2,FALSE),0)</f>
        <v>1</v>
      </c>
      <c r="F185" s="16">
        <v>8.16</v>
      </c>
      <c r="G185" s="17">
        <v>0</v>
      </c>
      <c r="H185" s="17">
        <f t="shared" si="17"/>
        <v>8.16</v>
      </c>
      <c r="I185" s="25">
        <f t="shared" si="18"/>
        <v>1</v>
      </c>
      <c r="K185" s="16"/>
      <c r="L185" s="17">
        <v>0</v>
      </c>
      <c r="M185" s="17">
        <f t="shared" si="19"/>
        <v>0</v>
      </c>
      <c r="N185" s="25" t="e">
        <f t="shared" si="20"/>
        <v>#DIV/0!</v>
      </c>
      <c r="O185" s="22"/>
      <c r="P185" s="23"/>
      <c r="Q185" s="17">
        <v>19.399999999999999</v>
      </c>
      <c r="R185" s="17">
        <v>27.71</v>
      </c>
      <c r="S185" s="17">
        <v>8.16</v>
      </c>
      <c r="T185" s="17">
        <v>0</v>
      </c>
      <c r="U185" s="17">
        <v>7.79</v>
      </c>
      <c r="V185" s="17"/>
      <c r="W185" s="17"/>
      <c r="X185" s="17">
        <f t="shared" si="21"/>
        <v>-7.79</v>
      </c>
      <c r="Z185" s="17">
        <f t="shared" si="23"/>
        <v>-8.16</v>
      </c>
      <c r="AE185" s="10" t="s">
        <v>461</v>
      </c>
      <c r="AF185" s="24">
        <v>1</v>
      </c>
    </row>
    <row r="186" spans="1:32" s="3" customFormat="1" ht="12.75" customHeight="1" x14ac:dyDescent="0.2">
      <c r="A186" s="10" t="s">
        <v>448</v>
      </c>
      <c r="B186" s="10" t="s">
        <v>622</v>
      </c>
      <c r="C186" s="18">
        <v>385.48</v>
      </c>
      <c r="D186" s="18">
        <f>IFERROR(VLOOKUP(A186,AE1:AF1823,2,FALSE),0)</f>
        <v>1</v>
      </c>
      <c r="F186" s="16">
        <v>7.5</v>
      </c>
      <c r="G186" s="17">
        <v>3.2</v>
      </c>
      <c r="H186" s="17">
        <f t="shared" si="17"/>
        <v>4.3</v>
      </c>
      <c r="I186" s="25">
        <f t="shared" si="18"/>
        <v>0.57333333333333336</v>
      </c>
      <c r="K186" s="16">
        <v>4.1448999999999998</v>
      </c>
      <c r="L186" s="17">
        <v>3.2</v>
      </c>
      <c r="M186" s="17">
        <f t="shared" si="19"/>
        <v>0.94489999999999963</v>
      </c>
      <c r="N186" s="25">
        <f t="shared" si="20"/>
        <v>0.22796689908079801</v>
      </c>
      <c r="O186" s="22"/>
      <c r="P186" s="23"/>
      <c r="Q186" s="17">
        <v>10.24</v>
      </c>
      <c r="R186" s="17">
        <v>14.63</v>
      </c>
      <c r="S186" s="17">
        <v>7.5</v>
      </c>
      <c r="T186" s="17">
        <v>3.2</v>
      </c>
      <c r="U186" s="17">
        <v>1.47</v>
      </c>
      <c r="V186" s="17">
        <v>4.1448999999999998</v>
      </c>
      <c r="W186" s="17"/>
      <c r="X186" s="17">
        <f t="shared" si="21"/>
        <v>1.7300000000000002</v>
      </c>
      <c r="Z186" s="17">
        <f t="shared" si="23"/>
        <v>-3.3551000000000002</v>
      </c>
      <c r="AE186" s="10" t="s">
        <v>463</v>
      </c>
      <c r="AF186" s="24">
        <v>1</v>
      </c>
    </row>
    <row r="187" spans="1:32" s="3" customFormat="1" ht="12.75" customHeight="1" x14ac:dyDescent="0.2">
      <c r="A187" s="10" t="s">
        <v>450</v>
      </c>
      <c r="B187" s="10" t="s">
        <v>934</v>
      </c>
      <c r="C187" s="18">
        <v>0</v>
      </c>
      <c r="D187" s="18">
        <f>IFERROR(VLOOKUP(A187,AE1:AF1678,2,FALSE),0)</f>
        <v>1</v>
      </c>
      <c r="F187" s="16">
        <v>9.35</v>
      </c>
      <c r="G187" s="17">
        <v>0</v>
      </c>
      <c r="H187" s="17">
        <f t="shared" si="17"/>
        <v>9.35</v>
      </c>
      <c r="I187" s="25">
        <f t="shared" si="18"/>
        <v>1</v>
      </c>
      <c r="K187" s="16"/>
      <c r="L187" s="17">
        <v>0</v>
      </c>
      <c r="M187" s="17">
        <f t="shared" si="19"/>
        <v>0</v>
      </c>
      <c r="N187" s="25" t="e">
        <f t="shared" si="20"/>
        <v>#DIV/0!</v>
      </c>
      <c r="O187" s="22"/>
      <c r="P187" s="23"/>
      <c r="Q187" s="17">
        <v>12.76</v>
      </c>
      <c r="R187" s="17">
        <v>18.23</v>
      </c>
      <c r="S187" s="17">
        <v>9.35</v>
      </c>
      <c r="T187" s="17">
        <v>0</v>
      </c>
      <c r="U187" s="17">
        <v>4.28</v>
      </c>
      <c r="V187" s="17"/>
      <c r="W187" s="17"/>
      <c r="X187" s="17">
        <f t="shared" si="21"/>
        <v>-4.28</v>
      </c>
      <c r="Z187" s="17">
        <f t="shared" si="23"/>
        <v>-9.35</v>
      </c>
      <c r="AE187" s="10" t="s">
        <v>465</v>
      </c>
      <c r="AF187" s="24">
        <v>1</v>
      </c>
    </row>
    <row r="188" spans="1:32" s="3" customFormat="1" ht="12.75" customHeight="1" x14ac:dyDescent="0.2">
      <c r="A188" s="10" t="s">
        <v>452</v>
      </c>
      <c r="B188" s="10" t="s">
        <v>786</v>
      </c>
      <c r="C188" s="18">
        <v>55.7</v>
      </c>
      <c r="D188" s="18">
        <f>IFERROR(VLOOKUP(A188,AE1:AF1747,2,FALSE),0)</f>
        <v>1</v>
      </c>
      <c r="F188" s="16">
        <v>3.74</v>
      </c>
      <c r="G188" s="17">
        <v>0</v>
      </c>
      <c r="H188" s="17">
        <f t="shared" si="17"/>
        <v>3.74</v>
      </c>
      <c r="I188" s="25">
        <f t="shared" si="18"/>
        <v>1</v>
      </c>
      <c r="K188" s="16">
        <v>7.9570999999999996</v>
      </c>
      <c r="L188" s="17">
        <v>0</v>
      </c>
      <c r="M188" s="17">
        <f t="shared" si="19"/>
        <v>7.9570999999999996</v>
      </c>
      <c r="N188" s="25">
        <f t="shared" si="20"/>
        <v>1</v>
      </c>
      <c r="O188" s="22"/>
      <c r="P188" s="23"/>
      <c r="Q188" s="17">
        <v>10.24</v>
      </c>
      <c r="R188" s="17">
        <v>14.63</v>
      </c>
      <c r="S188" s="17">
        <v>3.74</v>
      </c>
      <c r="T188" s="17">
        <v>0</v>
      </c>
      <c r="U188" s="17">
        <v>3.51</v>
      </c>
      <c r="V188" s="17">
        <v>7.9570999999999996</v>
      </c>
      <c r="W188" s="17"/>
      <c r="X188" s="17">
        <f t="shared" si="21"/>
        <v>-3.51</v>
      </c>
      <c r="Z188" s="17">
        <f t="shared" si="23"/>
        <v>4.2170999999999994</v>
      </c>
      <c r="AE188" s="10" t="s">
        <v>467</v>
      </c>
      <c r="AF188" s="24">
        <v>1</v>
      </c>
    </row>
    <row r="189" spans="1:32" s="3" customFormat="1" ht="12.75" customHeight="1" x14ac:dyDescent="0.2">
      <c r="A189" s="10" t="s">
        <v>455</v>
      </c>
      <c r="B189" s="10" t="s">
        <v>936</v>
      </c>
      <c r="C189" s="18">
        <v>0</v>
      </c>
      <c r="D189" s="18">
        <f>IFERROR(VLOOKUP(A189,AE1:AF1679,2,FALSE),0)</f>
        <v>1</v>
      </c>
      <c r="F189" s="16">
        <v>18.11</v>
      </c>
      <c r="G189" s="17">
        <v>0.66</v>
      </c>
      <c r="H189" s="17">
        <f t="shared" si="17"/>
        <v>17.45</v>
      </c>
      <c r="I189" s="25">
        <f t="shared" si="18"/>
        <v>0.96355604638321368</v>
      </c>
      <c r="K189" s="16"/>
      <c r="L189" s="17">
        <v>0.66</v>
      </c>
      <c r="M189" s="17">
        <f t="shared" si="19"/>
        <v>-0.66</v>
      </c>
      <c r="N189" s="25" t="e">
        <f t="shared" si="20"/>
        <v>#DIV/0!</v>
      </c>
      <c r="O189" s="22"/>
      <c r="P189" s="23"/>
      <c r="Q189" s="17">
        <v>18.11</v>
      </c>
      <c r="R189" s="17">
        <v>12.07</v>
      </c>
      <c r="S189" s="17">
        <v>18.11</v>
      </c>
      <c r="T189" s="17">
        <v>0.66</v>
      </c>
      <c r="U189" s="17">
        <v>0.66</v>
      </c>
      <c r="V189" s="17"/>
      <c r="W189" s="17"/>
      <c r="X189" s="17">
        <f t="shared" si="21"/>
        <v>0</v>
      </c>
      <c r="Z189" s="17">
        <f t="shared" si="23"/>
        <v>-18.11</v>
      </c>
      <c r="AE189" s="10" t="s">
        <v>214</v>
      </c>
      <c r="AF189" s="24">
        <v>1</v>
      </c>
    </row>
    <row r="190" spans="1:32" s="3" customFormat="1" ht="12.75" customHeight="1" x14ac:dyDescent="0.2">
      <c r="A190" s="10" t="s">
        <v>458</v>
      </c>
      <c r="B190" s="10" t="s">
        <v>583</v>
      </c>
      <c r="C190" s="18">
        <v>544.20000000000005</v>
      </c>
      <c r="D190" s="18">
        <f>IFERROR(VLOOKUP(A190,AE1:AF1844,2,FALSE),0)</f>
        <v>1</v>
      </c>
      <c r="F190" s="16">
        <v>12.44</v>
      </c>
      <c r="G190" s="17">
        <v>6.5</v>
      </c>
      <c r="H190" s="17">
        <f t="shared" si="17"/>
        <v>5.9399999999999995</v>
      </c>
      <c r="I190" s="25">
        <f t="shared" si="18"/>
        <v>0.477491961414791</v>
      </c>
      <c r="K190" s="16">
        <v>11.83</v>
      </c>
      <c r="L190" s="17">
        <v>6.5</v>
      </c>
      <c r="M190" s="17">
        <f t="shared" si="19"/>
        <v>5.33</v>
      </c>
      <c r="N190" s="25">
        <f t="shared" si="20"/>
        <v>0.45054945054945056</v>
      </c>
      <c r="O190" s="22"/>
      <c r="P190" s="23"/>
      <c r="Q190" s="17">
        <v>15.67</v>
      </c>
      <c r="R190" s="17">
        <v>22.38</v>
      </c>
      <c r="S190" s="17">
        <v>12.44</v>
      </c>
      <c r="T190" s="17">
        <v>6.5</v>
      </c>
      <c r="U190" s="17">
        <v>6.61</v>
      </c>
      <c r="V190" s="17">
        <v>11.83</v>
      </c>
      <c r="W190" s="17"/>
      <c r="X190" s="17">
        <f t="shared" si="21"/>
        <v>-0.11000000000000032</v>
      </c>
      <c r="Z190" s="17">
        <f t="shared" si="23"/>
        <v>-0.60999999999999943</v>
      </c>
      <c r="AE190" s="10" t="s">
        <v>471</v>
      </c>
      <c r="AF190" s="24">
        <v>1</v>
      </c>
    </row>
    <row r="191" spans="1:32" s="3" customFormat="1" ht="12.75" customHeight="1" x14ac:dyDescent="0.2">
      <c r="A191" s="10" t="s">
        <v>461</v>
      </c>
      <c r="B191" s="10" t="s">
        <v>830</v>
      </c>
      <c r="C191" s="18">
        <v>25</v>
      </c>
      <c r="D191" s="18">
        <f>IFERROR(VLOOKUP(A191,AE1:AF1732,2,FALSE),0)</f>
        <v>1</v>
      </c>
      <c r="F191" s="16">
        <v>7.1</v>
      </c>
      <c r="G191" s="17">
        <v>7.1</v>
      </c>
      <c r="H191" s="17">
        <f t="shared" si="17"/>
        <v>0</v>
      </c>
      <c r="I191" s="25">
        <f t="shared" si="18"/>
        <v>0</v>
      </c>
      <c r="K191" s="16">
        <v>25</v>
      </c>
      <c r="L191" s="17">
        <v>7.1</v>
      </c>
      <c r="M191" s="17">
        <f t="shared" si="19"/>
        <v>17.899999999999999</v>
      </c>
      <c r="N191" s="25">
        <f t="shared" si="20"/>
        <v>0.71599999999999997</v>
      </c>
      <c r="O191" s="22"/>
      <c r="P191" s="23"/>
      <c r="Q191" s="17">
        <v>21.18</v>
      </c>
      <c r="R191" s="17">
        <v>30.26</v>
      </c>
      <c r="S191" s="17">
        <v>7.1</v>
      </c>
      <c r="T191" s="17">
        <v>7.1</v>
      </c>
      <c r="U191" s="17">
        <v>5.46</v>
      </c>
      <c r="V191" s="17">
        <v>25</v>
      </c>
      <c r="W191" s="17"/>
      <c r="X191" s="17">
        <f t="shared" si="21"/>
        <v>1.6399999999999997</v>
      </c>
      <c r="Z191" s="17">
        <f t="shared" si="23"/>
        <v>17.899999999999999</v>
      </c>
      <c r="AE191" s="10" t="s">
        <v>474</v>
      </c>
      <c r="AF191" s="24">
        <v>1</v>
      </c>
    </row>
    <row r="192" spans="1:32" s="3" customFormat="1" ht="12.75" customHeight="1" x14ac:dyDescent="0.2">
      <c r="A192" s="10" t="s">
        <v>463</v>
      </c>
      <c r="B192" s="10" t="s">
        <v>938</v>
      </c>
      <c r="C192" s="18">
        <v>0</v>
      </c>
      <c r="D192" s="18">
        <f>IFERROR(VLOOKUP(A192,AE1:AF1681,2,FALSE),0)</f>
        <v>1</v>
      </c>
      <c r="F192" s="16">
        <v>6.63</v>
      </c>
      <c r="G192" s="17">
        <v>0</v>
      </c>
      <c r="H192" s="17">
        <f t="shared" si="17"/>
        <v>6.63</v>
      </c>
      <c r="I192" s="25">
        <f t="shared" si="18"/>
        <v>1</v>
      </c>
      <c r="K192" s="16"/>
      <c r="L192" s="17">
        <v>0</v>
      </c>
      <c r="M192" s="17">
        <f t="shared" si="19"/>
        <v>0</v>
      </c>
      <c r="N192" s="25" t="e">
        <f t="shared" si="20"/>
        <v>#DIV/0!</v>
      </c>
      <c r="O192" s="22"/>
      <c r="P192" s="23"/>
      <c r="Q192" s="17">
        <v>17.05</v>
      </c>
      <c r="R192" s="17">
        <v>24.36</v>
      </c>
      <c r="S192" s="17">
        <v>6.63</v>
      </c>
      <c r="T192" s="17">
        <v>0</v>
      </c>
      <c r="U192" s="17">
        <v>4.41</v>
      </c>
      <c r="V192" s="17"/>
      <c r="W192" s="17"/>
      <c r="X192" s="17">
        <f t="shared" si="21"/>
        <v>-4.41</v>
      </c>
      <c r="Z192" s="17">
        <f t="shared" si="23"/>
        <v>-6.63</v>
      </c>
      <c r="AE192" s="10" t="s">
        <v>477</v>
      </c>
      <c r="AF192" s="24">
        <v>1</v>
      </c>
    </row>
    <row r="193" spans="1:32" s="3" customFormat="1" ht="12.75" customHeight="1" x14ac:dyDescent="0.2">
      <c r="A193" s="10" t="s">
        <v>465</v>
      </c>
      <c r="B193" s="10" t="s">
        <v>776</v>
      </c>
      <c r="C193" s="18">
        <v>69.599999999999994</v>
      </c>
      <c r="D193" s="18">
        <f>IFERROR(VLOOKUP(A193,AE1:AF1757,2,FALSE),0)</f>
        <v>1</v>
      </c>
      <c r="F193" s="16">
        <v>4.8</v>
      </c>
      <c r="G193" s="17">
        <v>0</v>
      </c>
      <c r="H193" s="17">
        <f t="shared" si="17"/>
        <v>4.8</v>
      </c>
      <c r="I193" s="25">
        <f t="shared" si="18"/>
        <v>1</v>
      </c>
      <c r="K193" s="16">
        <v>5.8</v>
      </c>
      <c r="L193" s="17">
        <v>0</v>
      </c>
      <c r="M193" s="17">
        <f t="shared" si="19"/>
        <v>5.8</v>
      </c>
      <c r="N193" s="25">
        <f t="shared" si="20"/>
        <v>1</v>
      </c>
      <c r="O193" s="22"/>
      <c r="P193" s="23"/>
      <c r="Q193" s="17">
        <v>11.33</v>
      </c>
      <c r="R193" s="17">
        <v>16.190000000000001</v>
      </c>
      <c r="S193" s="17">
        <v>4.8</v>
      </c>
      <c r="T193" s="17">
        <v>0</v>
      </c>
      <c r="U193" s="17">
        <v>4.4400000000000004</v>
      </c>
      <c r="V193" s="17">
        <v>5.8</v>
      </c>
      <c r="W193" s="17"/>
      <c r="X193" s="17">
        <f t="shared" si="21"/>
        <v>-4.4400000000000004</v>
      </c>
      <c r="Z193" s="17">
        <f t="shared" si="23"/>
        <v>1</v>
      </c>
      <c r="AE193" s="10" t="s">
        <v>480</v>
      </c>
      <c r="AF193" s="24">
        <v>1</v>
      </c>
    </row>
    <row r="194" spans="1:32" s="3" customFormat="1" ht="12.75" customHeight="1" x14ac:dyDescent="0.2">
      <c r="A194" s="10" t="s">
        <v>467</v>
      </c>
      <c r="B194" s="10" t="s">
        <v>940</v>
      </c>
      <c r="C194" s="18">
        <v>0</v>
      </c>
      <c r="D194" s="18">
        <f>IFERROR(VLOOKUP(A194,AE1:AF1682,2,FALSE),0)</f>
        <v>1</v>
      </c>
      <c r="F194" s="16">
        <v>1.51</v>
      </c>
      <c r="G194" s="17">
        <v>0.59050000000000002</v>
      </c>
      <c r="H194" s="17">
        <f t="shared" si="17"/>
        <v>0.91949999999999998</v>
      </c>
      <c r="I194" s="25">
        <f t="shared" si="18"/>
        <v>0.60894039735099337</v>
      </c>
      <c r="K194" s="16">
        <v>0</v>
      </c>
      <c r="L194" s="17">
        <v>0.59050000000000002</v>
      </c>
      <c r="M194" s="17">
        <f t="shared" si="19"/>
        <v>-0.59050000000000002</v>
      </c>
      <c r="N194" s="25" t="e">
        <f t="shared" si="20"/>
        <v>#DIV/0!</v>
      </c>
      <c r="O194" s="22"/>
      <c r="P194" s="23"/>
      <c r="Q194" s="17">
        <v>1.51</v>
      </c>
      <c r="R194" s="17">
        <v>1.08</v>
      </c>
      <c r="S194" s="17">
        <v>1.51</v>
      </c>
      <c r="T194" s="17">
        <v>0.59050000000000002</v>
      </c>
      <c r="U194" s="17">
        <v>0.59</v>
      </c>
      <c r="V194" s="17">
        <v>0</v>
      </c>
      <c r="W194" s="17"/>
      <c r="X194" s="17">
        <f t="shared" si="21"/>
        <v>5.0000000000005596E-4</v>
      </c>
      <c r="Z194" s="17">
        <f t="shared" si="23"/>
        <v>-1.51</v>
      </c>
      <c r="AE194" s="10" t="s">
        <v>483</v>
      </c>
      <c r="AF194" s="24">
        <v>1</v>
      </c>
    </row>
    <row r="195" spans="1:32" s="3" customFormat="1" ht="12.75" customHeight="1" x14ac:dyDescent="0.2">
      <c r="A195" s="10" t="s">
        <v>214</v>
      </c>
      <c r="B195" s="10" t="s">
        <v>215</v>
      </c>
      <c r="C195" s="18">
        <v>7866.3</v>
      </c>
      <c r="D195" s="18">
        <f>IFERROR(VLOOKUP(A195,AE124:AF2013,2,FALSE),0)</f>
        <v>1</v>
      </c>
      <c r="F195" s="16">
        <v>9.85</v>
      </c>
      <c r="G195" s="17">
        <v>5.9050000000000002</v>
      </c>
      <c r="H195" s="17">
        <f t="shared" ref="H195:H258" si="24">F195-G195</f>
        <v>3.9449999999999994</v>
      </c>
      <c r="I195" s="25">
        <f t="shared" ref="I195:I258" si="25">H195/F195</f>
        <v>0.40050761421319792</v>
      </c>
      <c r="K195" s="16">
        <v>9.2111000000000001</v>
      </c>
      <c r="L195" s="17">
        <v>5.9050000000000002</v>
      </c>
      <c r="M195" s="17">
        <f t="shared" ref="M195:M258" si="26">K195-L195</f>
        <v>3.3060999999999998</v>
      </c>
      <c r="N195" s="25">
        <f t="shared" ref="N195:N258" si="27">M195/K195</f>
        <v>0.35892564405988425</v>
      </c>
      <c r="O195" s="22"/>
      <c r="P195" s="23"/>
      <c r="Q195" s="17">
        <v>14.7</v>
      </c>
      <c r="R195" s="17">
        <v>22.1</v>
      </c>
      <c r="S195" s="17">
        <v>9.85</v>
      </c>
      <c r="T195" s="17">
        <v>5.9050000000000002</v>
      </c>
      <c r="U195" s="17">
        <v>5.91</v>
      </c>
      <c r="V195" s="17">
        <v>9.2111000000000001</v>
      </c>
      <c r="W195" s="17"/>
      <c r="X195" s="17">
        <f t="shared" si="21"/>
        <v>-4.9999999999998934E-3</v>
      </c>
      <c r="Z195" s="17">
        <f t="shared" si="23"/>
        <v>-0.63889999999999958</v>
      </c>
      <c r="AE195" s="10" t="s">
        <v>485</v>
      </c>
      <c r="AF195" s="24">
        <v>1</v>
      </c>
    </row>
    <row r="196" spans="1:32" s="3" customFormat="1" ht="12.75" customHeight="1" x14ac:dyDescent="0.2">
      <c r="A196" s="10" t="s">
        <v>471</v>
      </c>
      <c r="B196" s="10" t="s">
        <v>942</v>
      </c>
      <c r="C196" s="18">
        <v>0</v>
      </c>
      <c r="D196" s="18">
        <f>IFERROR(VLOOKUP(A196,AE1:AF1683,2,FALSE),0)</f>
        <v>1</v>
      </c>
      <c r="F196" s="16">
        <v>0</v>
      </c>
      <c r="G196" s="17">
        <v>0.6</v>
      </c>
      <c r="H196" s="17">
        <f t="shared" si="24"/>
        <v>-0.6</v>
      </c>
      <c r="I196" s="25" t="e">
        <f t="shared" si="25"/>
        <v>#DIV/0!</v>
      </c>
      <c r="K196" s="16"/>
      <c r="L196" s="17">
        <v>0.6</v>
      </c>
      <c r="M196" s="17">
        <f t="shared" si="26"/>
        <v>-0.6</v>
      </c>
      <c r="N196" s="25" t="e">
        <f t="shared" si="27"/>
        <v>#DIV/0!</v>
      </c>
      <c r="O196" s="22"/>
      <c r="P196" s="23"/>
      <c r="Q196" s="17">
        <v>0</v>
      </c>
      <c r="R196" s="17">
        <v>0</v>
      </c>
      <c r="S196" s="17">
        <v>0</v>
      </c>
      <c r="T196" s="17">
        <v>0.6</v>
      </c>
      <c r="U196" s="17">
        <v>0.6</v>
      </c>
      <c r="V196" s="17"/>
      <c r="W196" s="17"/>
      <c r="X196" s="17">
        <f t="shared" ref="X196:X259" si="28">T196-U196</f>
        <v>0</v>
      </c>
      <c r="Z196" s="17">
        <f t="shared" si="23"/>
        <v>0</v>
      </c>
      <c r="AE196" s="10" t="s">
        <v>486</v>
      </c>
      <c r="AF196" s="24">
        <v>1</v>
      </c>
    </row>
    <row r="197" spans="1:32" s="3" customFormat="1" ht="12.75" customHeight="1" x14ac:dyDescent="0.2">
      <c r="A197" s="10" t="s">
        <v>474</v>
      </c>
      <c r="B197" s="10" t="s">
        <v>944</v>
      </c>
      <c r="C197" s="18">
        <v>0</v>
      </c>
      <c r="D197" s="18">
        <f>IFERROR(VLOOKUP(A197,AE1:AF1683,2,FALSE),0)</f>
        <v>1</v>
      </c>
      <c r="F197" s="16">
        <v>0</v>
      </c>
      <c r="G197" s="17">
        <v>0.84</v>
      </c>
      <c r="H197" s="17">
        <f t="shared" si="24"/>
        <v>-0.84</v>
      </c>
      <c r="I197" s="25" t="e">
        <f t="shared" si="25"/>
        <v>#DIV/0!</v>
      </c>
      <c r="K197" s="16"/>
      <c r="L197" s="17">
        <v>0.84</v>
      </c>
      <c r="M197" s="17">
        <f t="shared" si="26"/>
        <v>-0.84</v>
      </c>
      <c r="N197" s="25" t="e">
        <f t="shared" si="27"/>
        <v>#DIV/0!</v>
      </c>
      <c r="O197" s="22"/>
      <c r="P197" s="23"/>
      <c r="Q197" s="17">
        <v>0</v>
      </c>
      <c r="R197" s="17">
        <v>0</v>
      </c>
      <c r="S197" s="17">
        <v>0</v>
      </c>
      <c r="T197" s="17">
        <v>0.84</v>
      </c>
      <c r="U197" s="17">
        <v>0.84</v>
      </c>
      <c r="V197" s="17"/>
      <c r="W197" s="17"/>
      <c r="X197" s="17">
        <f t="shared" si="28"/>
        <v>0</v>
      </c>
      <c r="Z197" s="17">
        <f t="shared" si="23"/>
        <v>0</v>
      </c>
      <c r="AE197" s="10" t="s">
        <v>489</v>
      </c>
      <c r="AF197" s="24">
        <v>1</v>
      </c>
    </row>
    <row r="198" spans="1:32" s="3" customFormat="1" ht="12.75" customHeight="1" x14ac:dyDescent="0.2">
      <c r="A198" s="10" t="s">
        <v>477</v>
      </c>
      <c r="B198" s="10" t="s">
        <v>637</v>
      </c>
      <c r="C198" s="18">
        <v>326.49</v>
      </c>
      <c r="D198" s="18">
        <f>IFERROR(VLOOKUP(A198,AE1:AF1827,2,FALSE),0)</f>
        <v>1</v>
      </c>
      <c r="F198" s="16">
        <v>11.25</v>
      </c>
      <c r="G198" s="17">
        <v>7.44</v>
      </c>
      <c r="H198" s="17">
        <f t="shared" si="24"/>
        <v>3.8099999999999996</v>
      </c>
      <c r="I198" s="25">
        <f t="shared" si="25"/>
        <v>0.33866666666666662</v>
      </c>
      <c r="K198" s="16">
        <v>7.9631999999999996</v>
      </c>
      <c r="L198" s="17">
        <v>7.44</v>
      </c>
      <c r="M198" s="17">
        <f t="shared" si="26"/>
        <v>0.52319999999999922</v>
      </c>
      <c r="N198" s="25">
        <f t="shared" si="27"/>
        <v>6.5702230259192196E-2</v>
      </c>
      <c r="O198" s="22"/>
      <c r="P198" s="23"/>
      <c r="Q198" s="17">
        <v>16.899999999999999</v>
      </c>
      <c r="R198" s="17">
        <v>23.87</v>
      </c>
      <c r="S198" s="17">
        <v>11.25</v>
      </c>
      <c r="T198" s="17">
        <v>7.44</v>
      </c>
      <c r="U198" s="17">
        <v>7.28</v>
      </c>
      <c r="V198" s="17">
        <v>7.9631999999999996</v>
      </c>
      <c r="W198" s="17"/>
      <c r="X198" s="17">
        <f t="shared" si="28"/>
        <v>0.16000000000000014</v>
      </c>
      <c r="Z198" s="17">
        <f t="shared" si="23"/>
        <v>-3.2868000000000004</v>
      </c>
      <c r="AE198" s="10" t="s">
        <v>491</v>
      </c>
      <c r="AF198" s="24">
        <v>1</v>
      </c>
    </row>
    <row r="199" spans="1:32" s="3" customFormat="1" ht="12.75" customHeight="1" x14ac:dyDescent="0.2">
      <c r="A199" s="10" t="s">
        <v>480</v>
      </c>
      <c r="B199" s="10" t="s">
        <v>787</v>
      </c>
      <c r="C199" s="18">
        <v>54.84</v>
      </c>
      <c r="D199" s="18">
        <f>IFERROR(VLOOKUP(A199,AE1:AF1757,2,FALSE),0)</f>
        <v>1</v>
      </c>
      <c r="F199" s="16">
        <v>4.84</v>
      </c>
      <c r="G199" s="17">
        <v>0</v>
      </c>
      <c r="H199" s="17">
        <f t="shared" si="24"/>
        <v>4.84</v>
      </c>
      <c r="I199" s="25">
        <f t="shared" si="25"/>
        <v>1</v>
      </c>
      <c r="K199" s="16">
        <v>13.71</v>
      </c>
      <c r="L199" s="17">
        <v>0</v>
      </c>
      <c r="M199" s="17">
        <f t="shared" si="26"/>
        <v>13.71</v>
      </c>
      <c r="N199" s="25">
        <f t="shared" si="27"/>
        <v>1</v>
      </c>
      <c r="O199" s="22"/>
      <c r="P199" s="23"/>
      <c r="Q199" s="17">
        <v>12.57</v>
      </c>
      <c r="R199" s="17">
        <v>17.95</v>
      </c>
      <c r="S199" s="17">
        <v>4.84</v>
      </c>
      <c r="T199" s="17">
        <v>0</v>
      </c>
      <c r="U199" s="17">
        <v>6.64</v>
      </c>
      <c r="V199" s="17">
        <v>13.71</v>
      </c>
      <c r="W199" s="17"/>
      <c r="X199" s="17">
        <f t="shared" si="28"/>
        <v>-6.64</v>
      </c>
      <c r="Z199" s="17">
        <f t="shared" si="23"/>
        <v>8.870000000000001</v>
      </c>
      <c r="AE199" s="10" t="s">
        <v>493</v>
      </c>
      <c r="AF199" s="24">
        <v>1</v>
      </c>
    </row>
    <row r="200" spans="1:32" s="3" customFormat="1" ht="12.75" customHeight="1" x14ac:dyDescent="0.2">
      <c r="A200" s="10" t="s">
        <v>483</v>
      </c>
      <c r="B200" s="10" t="s">
        <v>945</v>
      </c>
      <c r="C200" s="18">
        <v>0</v>
      </c>
      <c r="D200" s="18">
        <f>IFERROR(VLOOKUP(A200,AE1:AF1685,2,FALSE),0)</f>
        <v>1</v>
      </c>
      <c r="F200" s="16">
        <v>1.96</v>
      </c>
      <c r="G200" s="17">
        <v>1</v>
      </c>
      <c r="H200" s="17">
        <f t="shared" si="24"/>
        <v>0.96</v>
      </c>
      <c r="I200" s="25">
        <f t="shared" si="25"/>
        <v>0.48979591836734693</v>
      </c>
      <c r="K200" s="16"/>
      <c r="L200" s="17">
        <v>1</v>
      </c>
      <c r="M200" s="17">
        <f t="shared" si="26"/>
        <v>-1</v>
      </c>
      <c r="N200" s="25" t="e">
        <f t="shared" si="27"/>
        <v>#DIV/0!</v>
      </c>
      <c r="O200" s="22"/>
      <c r="P200" s="23"/>
      <c r="Q200" s="17">
        <v>1.96</v>
      </c>
      <c r="R200" s="17">
        <v>3</v>
      </c>
      <c r="S200" s="17">
        <v>1.96</v>
      </c>
      <c r="T200" s="17">
        <v>1</v>
      </c>
      <c r="U200" s="17">
        <v>1</v>
      </c>
      <c r="V200" s="17"/>
      <c r="W200" s="17"/>
      <c r="X200" s="17">
        <f t="shared" si="28"/>
        <v>0</v>
      </c>
      <c r="Z200" s="17">
        <f t="shared" si="23"/>
        <v>-1.96</v>
      </c>
      <c r="AE200" s="10" t="s">
        <v>496</v>
      </c>
      <c r="AF200" s="24">
        <v>1</v>
      </c>
    </row>
    <row r="201" spans="1:32" s="3" customFormat="1" ht="12.75" customHeight="1" x14ac:dyDescent="0.2">
      <c r="A201" s="10" t="s">
        <v>485</v>
      </c>
      <c r="B201" s="10" t="s">
        <v>651</v>
      </c>
      <c r="C201" s="18">
        <v>281.39999999999998</v>
      </c>
      <c r="D201" s="18">
        <f>IFERROR(VLOOKUP(A201,AE1:AF1823,2,FALSE),0)</f>
        <v>1</v>
      </c>
      <c r="F201" s="16">
        <v>1.96</v>
      </c>
      <c r="G201" s="17">
        <v>0.7</v>
      </c>
      <c r="H201" s="17">
        <f t="shared" si="24"/>
        <v>1.26</v>
      </c>
      <c r="I201" s="25">
        <f t="shared" si="25"/>
        <v>0.6428571428571429</v>
      </c>
      <c r="K201" s="16">
        <v>1.5210999999999999</v>
      </c>
      <c r="L201" s="17">
        <v>0.7</v>
      </c>
      <c r="M201" s="17">
        <f t="shared" si="26"/>
        <v>0.82109999999999994</v>
      </c>
      <c r="N201" s="25">
        <f t="shared" si="27"/>
        <v>0.53980671882190523</v>
      </c>
      <c r="O201" s="22"/>
      <c r="P201" s="23"/>
      <c r="Q201" s="17">
        <v>1.96</v>
      </c>
      <c r="R201" s="17">
        <v>3.4</v>
      </c>
      <c r="S201" s="17">
        <v>1.96</v>
      </c>
      <c r="T201" s="17">
        <v>0.7</v>
      </c>
      <c r="U201" s="17">
        <v>0.47</v>
      </c>
      <c r="V201" s="17">
        <v>1.5210999999999999</v>
      </c>
      <c r="W201" s="17"/>
      <c r="X201" s="17">
        <f t="shared" si="28"/>
        <v>0.22999999999999998</v>
      </c>
      <c r="Z201" s="17">
        <f t="shared" si="23"/>
        <v>-0.43890000000000007</v>
      </c>
      <c r="AE201" s="10" t="s">
        <v>497</v>
      </c>
      <c r="AF201" s="24">
        <v>1</v>
      </c>
    </row>
    <row r="202" spans="1:32" s="3" customFormat="1" ht="12.75" customHeight="1" x14ac:dyDescent="0.2">
      <c r="A202" s="10" t="s">
        <v>486</v>
      </c>
      <c r="B202" s="10" t="s">
        <v>947</v>
      </c>
      <c r="C202" s="18">
        <v>0</v>
      </c>
      <c r="D202" s="18">
        <f>IFERROR(VLOOKUP(A202,AE1:AF1686,2,FALSE),0)</f>
        <v>1</v>
      </c>
      <c r="F202" s="16">
        <v>1.96</v>
      </c>
      <c r="G202" s="17">
        <v>0.75</v>
      </c>
      <c r="H202" s="17">
        <f t="shared" si="24"/>
        <v>1.21</v>
      </c>
      <c r="I202" s="25">
        <f t="shared" si="25"/>
        <v>0.61734693877551017</v>
      </c>
      <c r="K202" s="16"/>
      <c r="L202" s="17">
        <v>0.75</v>
      </c>
      <c r="M202" s="17">
        <f t="shared" si="26"/>
        <v>-0.75</v>
      </c>
      <c r="N202" s="25" t="e">
        <f t="shared" si="27"/>
        <v>#DIV/0!</v>
      </c>
      <c r="O202" s="22"/>
      <c r="P202" s="23"/>
      <c r="Q202" s="17">
        <v>1.96</v>
      </c>
      <c r="R202" s="17">
        <v>3.4</v>
      </c>
      <c r="S202" s="17">
        <v>1.96</v>
      </c>
      <c r="T202" s="17">
        <v>0.75</v>
      </c>
      <c r="U202" s="17">
        <v>0.75</v>
      </c>
      <c r="V202" s="17"/>
      <c r="W202" s="17"/>
      <c r="X202" s="17">
        <f t="shared" si="28"/>
        <v>0</v>
      </c>
      <c r="Z202" s="17">
        <f t="shared" si="23"/>
        <v>-1.96</v>
      </c>
      <c r="AE202" s="10" t="s">
        <v>499</v>
      </c>
      <c r="AF202" s="24">
        <v>1</v>
      </c>
    </row>
    <row r="203" spans="1:32" s="3" customFormat="1" ht="12.75" customHeight="1" x14ac:dyDescent="0.2">
      <c r="A203" s="10" t="s">
        <v>489</v>
      </c>
      <c r="B203" s="10" t="s">
        <v>650</v>
      </c>
      <c r="C203" s="18">
        <v>294.16000000000003</v>
      </c>
      <c r="D203" s="18">
        <f>IFERROR(VLOOKUP(A203,AE1:AF1826,2,FALSE),0)</f>
        <v>1</v>
      </c>
      <c r="F203" s="16">
        <v>11.68</v>
      </c>
      <c r="G203" s="17">
        <v>6</v>
      </c>
      <c r="H203" s="17">
        <f t="shared" si="24"/>
        <v>5.68</v>
      </c>
      <c r="I203" s="25">
        <f t="shared" si="25"/>
        <v>0.4863013698630137</v>
      </c>
      <c r="K203" s="16">
        <v>13.371</v>
      </c>
      <c r="L203" s="17">
        <v>6</v>
      </c>
      <c r="M203" s="17">
        <f t="shared" si="26"/>
        <v>7.3710000000000004</v>
      </c>
      <c r="N203" s="25">
        <f t="shared" si="27"/>
        <v>0.55126766883553957</v>
      </c>
      <c r="O203" s="22"/>
      <c r="P203" s="23"/>
      <c r="Q203" s="17">
        <v>16.28</v>
      </c>
      <c r="R203" s="17">
        <v>23.25</v>
      </c>
      <c r="S203" s="17">
        <v>11.68</v>
      </c>
      <c r="T203" s="17">
        <v>6</v>
      </c>
      <c r="U203" s="17">
        <v>6.15</v>
      </c>
      <c r="V203" s="17">
        <v>13.371</v>
      </c>
      <c r="W203" s="17"/>
      <c r="X203" s="17">
        <f t="shared" si="28"/>
        <v>-0.15000000000000036</v>
      </c>
      <c r="Z203" s="17">
        <f t="shared" si="23"/>
        <v>1.6910000000000007</v>
      </c>
      <c r="AE203" s="10" t="s">
        <v>501</v>
      </c>
      <c r="AF203" s="24">
        <v>1</v>
      </c>
    </row>
    <row r="204" spans="1:32" s="3" customFormat="1" ht="12.75" customHeight="1" x14ac:dyDescent="0.2">
      <c r="A204" s="10" t="s">
        <v>491</v>
      </c>
      <c r="B204" s="10" t="s">
        <v>949</v>
      </c>
      <c r="C204" s="18">
        <v>0</v>
      </c>
      <c r="D204" s="18">
        <f>IFERROR(VLOOKUP(A204,AE1:AF1687,2,FALSE),0)</f>
        <v>1</v>
      </c>
      <c r="F204" s="16">
        <v>5.68</v>
      </c>
      <c r="G204" s="17">
        <v>0</v>
      </c>
      <c r="H204" s="17">
        <f t="shared" si="24"/>
        <v>5.68</v>
      </c>
      <c r="I204" s="25">
        <f t="shared" si="25"/>
        <v>1</v>
      </c>
      <c r="K204" s="16"/>
      <c r="L204" s="17">
        <v>0</v>
      </c>
      <c r="M204" s="17">
        <f t="shared" si="26"/>
        <v>0</v>
      </c>
      <c r="N204" s="25" t="e">
        <f t="shared" si="27"/>
        <v>#DIV/0!</v>
      </c>
      <c r="O204" s="22"/>
      <c r="P204" s="23"/>
      <c r="Q204" s="17">
        <v>16.940000000000001</v>
      </c>
      <c r="R204" s="17">
        <v>24.2</v>
      </c>
      <c r="S204" s="17">
        <v>5.68</v>
      </c>
      <c r="T204" s="17">
        <v>0</v>
      </c>
      <c r="U204" s="17">
        <v>4.3600000000000003</v>
      </c>
      <c r="V204" s="17"/>
      <c r="W204" s="17"/>
      <c r="X204" s="17">
        <f t="shared" si="28"/>
        <v>-4.3600000000000003</v>
      </c>
      <c r="Z204" s="17">
        <f t="shared" si="23"/>
        <v>-5.68</v>
      </c>
      <c r="AE204" s="10" t="s">
        <v>504</v>
      </c>
      <c r="AF204" s="24">
        <v>1</v>
      </c>
    </row>
    <row r="205" spans="1:32" s="3" customFormat="1" ht="12.75" customHeight="1" x14ac:dyDescent="0.2">
      <c r="A205" s="10" t="s">
        <v>493</v>
      </c>
      <c r="B205" s="10" t="s">
        <v>770</v>
      </c>
      <c r="C205" s="18">
        <v>77</v>
      </c>
      <c r="D205" s="18">
        <f>IFERROR(VLOOKUP(A205,AE1:AF1772,2,FALSE),0)</f>
        <v>1</v>
      </c>
      <c r="F205" s="16">
        <v>7.3</v>
      </c>
      <c r="G205" s="17">
        <v>0</v>
      </c>
      <c r="H205" s="17">
        <f t="shared" si="24"/>
        <v>7.3</v>
      </c>
      <c r="I205" s="25">
        <f t="shared" si="25"/>
        <v>1</v>
      </c>
      <c r="K205" s="16">
        <v>25.667000000000002</v>
      </c>
      <c r="L205" s="17">
        <v>0</v>
      </c>
      <c r="M205" s="17">
        <f t="shared" si="26"/>
        <v>25.667000000000002</v>
      </c>
      <c r="N205" s="25">
        <f t="shared" si="27"/>
        <v>1</v>
      </c>
      <c r="O205" s="22"/>
      <c r="P205" s="23"/>
      <c r="Q205" s="17">
        <v>20.100000000000001</v>
      </c>
      <c r="R205" s="17">
        <v>28.72</v>
      </c>
      <c r="S205" s="17">
        <v>7.3</v>
      </c>
      <c r="T205" s="17">
        <v>0</v>
      </c>
      <c r="U205" s="17">
        <v>7.5016999999999996</v>
      </c>
      <c r="V205" s="17">
        <v>25.667000000000002</v>
      </c>
      <c r="W205" s="17"/>
      <c r="X205" s="17">
        <f t="shared" si="28"/>
        <v>-7.5016999999999996</v>
      </c>
      <c r="Z205" s="17">
        <f t="shared" si="23"/>
        <v>18.367000000000001</v>
      </c>
      <c r="AE205" s="10" t="s">
        <v>506</v>
      </c>
      <c r="AF205" s="24">
        <v>1</v>
      </c>
    </row>
    <row r="206" spans="1:32" s="3" customFormat="1" ht="12.75" customHeight="1" x14ac:dyDescent="0.2">
      <c r="A206" s="10" t="s">
        <v>496</v>
      </c>
      <c r="B206" s="10" t="s">
        <v>951</v>
      </c>
      <c r="C206" s="18">
        <v>0</v>
      </c>
      <c r="D206" s="18">
        <f>IFERROR(VLOOKUP(A206,AE1:AF1688,2,FALSE),0)</f>
        <v>1</v>
      </c>
      <c r="F206" s="16">
        <v>0</v>
      </c>
      <c r="G206" s="17">
        <v>0.85</v>
      </c>
      <c r="H206" s="17">
        <f t="shared" si="24"/>
        <v>-0.85</v>
      </c>
      <c r="I206" s="25" t="e">
        <f t="shared" si="25"/>
        <v>#DIV/0!</v>
      </c>
      <c r="K206" s="16"/>
      <c r="L206" s="17">
        <v>0.85</v>
      </c>
      <c r="M206" s="17">
        <f t="shared" si="26"/>
        <v>-0.85</v>
      </c>
      <c r="N206" s="25" t="e">
        <f t="shared" si="27"/>
        <v>#DIV/0!</v>
      </c>
      <c r="O206" s="22"/>
      <c r="P206" s="23"/>
      <c r="Q206" s="17">
        <v>0</v>
      </c>
      <c r="R206" s="17">
        <v>0</v>
      </c>
      <c r="S206" s="17">
        <v>0</v>
      </c>
      <c r="T206" s="17">
        <v>0.85</v>
      </c>
      <c r="U206" s="17">
        <v>0.84199999999999997</v>
      </c>
      <c r="V206" s="17"/>
      <c r="W206" s="17"/>
      <c r="X206" s="17">
        <f t="shared" si="28"/>
        <v>8.0000000000000071E-3</v>
      </c>
      <c r="Z206" s="17">
        <f t="shared" si="23"/>
        <v>0</v>
      </c>
      <c r="AE206" s="10" t="s">
        <v>508</v>
      </c>
      <c r="AF206" s="24">
        <v>1</v>
      </c>
    </row>
    <row r="207" spans="1:32" s="3" customFormat="1" ht="12.75" customHeight="1" x14ac:dyDescent="0.2">
      <c r="A207" s="10" t="s">
        <v>497</v>
      </c>
      <c r="B207" s="10" t="s">
        <v>1218</v>
      </c>
      <c r="C207" s="18">
        <v>-13.6</v>
      </c>
      <c r="D207" s="18">
        <f>IFERROR(VLOOKUP(A207,AE1:AF1469,2,FALSE),0)</f>
        <v>1</v>
      </c>
      <c r="F207" s="16">
        <v>13.6</v>
      </c>
      <c r="G207" s="17">
        <v>0</v>
      </c>
      <c r="H207" s="17">
        <f t="shared" si="24"/>
        <v>13.6</v>
      </c>
      <c r="I207" s="25">
        <f t="shared" si="25"/>
        <v>1</v>
      </c>
      <c r="K207" s="16"/>
      <c r="L207" s="17">
        <v>0</v>
      </c>
      <c r="M207" s="17">
        <f t="shared" si="26"/>
        <v>0</v>
      </c>
      <c r="N207" s="25" t="e">
        <f t="shared" si="27"/>
        <v>#DIV/0!</v>
      </c>
      <c r="O207" s="22"/>
      <c r="P207" s="23"/>
      <c r="Q207" s="17">
        <v>31.25</v>
      </c>
      <c r="R207" s="17">
        <v>44.64</v>
      </c>
      <c r="S207" s="17">
        <v>13.6</v>
      </c>
      <c r="T207" s="17">
        <v>0</v>
      </c>
      <c r="U207" s="17">
        <v>13.17</v>
      </c>
      <c r="V207" s="17"/>
      <c r="W207" s="17"/>
      <c r="X207" s="17">
        <f t="shared" si="28"/>
        <v>-13.17</v>
      </c>
      <c r="Z207" s="17">
        <f t="shared" si="23"/>
        <v>-13.6</v>
      </c>
      <c r="AE207" s="10" t="s">
        <v>511</v>
      </c>
      <c r="AF207" s="24">
        <v>1</v>
      </c>
    </row>
    <row r="208" spans="1:32" s="3" customFormat="1" ht="12.75" customHeight="1" x14ac:dyDescent="0.2">
      <c r="A208" s="10" t="s">
        <v>499</v>
      </c>
      <c r="B208" s="10" t="s">
        <v>953</v>
      </c>
      <c r="C208" s="18">
        <v>0</v>
      </c>
      <c r="D208" s="18">
        <f>IFERROR(VLOOKUP(A208,AE1:AF1689,2,FALSE),0)</f>
        <v>1</v>
      </c>
      <c r="F208" s="16">
        <v>1.1200000000000001</v>
      </c>
      <c r="G208" s="17">
        <v>0.69</v>
      </c>
      <c r="H208" s="17">
        <f t="shared" si="24"/>
        <v>0.43000000000000016</v>
      </c>
      <c r="I208" s="25">
        <f t="shared" si="25"/>
        <v>0.38392857142857151</v>
      </c>
      <c r="K208" s="16"/>
      <c r="L208" s="17">
        <v>0.69</v>
      </c>
      <c r="M208" s="17">
        <f t="shared" si="26"/>
        <v>-0.69</v>
      </c>
      <c r="N208" s="25" t="e">
        <f t="shared" si="27"/>
        <v>#DIV/0!</v>
      </c>
      <c r="O208" s="22"/>
      <c r="P208" s="23"/>
      <c r="Q208" s="17">
        <v>1.1200000000000001</v>
      </c>
      <c r="R208" s="17">
        <v>2.2400000000000002</v>
      </c>
      <c r="S208" s="17">
        <v>1.1200000000000001</v>
      </c>
      <c r="T208" s="17">
        <v>0.69</v>
      </c>
      <c r="U208" s="17">
        <v>0.69</v>
      </c>
      <c r="V208" s="17"/>
      <c r="W208" s="17"/>
      <c r="X208" s="17">
        <f t="shared" si="28"/>
        <v>0</v>
      </c>
      <c r="Z208" s="17">
        <f t="shared" si="23"/>
        <v>-1.1200000000000001</v>
      </c>
      <c r="AE208" s="10" t="s">
        <v>272</v>
      </c>
      <c r="AF208" s="24">
        <v>1</v>
      </c>
    </row>
    <row r="209" spans="1:32" s="3" customFormat="1" ht="12.75" customHeight="1" x14ac:dyDescent="0.2">
      <c r="A209" s="10" t="s">
        <v>501</v>
      </c>
      <c r="B209" s="10" t="s">
        <v>713</v>
      </c>
      <c r="C209" s="18">
        <v>151.75</v>
      </c>
      <c r="D209" s="18">
        <f>IFERROR(VLOOKUP(A209,AE1:AF1799,2,FALSE),0)</f>
        <v>1</v>
      </c>
      <c r="F209" s="16">
        <v>17.95</v>
      </c>
      <c r="G209" s="17">
        <v>11.04</v>
      </c>
      <c r="H209" s="17">
        <f t="shared" si="24"/>
        <v>6.91</v>
      </c>
      <c r="I209" s="25">
        <f t="shared" si="25"/>
        <v>0.38495821727019502</v>
      </c>
      <c r="K209" s="16">
        <v>25.292000000000002</v>
      </c>
      <c r="L209" s="17">
        <v>11.04</v>
      </c>
      <c r="M209" s="17">
        <f t="shared" si="26"/>
        <v>14.252000000000002</v>
      </c>
      <c r="N209" s="25">
        <f t="shared" si="27"/>
        <v>0.56349833939585647</v>
      </c>
      <c r="O209" s="22"/>
      <c r="P209" s="23"/>
      <c r="Q209" s="17">
        <v>25.13</v>
      </c>
      <c r="R209" s="17">
        <v>35.9</v>
      </c>
      <c r="S209" s="17">
        <v>17.95</v>
      </c>
      <c r="T209" s="17">
        <v>11.04</v>
      </c>
      <c r="U209" s="17">
        <v>10.96</v>
      </c>
      <c r="V209" s="17">
        <v>25.292000000000002</v>
      </c>
      <c r="W209" s="17"/>
      <c r="X209" s="17">
        <f t="shared" si="28"/>
        <v>7.9999999999998295E-2</v>
      </c>
      <c r="Z209" s="17">
        <f t="shared" si="23"/>
        <v>7.3420000000000023</v>
      </c>
      <c r="AE209" s="10" t="s">
        <v>516</v>
      </c>
      <c r="AF209" s="24">
        <v>1</v>
      </c>
    </row>
    <row r="210" spans="1:32" s="3" customFormat="1" ht="12.75" customHeight="1" x14ac:dyDescent="0.2">
      <c r="A210" s="10" t="s">
        <v>504</v>
      </c>
      <c r="B210" s="10" t="s">
        <v>828</v>
      </c>
      <c r="C210" s="18">
        <v>27.55</v>
      </c>
      <c r="D210" s="18">
        <f>IFERROR(VLOOKUP(A210,AE1:AF1752,2,FALSE),0)</f>
        <v>1</v>
      </c>
      <c r="F210" s="16">
        <v>5.51</v>
      </c>
      <c r="G210" s="17">
        <v>0</v>
      </c>
      <c r="H210" s="17">
        <f t="shared" si="24"/>
        <v>5.51</v>
      </c>
      <c r="I210" s="25">
        <f t="shared" si="25"/>
        <v>1</v>
      </c>
      <c r="K210" s="16">
        <v>5.51</v>
      </c>
      <c r="L210" s="17">
        <v>0</v>
      </c>
      <c r="M210" s="17">
        <f t="shared" si="26"/>
        <v>5.51</v>
      </c>
      <c r="N210" s="25">
        <f t="shared" si="27"/>
        <v>1</v>
      </c>
      <c r="O210" s="22"/>
      <c r="P210" s="23"/>
      <c r="Q210" s="17">
        <v>16.940000000000001</v>
      </c>
      <c r="R210" s="17">
        <v>24.2</v>
      </c>
      <c r="S210" s="17">
        <v>5.51</v>
      </c>
      <c r="T210" s="17">
        <v>0</v>
      </c>
      <c r="U210" s="17">
        <v>6.98</v>
      </c>
      <c r="V210" s="17">
        <v>5.51</v>
      </c>
      <c r="W210" s="17"/>
      <c r="X210" s="17">
        <f t="shared" si="28"/>
        <v>-6.98</v>
      </c>
      <c r="Z210" s="17">
        <f t="shared" si="23"/>
        <v>0</v>
      </c>
      <c r="AE210" s="10" t="s">
        <v>519</v>
      </c>
      <c r="AF210" s="24">
        <v>1</v>
      </c>
    </row>
    <row r="211" spans="1:32" s="3" customFormat="1" ht="12.75" customHeight="1" x14ac:dyDescent="0.2">
      <c r="A211" s="10" t="s">
        <v>506</v>
      </c>
      <c r="B211" s="10" t="s">
        <v>954</v>
      </c>
      <c r="C211" s="18">
        <v>0</v>
      </c>
      <c r="D211" s="18">
        <f>IFERROR(VLOOKUP(A211,AE1:AF1691,2,FALSE),0)</f>
        <v>1</v>
      </c>
      <c r="F211" s="16">
        <v>0.84</v>
      </c>
      <c r="G211" s="17">
        <v>0</v>
      </c>
      <c r="H211" s="17">
        <f t="shared" si="24"/>
        <v>0.84</v>
      </c>
      <c r="I211" s="25">
        <f t="shared" si="25"/>
        <v>1</v>
      </c>
      <c r="K211" s="16"/>
      <c r="L211" s="17">
        <v>0</v>
      </c>
      <c r="M211" s="17">
        <f t="shared" si="26"/>
        <v>0</v>
      </c>
      <c r="N211" s="25" t="e">
        <f t="shared" si="27"/>
        <v>#DIV/0!</v>
      </c>
      <c r="O211" s="22"/>
      <c r="P211" s="23"/>
      <c r="Q211" s="17">
        <v>0.84</v>
      </c>
      <c r="R211" s="17">
        <v>1.26</v>
      </c>
      <c r="S211" s="17">
        <v>0.84</v>
      </c>
      <c r="T211" s="17">
        <v>0</v>
      </c>
      <c r="U211" s="17">
        <v>0.49</v>
      </c>
      <c r="V211" s="17"/>
      <c r="W211" s="17"/>
      <c r="X211" s="17">
        <f t="shared" si="28"/>
        <v>-0.49</v>
      </c>
      <c r="Z211" s="17">
        <f t="shared" si="23"/>
        <v>-0.84</v>
      </c>
      <c r="AE211" s="10" t="s">
        <v>521</v>
      </c>
      <c r="AF211" s="24">
        <v>1</v>
      </c>
    </row>
    <row r="212" spans="1:32" s="3" customFormat="1" ht="12.75" customHeight="1" x14ac:dyDescent="0.2">
      <c r="A212" s="10" t="s">
        <v>508</v>
      </c>
      <c r="B212" s="10" t="s">
        <v>639</v>
      </c>
      <c r="C212" s="18">
        <v>325.83</v>
      </c>
      <c r="D212" s="18">
        <f>IFERROR(VLOOKUP(A212,AE1:AF1840,2,FALSE),0)</f>
        <v>1</v>
      </c>
      <c r="F212" s="16">
        <v>14.69</v>
      </c>
      <c r="G212" s="17">
        <v>0</v>
      </c>
      <c r="H212" s="17">
        <f t="shared" si="24"/>
        <v>14.69</v>
      </c>
      <c r="I212" s="25">
        <f t="shared" si="25"/>
        <v>1</v>
      </c>
      <c r="K212" s="16">
        <v>16.292000000000002</v>
      </c>
      <c r="L212" s="17">
        <v>0</v>
      </c>
      <c r="M212" s="17">
        <f t="shared" si="26"/>
        <v>16.292000000000002</v>
      </c>
      <c r="N212" s="25">
        <f t="shared" si="27"/>
        <v>1</v>
      </c>
      <c r="O212" s="22"/>
      <c r="P212" s="23"/>
      <c r="Q212" s="17">
        <v>18.510000000000002</v>
      </c>
      <c r="R212" s="17">
        <v>26.44</v>
      </c>
      <c r="S212" s="17">
        <v>14.69</v>
      </c>
      <c r="T212" s="17">
        <v>0</v>
      </c>
      <c r="U212" s="17">
        <v>2.8536999999999999</v>
      </c>
      <c r="V212" s="17">
        <v>16.292000000000002</v>
      </c>
      <c r="W212" s="17"/>
      <c r="X212" s="17">
        <f t="shared" si="28"/>
        <v>-2.8536999999999999</v>
      </c>
      <c r="Z212" s="17">
        <f t="shared" si="23"/>
        <v>1.6020000000000021</v>
      </c>
      <c r="AE212" s="10" t="s">
        <v>523</v>
      </c>
      <c r="AF212" s="24">
        <v>1</v>
      </c>
    </row>
    <row r="213" spans="1:32" s="3" customFormat="1" ht="12.75" customHeight="1" x14ac:dyDescent="0.2">
      <c r="A213" s="10" t="s">
        <v>511</v>
      </c>
      <c r="B213" s="10" t="s">
        <v>956</v>
      </c>
      <c r="C213" s="18">
        <v>0</v>
      </c>
      <c r="D213" s="18">
        <f>IFERROR(VLOOKUP(A213,AE1:AF1692,2,FALSE),0)</f>
        <v>1</v>
      </c>
      <c r="F213" s="16">
        <v>1.2</v>
      </c>
      <c r="G213" s="17">
        <v>0.39399999999999996</v>
      </c>
      <c r="H213" s="17">
        <f t="shared" si="24"/>
        <v>0.80600000000000005</v>
      </c>
      <c r="I213" s="25">
        <f t="shared" si="25"/>
        <v>0.67166666666666675</v>
      </c>
      <c r="K213" s="16"/>
      <c r="L213" s="17">
        <v>0.39399999999999996</v>
      </c>
      <c r="M213" s="17">
        <f t="shared" si="26"/>
        <v>-0.39399999999999996</v>
      </c>
      <c r="N213" s="25" t="e">
        <f t="shared" si="27"/>
        <v>#DIV/0!</v>
      </c>
      <c r="O213" s="22"/>
      <c r="P213" s="23"/>
      <c r="Q213" s="17">
        <v>1.2</v>
      </c>
      <c r="R213" s="17">
        <v>0.8</v>
      </c>
      <c r="S213" s="17">
        <v>1.2</v>
      </c>
      <c r="T213" s="17">
        <v>0.39399999999999996</v>
      </c>
      <c r="U213" s="17">
        <v>0.39400000000000002</v>
      </c>
      <c r="V213" s="17"/>
      <c r="W213" s="17"/>
      <c r="X213" s="17">
        <f t="shared" si="28"/>
        <v>0</v>
      </c>
      <c r="Z213" s="17">
        <f t="shared" si="23"/>
        <v>-1.2</v>
      </c>
      <c r="AE213" s="10" t="s">
        <v>524</v>
      </c>
      <c r="AF213" s="24">
        <v>1</v>
      </c>
    </row>
    <row r="214" spans="1:32" s="3" customFormat="1" ht="12.75" customHeight="1" x14ac:dyDescent="0.2">
      <c r="A214" s="10" t="s">
        <v>272</v>
      </c>
      <c r="B214" s="10" t="s">
        <v>273</v>
      </c>
      <c r="C214" s="18">
        <v>5049.51</v>
      </c>
      <c r="D214" s="18">
        <f>IFERROR(VLOOKUP(A214,AE115:AF2004,2,FALSE),0)</f>
        <v>1</v>
      </c>
      <c r="F214" s="16">
        <v>15.13</v>
      </c>
      <c r="G214" s="17">
        <v>6.3</v>
      </c>
      <c r="H214" s="17">
        <f t="shared" si="24"/>
        <v>8.8300000000000018</v>
      </c>
      <c r="I214" s="25">
        <f t="shared" si="25"/>
        <v>0.58360872438863198</v>
      </c>
      <c r="K214" s="16">
        <v>14.679</v>
      </c>
      <c r="L214" s="17">
        <v>6.3</v>
      </c>
      <c r="M214" s="17">
        <f t="shared" si="26"/>
        <v>8.3790000000000013</v>
      </c>
      <c r="N214" s="25">
        <f t="shared" si="27"/>
        <v>0.57081545064377692</v>
      </c>
      <c r="O214" s="22"/>
      <c r="P214" s="23"/>
      <c r="Q214" s="17">
        <v>19.07</v>
      </c>
      <c r="R214" s="17">
        <v>27.24</v>
      </c>
      <c r="S214" s="17">
        <v>15.13</v>
      </c>
      <c r="T214" s="17">
        <v>6.3</v>
      </c>
      <c r="U214" s="17">
        <v>6.3041</v>
      </c>
      <c r="V214" s="17">
        <v>14.679</v>
      </c>
      <c r="W214" s="17"/>
      <c r="X214" s="17">
        <f t="shared" si="28"/>
        <v>-4.1000000000002146E-3</v>
      </c>
      <c r="Z214" s="17">
        <f t="shared" si="23"/>
        <v>-0.45100000000000051</v>
      </c>
      <c r="AE214" s="10" t="s">
        <v>527</v>
      </c>
      <c r="AF214" s="24">
        <v>1</v>
      </c>
    </row>
    <row r="215" spans="1:32" s="3" customFormat="1" ht="12.75" customHeight="1" x14ac:dyDescent="0.2">
      <c r="A215" s="10" t="s">
        <v>516</v>
      </c>
      <c r="B215" s="10" t="s">
        <v>856</v>
      </c>
      <c r="C215" s="18">
        <v>12.64</v>
      </c>
      <c r="D215" s="18">
        <f>IFERROR(VLOOKUP(A215,AE1:AF1745,2,FALSE),0)</f>
        <v>1</v>
      </c>
      <c r="F215" s="16">
        <v>12.64</v>
      </c>
      <c r="G215" s="17">
        <v>0</v>
      </c>
      <c r="H215" s="17">
        <f t="shared" si="24"/>
        <v>12.64</v>
      </c>
      <c r="I215" s="25">
        <f t="shared" si="25"/>
        <v>1</v>
      </c>
      <c r="K215" s="16">
        <v>12.64</v>
      </c>
      <c r="L215" s="17">
        <v>0</v>
      </c>
      <c r="M215" s="17">
        <f t="shared" si="26"/>
        <v>12.64</v>
      </c>
      <c r="N215" s="25">
        <f t="shared" si="27"/>
        <v>1</v>
      </c>
      <c r="O215" s="22"/>
      <c r="P215" s="23"/>
      <c r="Q215" s="17">
        <v>29.05</v>
      </c>
      <c r="R215" s="17">
        <v>41.5</v>
      </c>
      <c r="S215" s="17">
        <v>12.64</v>
      </c>
      <c r="T215" s="17">
        <v>0</v>
      </c>
      <c r="U215" s="17">
        <v>12.94</v>
      </c>
      <c r="V215" s="17">
        <v>12.64</v>
      </c>
      <c r="W215" s="17"/>
      <c r="X215" s="17">
        <f t="shared" si="28"/>
        <v>-12.94</v>
      </c>
      <c r="Z215" s="17">
        <f t="shared" si="23"/>
        <v>0</v>
      </c>
      <c r="AE215" s="10" t="s">
        <v>530</v>
      </c>
      <c r="AF215" s="24">
        <v>1</v>
      </c>
    </row>
    <row r="216" spans="1:32" s="3" customFormat="1" ht="12.75" customHeight="1" x14ac:dyDescent="0.2">
      <c r="A216" s="10" t="s">
        <v>519</v>
      </c>
      <c r="B216" s="10" t="s">
        <v>958</v>
      </c>
      <c r="C216" s="18">
        <v>0</v>
      </c>
      <c r="D216" s="18">
        <f>IFERROR(VLOOKUP(A216,AE1:AF1694,2,FALSE),0)</f>
        <v>1</v>
      </c>
      <c r="F216" s="16">
        <v>7.8</v>
      </c>
      <c r="G216" s="17">
        <v>7.8</v>
      </c>
      <c r="H216" s="17">
        <f t="shared" si="24"/>
        <v>0</v>
      </c>
      <c r="I216" s="25">
        <f t="shared" si="25"/>
        <v>0</v>
      </c>
      <c r="K216" s="16"/>
      <c r="L216" s="17">
        <v>7.8</v>
      </c>
      <c r="M216" s="17">
        <f t="shared" si="26"/>
        <v>-7.8</v>
      </c>
      <c r="N216" s="25" t="e">
        <f t="shared" si="27"/>
        <v>#DIV/0!</v>
      </c>
      <c r="O216" s="22"/>
      <c r="P216" s="23"/>
      <c r="Q216" s="17">
        <v>23.28</v>
      </c>
      <c r="R216" s="17">
        <v>33.25</v>
      </c>
      <c r="S216" s="17">
        <v>7.8</v>
      </c>
      <c r="T216" s="17">
        <v>7.8</v>
      </c>
      <c r="U216" s="17">
        <v>5.97</v>
      </c>
      <c r="V216" s="17"/>
      <c r="W216" s="17"/>
      <c r="X216" s="17">
        <f t="shared" si="28"/>
        <v>1.83</v>
      </c>
      <c r="Z216" s="17">
        <f t="shared" ref="Z216:Z247" si="29">V216-S216</f>
        <v>-7.8</v>
      </c>
      <c r="AE216" s="10" t="s">
        <v>533</v>
      </c>
      <c r="AF216" s="24">
        <v>1</v>
      </c>
    </row>
    <row r="217" spans="1:32" s="3" customFormat="1" ht="12.75" customHeight="1" x14ac:dyDescent="0.2">
      <c r="A217" s="10" t="s">
        <v>521</v>
      </c>
      <c r="B217" s="10" t="s">
        <v>783</v>
      </c>
      <c r="C217" s="18">
        <v>63.84</v>
      </c>
      <c r="D217" s="18">
        <f>IFERROR(VLOOKUP(A217,AE1:AF1778,2,FALSE),0)</f>
        <v>1</v>
      </c>
      <c r="F217" s="16">
        <v>9.1199999999999992</v>
      </c>
      <c r="G217" s="17">
        <v>0</v>
      </c>
      <c r="H217" s="17">
        <f t="shared" si="24"/>
        <v>9.1199999999999992</v>
      </c>
      <c r="I217" s="25">
        <f t="shared" si="25"/>
        <v>1</v>
      </c>
      <c r="K217" s="16">
        <v>9.1199999999999992</v>
      </c>
      <c r="L217" s="17">
        <v>0</v>
      </c>
      <c r="M217" s="17">
        <f t="shared" si="26"/>
        <v>9.1199999999999992</v>
      </c>
      <c r="N217" s="25">
        <f t="shared" si="27"/>
        <v>1</v>
      </c>
      <c r="O217" s="22"/>
      <c r="P217" s="23"/>
      <c r="Q217" s="17">
        <v>22.72</v>
      </c>
      <c r="R217" s="17">
        <v>32.450000000000003</v>
      </c>
      <c r="S217" s="17">
        <v>9.1199999999999992</v>
      </c>
      <c r="T217" s="17">
        <v>0</v>
      </c>
      <c r="U217" s="17">
        <v>13.8</v>
      </c>
      <c r="V217" s="17">
        <v>9.1199999999999992</v>
      </c>
      <c r="W217" s="17"/>
      <c r="X217" s="17">
        <f t="shared" si="28"/>
        <v>-13.8</v>
      </c>
      <c r="Z217" s="17">
        <f t="shared" si="29"/>
        <v>0</v>
      </c>
      <c r="AE217" s="10" t="s">
        <v>536</v>
      </c>
      <c r="AF217" s="24">
        <v>1</v>
      </c>
    </row>
    <row r="218" spans="1:32" s="3" customFormat="1" ht="12.75" customHeight="1" x14ac:dyDescent="0.2">
      <c r="A218" s="10" t="s">
        <v>523</v>
      </c>
      <c r="B218" s="10" t="s">
        <v>960</v>
      </c>
      <c r="C218" s="18">
        <v>0</v>
      </c>
      <c r="D218" s="18">
        <f>IFERROR(VLOOKUP(A218,AE1:AF1695,2,FALSE),0)</f>
        <v>1</v>
      </c>
      <c r="F218" s="16">
        <v>14.56</v>
      </c>
      <c r="G218" s="17">
        <v>0</v>
      </c>
      <c r="H218" s="17">
        <f t="shared" si="24"/>
        <v>14.56</v>
      </c>
      <c r="I218" s="25">
        <f t="shared" si="25"/>
        <v>1</v>
      </c>
      <c r="K218" s="16"/>
      <c r="L218" s="17">
        <v>0</v>
      </c>
      <c r="M218" s="17">
        <f t="shared" si="26"/>
        <v>0</v>
      </c>
      <c r="N218" s="25" t="e">
        <f t="shared" si="27"/>
        <v>#DIV/0!</v>
      </c>
      <c r="O218" s="22"/>
      <c r="P218" s="23"/>
      <c r="Q218" s="17">
        <v>35.83</v>
      </c>
      <c r="R218" s="17">
        <v>51.19</v>
      </c>
      <c r="S218" s="17">
        <v>14.56</v>
      </c>
      <c r="T218" s="17">
        <v>0</v>
      </c>
      <c r="U218" s="17">
        <v>11.2</v>
      </c>
      <c r="V218" s="17"/>
      <c r="W218" s="17"/>
      <c r="X218" s="17">
        <f t="shared" si="28"/>
        <v>-11.2</v>
      </c>
      <c r="Z218" s="17">
        <f t="shared" si="29"/>
        <v>-14.56</v>
      </c>
      <c r="AE218" s="10" t="s">
        <v>538</v>
      </c>
      <c r="AF218" s="24">
        <v>1</v>
      </c>
    </row>
    <row r="219" spans="1:32" s="3" customFormat="1" ht="12.75" customHeight="1" x14ac:dyDescent="0.2">
      <c r="A219" s="10" t="s">
        <v>524</v>
      </c>
      <c r="B219" s="10" t="s">
        <v>962</v>
      </c>
      <c r="C219" s="18">
        <v>0</v>
      </c>
      <c r="D219" s="18">
        <f>IFERROR(VLOOKUP(A219,AE1:AF1695,2,FALSE),0)</f>
        <v>1</v>
      </c>
      <c r="F219" s="16">
        <v>10.96</v>
      </c>
      <c r="G219" s="17">
        <v>0</v>
      </c>
      <c r="H219" s="17">
        <f t="shared" si="24"/>
        <v>10.96</v>
      </c>
      <c r="I219" s="25">
        <f t="shared" si="25"/>
        <v>1</v>
      </c>
      <c r="K219" s="16"/>
      <c r="L219" s="17">
        <v>0</v>
      </c>
      <c r="M219" s="17">
        <f t="shared" si="26"/>
        <v>0</v>
      </c>
      <c r="N219" s="25" t="e">
        <f t="shared" si="27"/>
        <v>#DIV/0!</v>
      </c>
      <c r="O219" s="22"/>
      <c r="P219" s="23"/>
      <c r="Q219" s="17">
        <v>25.29</v>
      </c>
      <c r="R219" s="17">
        <v>36.130000000000003</v>
      </c>
      <c r="S219" s="17">
        <v>10.96</v>
      </c>
      <c r="T219" s="17">
        <v>0</v>
      </c>
      <c r="U219" s="17">
        <v>10.96</v>
      </c>
      <c r="V219" s="17"/>
      <c r="W219" s="17"/>
      <c r="X219" s="17">
        <f t="shared" si="28"/>
        <v>-10.96</v>
      </c>
      <c r="Z219" s="17">
        <f t="shared" si="29"/>
        <v>-10.96</v>
      </c>
      <c r="AE219" s="10" t="s">
        <v>541</v>
      </c>
      <c r="AF219" s="24">
        <v>1</v>
      </c>
    </row>
    <row r="220" spans="1:32" s="3" customFormat="1" ht="12.75" customHeight="1" x14ac:dyDescent="0.2">
      <c r="A220" s="10" t="s">
        <v>527</v>
      </c>
      <c r="B220" s="10" t="s">
        <v>839</v>
      </c>
      <c r="C220" s="18">
        <v>22.44</v>
      </c>
      <c r="D220" s="18">
        <f>IFERROR(VLOOKUP(A220,AE1:AF1757,2,FALSE),0)</f>
        <v>1</v>
      </c>
      <c r="F220" s="16">
        <v>7.48</v>
      </c>
      <c r="G220" s="17">
        <v>0</v>
      </c>
      <c r="H220" s="17">
        <f t="shared" si="24"/>
        <v>7.48</v>
      </c>
      <c r="I220" s="25">
        <f t="shared" si="25"/>
        <v>1</v>
      </c>
      <c r="K220" s="16">
        <v>7.48</v>
      </c>
      <c r="L220" s="17">
        <v>0</v>
      </c>
      <c r="M220" s="17">
        <f t="shared" si="26"/>
        <v>7.48</v>
      </c>
      <c r="N220" s="25">
        <f t="shared" si="27"/>
        <v>1</v>
      </c>
      <c r="O220" s="22"/>
      <c r="P220" s="23"/>
      <c r="Q220" s="17">
        <v>12.76</v>
      </c>
      <c r="R220" s="17">
        <v>18.23</v>
      </c>
      <c r="S220" s="17">
        <v>7.48</v>
      </c>
      <c r="T220" s="17">
        <v>0</v>
      </c>
      <c r="U220" s="17">
        <v>4.34</v>
      </c>
      <c r="V220" s="17">
        <v>7.48</v>
      </c>
      <c r="W220" s="17"/>
      <c r="X220" s="17">
        <f t="shared" si="28"/>
        <v>-4.34</v>
      </c>
      <c r="Z220" s="17">
        <f t="shared" si="29"/>
        <v>0</v>
      </c>
      <c r="AE220" s="10" t="s">
        <v>544</v>
      </c>
      <c r="AF220" s="24">
        <v>1</v>
      </c>
    </row>
    <row r="221" spans="1:32" s="3" customFormat="1" ht="12.75" customHeight="1" x14ac:dyDescent="0.2">
      <c r="A221" s="10" t="s">
        <v>530</v>
      </c>
      <c r="B221" s="10" t="s">
        <v>1217</v>
      </c>
      <c r="C221" s="18">
        <v>-9.35</v>
      </c>
      <c r="D221" s="18">
        <f>IFERROR(VLOOKUP(A221,AE1:AF1484,2,FALSE),0)</f>
        <v>1</v>
      </c>
      <c r="F221" s="16">
        <v>9.35</v>
      </c>
      <c r="G221" s="17">
        <v>4.63</v>
      </c>
      <c r="H221" s="17">
        <f t="shared" si="24"/>
        <v>4.72</v>
      </c>
      <c r="I221" s="25">
        <f t="shared" si="25"/>
        <v>0.50481283422459888</v>
      </c>
      <c r="K221" s="16"/>
      <c r="L221" s="17">
        <v>4.63</v>
      </c>
      <c r="M221" s="17">
        <f t="shared" si="26"/>
        <v>-4.63</v>
      </c>
      <c r="N221" s="25" t="e">
        <f t="shared" si="27"/>
        <v>#DIV/0!</v>
      </c>
      <c r="O221" s="22"/>
      <c r="P221" s="23"/>
      <c r="Q221" s="17">
        <v>12.76</v>
      </c>
      <c r="R221" s="17">
        <v>18.23</v>
      </c>
      <c r="S221" s="17">
        <v>9.35</v>
      </c>
      <c r="T221" s="17">
        <v>4.63</v>
      </c>
      <c r="U221" s="17">
        <v>6.26</v>
      </c>
      <c r="V221" s="17"/>
      <c r="W221" s="17"/>
      <c r="X221" s="17">
        <f t="shared" si="28"/>
        <v>-1.63</v>
      </c>
      <c r="Z221" s="17">
        <f t="shared" si="29"/>
        <v>-9.35</v>
      </c>
      <c r="AE221" s="10" t="s">
        <v>546</v>
      </c>
      <c r="AF221" s="24">
        <v>1</v>
      </c>
    </row>
    <row r="222" spans="1:32" s="3" customFormat="1" ht="12.75" customHeight="1" x14ac:dyDescent="0.2">
      <c r="A222" s="10" t="s">
        <v>533</v>
      </c>
      <c r="B222" s="10" t="s">
        <v>964</v>
      </c>
      <c r="C222" s="18">
        <v>0</v>
      </c>
      <c r="D222" s="18">
        <f>IFERROR(VLOOKUP(A222,AE1:AF1697,2,FALSE),0)</f>
        <v>1</v>
      </c>
      <c r="F222" s="16">
        <v>14.7</v>
      </c>
      <c r="G222" s="17">
        <v>0</v>
      </c>
      <c r="H222" s="17">
        <f t="shared" si="24"/>
        <v>14.7</v>
      </c>
      <c r="I222" s="25">
        <f t="shared" si="25"/>
        <v>1</v>
      </c>
      <c r="K222" s="16"/>
      <c r="L222" s="17">
        <v>0</v>
      </c>
      <c r="M222" s="17">
        <f t="shared" si="26"/>
        <v>0</v>
      </c>
      <c r="N222" s="25" t="e">
        <f t="shared" si="27"/>
        <v>#DIV/0!</v>
      </c>
      <c r="O222" s="22"/>
      <c r="P222" s="23"/>
      <c r="Q222" s="17">
        <v>22.05</v>
      </c>
      <c r="R222" s="17">
        <v>33.08</v>
      </c>
      <c r="S222" s="17">
        <v>14.7</v>
      </c>
      <c r="T222" s="17">
        <v>0</v>
      </c>
      <c r="U222" s="17">
        <v>14.7</v>
      </c>
      <c r="V222" s="17"/>
      <c r="W222" s="17"/>
      <c r="X222" s="17">
        <f t="shared" si="28"/>
        <v>-14.7</v>
      </c>
      <c r="Z222" s="17">
        <f t="shared" si="29"/>
        <v>-14.7</v>
      </c>
      <c r="AE222" s="10" t="s">
        <v>549</v>
      </c>
      <c r="AF222" s="24">
        <v>1</v>
      </c>
    </row>
    <row r="223" spans="1:32" s="3" customFormat="1" ht="12.75" customHeight="1" x14ac:dyDescent="0.2">
      <c r="A223" s="10" t="s">
        <v>536</v>
      </c>
      <c r="B223" s="10" t="s">
        <v>966</v>
      </c>
      <c r="C223" s="18">
        <v>0</v>
      </c>
      <c r="D223" s="18">
        <f>IFERROR(VLOOKUP(A223,AE1:AF1697,2,FALSE),0)</f>
        <v>1</v>
      </c>
      <c r="F223" s="16">
        <v>2</v>
      </c>
      <c r="G223" s="17">
        <v>1.05</v>
      </c>
      <c r="H223" s="17">
        <f t="shared" si="24"/>
        <v>0.95</v>
      </c>
      <c r="I223" s="25">
        <f t="shared" si="25"/>
        <v>0.47499999999999998</v>
      </c>
      <c r="K223" s="16"/>
      <c r="L223" s="17">
        <v>1.05</v>
      </c>
      <c r="M223" s="17">
        <f t="shared" si="26"/>
        <v>-1.05</v>
      </c>
      <c r="N223" s="25" t="e">
        <f t="shared" si="27"/>
        <v>#DIV/0!</v>
      </c>
      <c r="O223" s="22"/>
      <c r="P223" s="23"/>
      <c r="Q223" s="17">
        <v>2</v>
      </c>
      <c r="R223" s="17">
        <v>2</v>
      </c>
      <c r="S223" s="17">
        <v>2</v>
      </c>
      <c r="T223" s="17">
        <v>1.05</v>
      </c>
      <c r="U223" s="17">
        <v>0.96</v>
      </c>
      <c r="V223" s="17"/>
      <c r="W223" s="17"/>
      <c r="X223" s="17">
        <f t="shared" si="28"/>
        <v>9.000000000000008E-2</v>
      </c>
      <c r="Z223" s="17">
        <f t="shared" si="29"/>
        <v>-2</v>
      </c>
      <c r="AE223" s="10" t="s">
        <v>551</v>
      </c>
      <c r="AF223" s="24">
        <v>1</v>
      </c>
    </row>
    <row r="224" spans="1:32" s="3" customFormat="1" ht="12.75" customHeight="1" x14ac:dyDescent="0.2">
      <c r="A224" s="10" t="s">
        <v>538</v>
      </c>
      <c r="B224" s="10" t="s">
        <v>968</v>
      </c>
      <c r="C224" s="18">
        <v>0</v>
      </c>
      <c r="D224" s="18">
        <f>IFERROR(VLOOKUP(A224,AE1:AF1697,2,FALSE),0)</f>
        <v>1</v>
      </c>
      <c r="F224" s="16">
        <v>16.8</v>
      </c>
      <c r="G224" s="17">
        <v>0</v>
      </c>
      <c r="H224" s="17">
        <f t="shared" si="24"/>
        <v>16.8</v>
      </c>
      <c r="I224" s="25">
        <f t="shared" si="25"/>
        <v>1</v>
      </c>
      <c r="K224" s="16"/>
      <c r="L224" s="17">
        <v>0</v>
      </c>
      <c r="M224" s="17">
        <f t="shared" si="26"/>
        <v>0</v>
      </c>
      <c r="N224" s="25" t="e">
        <f t="shared" si="27"/>
        <v>#DIV/0!</v>
      </c>
      <c r="O224" s="22"/>
      <c r="P224" s="23"/>
      <c r="Q224" s="17">
        <v>37.590000000000003</v>
      </c>
      <c r="R224" s="17">
        <v>53.7</v>
      </c>
      <c r="S224" s="17">
        <v>16.8</v>
      </c>
      <c r="T224" s="17">
        <v>0</v>
      </c>
      <c r="U224" s="17">
        <v>11.69</v>
      </c>
      <c r="V224" s="17"/>
      <c r="W224" s="17"/>
      <c r="X224" s="17">
        <f t="shared" si="28"/>
        <v>-11.69</v>
      </c>
      <c r="Z224" s="17">
        <f t="shared" si="29"/>
        <v>-16.8</v>
      </c>
      <c r="AE224" s="10" t="s">
        <v>554</v>
      </c>
      <c r="AF224" s="24">
        <v>1</v>
      </c>
    </row>
    <row r="225" spans="1:32" s="3" customFormat="1" ht="12.75" customHeight="1" x14ac:dyDescent="0.2">
      <c r="A225" s="10" t="s">
        <v>541</v>
      </c>
      <c r="B225" s="10" t="s">
        <v>970</v>
      </c>
      <c r="C225" s="18">
        <v>0</v>
      </c>
      <c r="D225" s="18">
        <f>IFERROR(VLOOKUP(A225,AE1:AF1697,2,FALSE),0)</f>
        <v>1</v>
      </c>
      <c r="F225" s="16">
        <v>8.11</v>
      </c>
      <c r="G225" s="17">
        <v>0</v>
      </c>
      <c r="H225" s="17">
        <f t="shared" si="24"/>
        <v>8.11</v>
      </c>
      <c r="I225" s="25">
        <f t="shared" si="25"/>
        <v>1</v>
      </c>
      <c r="K225" s="16"/>
      <c r="L225" s="17">
        <v>0</v>
      </c>
      <c r="M225" s="17">
        <f t="shared" si="26"/>
        <v>0</v>
      </c>
      <c r="N225" s="25" t="e">
        <f t="shared" si="27"/>
        <v>#DIV/0!</v>
      </c>
      <c r="O225" s="22"/>
      <c r="P225" s="23"/>
      <c r="Q225" s="17">
        <v>19.97</v>
      </c>
      <c r="R225" s="17">
        <v>28.53</v>
      </c>
      <c r="S225" s="17">
        <v>8.11</v>
      </c>
      <c r="T225" s="17">
        <v>0</v>
      </c>
      <c r="U225" s="17">
        <v>6.23</v>
      </c>
      <c r="V225" s="17"/>
      <c r="W225" s="17"/>
      <c r="X225" s="17">
        <f t="shared" si="28"/>
        <v>-6.23</v>
      </c>
      <c r="Z225" s="17">
        <f t="shared" si="29"/>
        <v>-8.11</v>
      </c>
      <c r="AE225" s="10" t="s">
        <v>557</v>
      </c>
      <c r="AF225" s="24">
        <v>1</v>
      </c>
    </row>
    <row r="226" spans="1:32" s="3" customFormat="1" ht="12.75" customHeight="1" x14ac:dyDescent="0.2">
      <c r="A226" s="10" t="s">
        <v>544</v>
      </c>
      <c r="C226" s="18">
        <v>0</v>
      </c>
      <c r="D226" s="18">
        <f>IFERROR(VLOOKUP(A226,AE1:AF1697,2,FALSE),0)</f>
        <v>1</v>
      </c>
      <c r="F226" s="16">
        <v>0</v>
      </c>
      <c r="G226" s="17">
        <v>0</v>
      </c>
      <c r="H226" s="17">
        <f t="shared" si="24"/>
        <v>0</v>
      </c>
      <c r="I226" s="25" t="e">
        <f t="shared" si="25"/>
        <v>#DIV/0!</v>
      </c>
      <c r="K226" s="16"/>
      <c r="L226" s="17">
        <v>0</v>
      </c>
      <c r="M226" s="17">
        <f t="shared" si="26"/>
        <v>0</v>
      </c>
      <c r="N226" s="25" t="e">
        <f t="shared" si="27"/>
        <v>#DIV/0!</v>
      </c>
      <c r="O226" s="22"/>
      <c r="P226" s="23"/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/>
      <c r="W226" s="17"/>
      <c r="X226" s="17">
        <f t="shared" si="28"/>
        <v>0</v>
      </c>
      <c r="Z226" s="17">
        <f t="shared" si="29"/>
        <v>0</v>
      </c>
      <c r="AE226" s="10" t="s">
        <v>559</v>
      </c>
      <c r="AF226" s="24">
        <v>1</v>
      </c>
    </row>
    <row r="227" spans="1:32" s="3" customFormat="1" ht="12.75" customHeight="1" x14ac:dyDescent="0.2">
      <c r="A227" s="10" t="s">
        <v>546</v>
      </c>
      <c r="B227" s="10" t="s">
        <v>875</v>
      </c>
      <c r="C227" s="18">
        <v>4.58</v>
      </c>
      <c r="D227" s="18">
        <f>IFERROR(VLOOKUP(A227,AE1:AF1749,2,FALSE),0)</f>
        <v>1</v>
      </c>
      <c r="F227" s="16">
        <v>4.58</v>
      </c>
      <c r="G227" s="17">
        <v>0</v>
      </c>
      <c r="H227" s="17">
        <f t="shared" si="24"/>
        <v>4.58</v>
      </c>
      <c r="I227" s="25">
        <f t="shared" si="25"/>
        <v>1</v>
      </c>
      <c r="K227" s="16">
        <v>4.58</v>
      </c>
      <c r="L227" s="17">
        <v>0</v>
      </c>
      <c r="M227" s="17">
        <f t="shared" si="26"/>
        <v>4.58</v>
      </c>
      <c r="N227" s="25">
        <f t="shared" si="27"/>
        <v>1</v>
      </c>
      <c r="O227" s="22"/>
      <c r="P227" s="23"/>
      <c r="Q227" s="17">
        <v>12.54</v>
      </c>
      <c r="R227" s="17">
        <v>17.91</v>
      </c>
      <c r="S227" s="17">
        <v>4.58</v>
      </c>
      <c r="T227" s="17">
        <v>0</v>
      </c>
      <c r="U227" s="17">
        <v>5.68</v>
      </c>
      <c r="V227" s="17">
        <v>4.58</v>
      </c>
      <c r="W227" s="17"/>
      <c r="X227" s="17">
        <f t="shared" si="28"/>
        <v>-5.68</v>
      </c>
      <c r="Z227" s="17">
        <f t="shared" si="29"/>
        <v>0</v>
      </c>
      <c r="AE227" s="10" t="s">
        <v>562</v>
      </c>
      <c r="AF227" s="24">
        <v>1</v>
      </c>
    </row>
    <row r="228" spans="1:32" s="3" customFormat="1" ht="12.75" customHeight="1" x14ac:dyDescent="0.2">
      <c r="A228" s="10" t="s">
        <v>549</v>
      </c>
      <c r="B228" s="10" t="s">
        <v>973</v>
      </c>
      <c r="C228" s="18">
        <v>0</v>
      </c>
      <c r="D228" s="18">
        <f>IFERROR(VLOOKUP(A228,AE1:AF1698,2,FALSE),0)</f>
        <v>1</v>
      </c>
      <c r="F228" s="16">
        <v>0</v>
      </c>
      <c r="G228" s="17">
        <v>0.71</v>
      </c>
      <c r="H228" s="17">
        <f t="shared" si="24"/>
        <v>-0.71</v>
      </c>
      <c r="I228" s="25" t="e">
        <f t="shared" si="25"/>
        <v>#DIV/0!</v>
      </c>
      <c r="K228" s="16"/>
      <c r="L228" s="17">
        <v>0.71</v>
      </c>
      <c r="M228" s="17">
        <f t="shared" si="26"/>
        <v>-0.71</v>
      </c>
      <c r="N228" s="25" t="e">
        <f t="shared" si="27"/>
        <v>#DIV/0!</v>
      </c>
      <c r="O228" s="22"/>
      <c r="P228" s="23"/>
      <c r="Q228" s="17">
        <v>0</v>
      </c>
      <c r="R228" s="17">
        <v>0</v>
      </c>
      <c r="S228" s="17">
        <v>0</v>
      </c>
      <c r="T228" s="17">
        <v>0.71</v>
      </c>
      <c r="U228" s="17">
        <v>0.71</v>
      </c>
      <c r="V228" s="17"/>
      <c r="W228" s="17"/>
      <c r="X228" s="17">
        <f t="shared" si="28"/>
        <v>0</v>
      </c>
      <c r="Z228" s="17">
        <f t="shared" si="29"/>
        <v>0</v>
      </c>
      <c r="AE228" s="10" t="s">
        <v>565</v>
      </c>
      <c r="AF228" s="24">
        <v>1</v>
      </c>
    </row>
    <row r="229" spans="1:32" s="3" customFormat="1" ht="12.75" customHeight="1" x14ac:dyDescent="0.2">
      <c r="A229" s="10" t="s">
        <v>551</v>
      </c>
      <c r="B229" s="10" t="s">
        <v>707</v>
      </c>
      <c r="C229" s="18">
        <v>158.16</v>
      </c>
      <c r="D229" s="18">
        <f>IFERROR(VLOOKUP(A229,AE1:AF1822,2,FALSE),0)</f>
        <v>1</v>
      </c>
      <c r="F229" s="16">
        <v>22.5</v>
      </c>
      <c r="G229" s="17">
        <v>11.36</v>
      </c>
      <c r="H229" s="17">
        <f t="shared" si="24"/>
        <v>11.14</v>
      </c>
      <c r="I229" s="25">
        <f t="shared" si="25"/>
        <v>0.49511111111111111</v>
      </c>
      <c r="K229" s="16">
        <v>19.77</v>
      </c>
      <c r="L229" s="17">
        <v>11.36</v>
      </c>
      <c r="M229" s="17">
        <f t="shared" si="26"/>
        <v>8.41</v>
      </c>
      <c r="N229" s="25">
        <f t="shared" si="27"/>
        <v>0.42539200809307032</v>
      </c>
      <c r="O229" s="22"/>
      <c r="P229" s="23"/>
      <c r="Q229" s="17">
        <v>28.35</v>
      </c>
      <c r="R229" s="17">
        <v>40.5</v>
      </c>
      <c r="S229" s="17">
        <v>22.5</v>
      </c>
      <c r="T229" s="17">
        <v>11.36</v>
      </c>
      <c r="U229" s="17">
        <v>11.36</v>
      </c>
      <c r="V229" s="17">
        <v>19.77</v>
      </c>
      <c r="W229" s="17"/>
      <c r="X229" s="17">
        <f t="shared" si="28"/>
        <v>0</v>
      </c>
      <c r="Z229" s="17">
        <f t="shared" si="29"/>
        <v>-2.7300000000000004</v>
      </c>
      <c r="AE229" s="10" t="s">
        <v>567</v>
      </c>
      <c r="AF229" s="24">
        <v>1</v>
      </c>
    </row>
    <row r="230" spans="1:32" s="3" customFormat="1" ht="12.75" customHeight="1" x14ac:dyDescent="0.2">
      <c r="A230" s="10" t="s">
        <v>554</v>
      </c>
      <c r="B230" s="10" t="s">
        <v>682</v>
      </c>
      <c r="C230" s="18">
        <v>196.65</v>
      </c>
      <c r="D230" s="18">
        <f>IFERROR(VLOOKUP(A230,AE1:AF1836,2,FALSE),0)</f>
        <v>1</v>
      </c>
      <c r="F230" s="16">
        <v>21.85</v>
      </c>
      <c r="G230" s="17">
        <v>10.78</v>
      </c>
      <c r="H230" s="17">
        <f t="shared" si="24"/>
        <v>11.070000000000002</v>
      </c>
      <c r="I230" s="25">
        <f t="shared" si="25"/>
        <v>0.5066361556064074</v>
      </c>
      <c r="K230" s="16">
        <v>21.85</v>
      </c>
      <c r="L230" s="17">
        <v>10.78</v>
      </c>
      <c r="M230" s="17">
        <f t="shared" si="26"/>
        <v>11.070000000000002</v>
      </c>
      <c r="N230" s="25">
        <f t="shared" si="27"/>
        <v>0.5066361556064074</v>
      </c>
      <c r="O230" s="22"/>
      <c r="P230" s="23"/>
      <c r="Q230" s="17">
        <v>27.54</v>
      </c>
      <c r="R230" s="17">
        <v>39.340000000000003</v>
      </c>
      <c r="S230" s="17">
        <v>21.85</v>
      </c>
      <c r="T230" s="17">
        <v>10.78</v>
      </c>
      <c r="U230" s="17">
        <v>7.9</v>
      </c>
      <c r="V230" s="17">
        <v>21.85</v>
      </c>
      <c r="W230" s="17"/>
      <c r="X230" s="17">
        <f t="shared" si="28"/>
        <v>2.879999999999999</v>
      </c>
      <c r="Z230" s="17">
        <f t="shared" si="29"/>
        <v>0</v>
      </c>
      <c r="AE230" s="10" t="s">
        <v>570</v>
      </c>
      <c r="AF230" s="24">
        <v>1</v>
      </c>
    </row>
    <row r="231" spans="1:32" s="3" customFormat="1" ht="12.75" customHeight="1" x14ac:dyDescent="0.2">
      <c r="A231" s="10" t="s">
        <v>557</v>
      </c>
      <c r="B231" s="10" t="s">
        <v>975</v>
      </c>
      <c r="C231" s="18">
        <v>0</v>
      </c>
      <c r="D231" s="18">
        <f>IFERROR(VLOOKUP(A231,AE1:AF1700,2,FALSE),0)</f>
        <v>1</v>
      </c>
      <c r="F231" s="16">
        <v>10.17</v>
      </c>
      <c r="G231" s="17">
        <v>0</v>
      </c>
      <c r="H231" s="17">
        <f t="shared" si="24"/>
        <v>10.17</v>
      </c>
      <c r="I231" s="25">
        <f t="shared" si="25"/>
        <v>1</v>
      </c>
      <c r="K231" s="16"/>
      <c r="L231" s="17">
        <v>0</v>
      </c>
      <c r="M231" s="17">
        <f t="shared" si="26"/>
        <v>0</v>
      </c>
      <c r="N231" s="25" t="e">
        <f t="shared" si="27"/>
        <v>#DIV/0!</v>
      </c>
      <c r="O231" s="22"/>
      <c r="P231" s="23"/>
      <c r="Q231" s="17">
        <v>25.02</v>
      </c>
      <c r="R231" s="17">
        <v>35.74</v>
      </c>
      <c r="S231" s="17">
        <v>10.17</v>
      </c>
      <c r="T231" s="17">
        <v>0</v>
      </c>
      <c r="U231" s="17">
        <v>9.4700000000000006</v>
      </c>
      <c r="V231" s="17"/>
      <c r="W231" s="17"/>
      <c r="X231" s="17">
        <f t="shared" si="28"/>
        <v>-9.4700000000000006</v>
      </c>
      <c r="Z231" s="17">
        <f t="shared" si="29"/>
        <v>-10.17</v>
      </c>
      <c r="AE231" s="10" t="s">
        <v>572</v>
      </c>
      <c r="AF231" s="24">
        <v>1</v>
      </c>
    </row>
    <row r="232" spans="1:32" s="3" customFormat="1" ht="12.75" customHeight="1" x14ac:dyDescent="0.2">
      <c r="A232" s="10" t="s">
        <v>559</v>
      </c>
      <c r="B232" s="10" t="s">
        <v>977</v>
      </c>
      <c r="C232" s="18">
        <v>0</v>
      </c>
      <c r="D232" s="18">
        <f>IFERROR(VLOOKUP(A232,AE1:AF1700,2,FALSE),0)</f>
        <v>1</v>
      </c>
      <c r="F232" s="16">
        <v>0</v>
      </c>
      <c r="G232" s="17">
        <v>0.95</v>
      </c>
      <c r="H232" s="17">
        <f t="shared" si="24"/>
        <v>-0.95</v>
      </c>
      <c r="I232" s="25" t="e">
        <f t="shared" si="25"/>
        <v>#DIV/0!</v>
      </c>
      <c r="K232" s="16"/>
      <c r="L232" s="17">
        <v>0.95</v>
      </c>
      <c r="M232" s="17">
        <f t="shared" si="26"/>
        <v>-0.95</v>
      </c>
      <c r="N232" s="25" t="e">
        <f t="shared" si="27"/>
        <v>#DIV/0!</v>
      </c>
      <c r="O232" s="22"/>
      <c r="P232" s="23"/>
      <c r="Q232" s="17">
        <v>0</v>
      </c>
      <c r="R232" s="17">
        <v>0</v>
      </c>
      <c r="S232" s="17">
        <v>0</v>
      </c>
      <c r="T232" s="17">
        <v>0.95</v>
      </c>
      <c r="U232" s="17">
        <v>0.95</v>
      </c>
      <c r="V232" s="17"/>
      <c r="W232" s="17"/>
      <c r="X232" s="17">
        <f t="shared" si="28"/>
        <v>0</v>
      </c>
      <c r="Z232" s="17">
        <f t="shared" si="29"/>
        <v>0</v>
      </c>
      <c r="AE232" s="10" t="s">
        <v>575</v>
      </c>
      <c r="AF232" s="24">
        <v>1</v>
      </c>
    </row>
    <row r="233" spans="1:32" s="3" customFormat="1" ht="12.75" customHeight="1" x14ac:dyDescent="0.2">
      <c r="A233" s="10" t="s">
        <v>562</v>
      </c>
      <c r="B233" s="10" t="s">
        <v>979</v>
      </c>
      <c r="C233" s="18">
        <v>0</v>
      </c>
      <c r="D233" s="18">
        <f>IFERROR(VLOOKUP(A233,AE1:AF1700,2,FALSE),0)</f>
        <v>1</v>
      </c>
      <c r="F233" s="16">
        <v>26.6</v>
      </c>
      <c r="G233" s="17">
        <v>15.2</v>
      </c>
      <c r="H233" s="17">
        <f t="shared" si="24"/>
        <v>11.400000000000002</v>
      </c>
      <c r="I233" s="25">
        <f t="shared" si="25"/>
        <v>0.4285714285714286</v>
      </c>
      <c r="K233" s="16"/>
      <c r="L233" s="17">
        <v>15.2</v>
      </c>
      <c r="M233" s="17">
        <f t="shared" si="26"/>
        <v>-15.2</v>
      </c>
      <c r="N233" s="25" t="e">
        <f t="shared" si="27"/>
        <v>#DIV/0!</v>
      </c>
      <c r="O233" s="22"/>
      <c r="P233" s="23"/>
      <c r="Q233" s="17">
        <v>36.31</v>
      </c>
      <c r="R233" s="17">
        <v>51.87</v>
      </c>
      <c r="S233" s="17">
        <v>26.6</v>
      </c>
      <c r="T233" s="17">
        <v>15.2</v>
      </c>
      <c r="U233" s="17">
        <v>15.18</v>
      </c>
      <c r="V233" s="17"/>
      <c r="W233" s="17"/>
      <c r="X233" s="17">
        <f t="shared" si="28"/>
        <v>1.9999999999999574E-2</v>
      </c>
      <c r="Z233" s="17">
        <f t="shared" si="29"/>
        <v>-26.6</v>
      </c>
      <c r="AE233" s="10" t="s">
        <v>578</v>
      </c>
      <c r="AF233" s="24">
        <v>1</v>
      </c>
    </row>
    <row r="234" spans="1:32" s="3" customFormat="1" ht="12.75" customHeight="1" x14ac:dyDescent="0.2">
      <c r="A234" s="10" t="s">
        <v>565</v>
      </c>
      <c r="B234" s="10" t="s">
        <v>864</v>
      </c>
      <c r="C234" s="18">
        <v>8.4</v>
      </c>
      <c r="D234" s="18">
        <f>IFERROR(VLOOKUP(A234,AE1:AF1761,2,FALSE),0)</f>
        <v>1</v>
      </c>
      <c r="F234" s="16">
        <v>8.4</v>
      </c>
      <c r="G234" s="17">
        <v>0</v>
      </c>
      <c r="H234" s="17">
        <f t="shared" si="24"/>
        <v>8.4</v>
      </c>
      <c r="I234" s="25">
        <f t="shared" si="25"/>
        <v>1</v>
      </c>
      <c r="K234" s="16">
        <v>8.4</v>
      </c>
      <c r="L234" s="17">
        <v>0</v>
      </c>
      <c r="M234" s="17">
        <f t="shared" si="26"/>
        <v>8.4</v>
      </c>
      <c r="N234" s="25">
        <f t="shared" si="27"/>
        <v>1</v>
      </c>
      <c r="O234" s="22"/>
      <c r="P234" s="23"/>
      <c r="Q234" s="17">
        <v>25.02</v>
      </c>
      <c r="R234" s="17">
        <v>35.74</v>
      </c>
      <c r="S234" s="17">
        <v>8.4</v>
      </c>
      <c r="T234" s="17">
        <v>0</v>
      </c>
      <c r="U234" s="17">
        <v>4.76</v>
      </c>
      <c r="V234" s="17">
        <v>8.4</v>
      </c>
      <c r="W234" s="17"/>
      <c r="X234" s="17">
        <f t="shared" si="28"/>
        <v>-4.76</v>
      </c>
      <c r="Z234" s="17">
        <f t="shared" si="29"/>
        <v>0</v>
      </c>
      <c r="AE234" s="10" t="s">
        <v>580</v>
      </c>
      <c r="AF234" s="24">
        <v>1</v>
      </c>
    </row>
    <row r="235" spans="1:32" s="3" customFormat="1" ht="12.75" customHeight="1" x14ac:dyDescent="0.2">
      <c r="A235" s="10" t="s">
        <v>567</v>
      </c>
      <c r="B235" s="10" t="s">
        <v>981</v>
      </c>
      <c r="C235" s="18">
        <v>0</v>
      </c>
      <c r="D235" s="18">
        <f>IFERROR(VLOOKUP(A235,AE1:AF1701,2,FALSE),0)</f>
        <v>1</v>
      </c>
      <c r="F235" s="16">
        <v>7.72</v>
      </c>
      <c r="G235" s="17">
        <v>0</v>
      </c>
      <c r="H235" s="17">
        <f t="shared" si="24"/>
        <v>7.72</v>
      </c>
      <c r="I235" s="25">
        <f t="shared" si="25"/>
        <v>1</v>
      </c>
      <c r="K235" s="16"/>
      <c r="L235" s="17">
        <v>0</v>
      </c>
      <c r="M235" s="17">
        <f t="shared" si="26"/>
        <v>0</v>
      </c>
      <c r="N235" s="25" t="e">
        <f t="shared" si="27"/>
        <v>#DIV/0!</v>
      </c>
      <c r="O235" s="22"/>
      <c r="P235" s="23"/>
      <c r="Q235" s="17">
        <v>21.26</v>
      </c>
      <c r="R235" s="17">
        <v>30.37</v>
      </c>
      <c r="S235" s="17">
        <v>7.72</v>
      </c>
      <c r="T235" s="17">
        <v>0</v>
      </c>
      <c r="U235" s="17">
        <v>7.64</v>
      </c>
      <c r="V235" s="17"/>
      <c r="W235" s="17"/>
      <c r="X235" s="17">
        <f t="shared" si="28"/>
        <v>-7.64</v>
      </c>
      <c r="Z235" s="17">
        <f t="shared" si="29"/>
        <v>-7.72</v>
      </c>
      <c r="AE235" s="10" t="s">
        <v>582</v>
      </c>
      <c r="AF235" s="24">
        <v>1</v>
      </c>
    </row>
    <row r="236" spans="1:32" s="3" customFormat="1" ht="12.75" customHeight="1" x14ac:dyDescent="0.2">
      <c r="A236" s="10" t="s">
        <v>570</v>
      </c>
      <c r="B236" s="10" t="s">
        <v>983</v>
      </c>
      <c r="C236" s="18">
        <v>0</v>
      </c>
      <c r="D236" s="18">
        <f>IFERROR(VLOOKUP(A236,AE1:AF1701,2,FALSE),0)</f>
        <v>1</v>
      </c>
      <c r="F236" s="16">
        <v>0.98</v>
      </c>
      <c r="G236" s="17">
        <v>0</v>
      </c>
      <c r="H236" s="17">
        <f t="shared" si="24"/>
        <v>0.98</v>
      </c>
      <c r="I236" s="25">
        <f t="shared" si="25"/>
        <v>1</v>
      </c>
      <c r="K236" s="16"/>
      <c r="L236" s="17">
        <v>0</v>
      </c>
      <c r="M236" s="17">
        <f t="shared" si="26"/>
        <v>0</v>
      </c>
      <c r="N236" s="25" t="e">
        <f t="shared" si="27"/>
        <v>#DIV/0!</v>
      </c>
      <c r="O236" s="22"/>
      <c r="P236" s="23"/>
      <c r="Q236" s="17">
        <v>0.98</v>
      </c>
      <c r="R236" s="17">
        <v>0.7</v>
      </c>
      <c r="S236" s="17">
        <v>0.98</v>
      </c>
      <c r="T236" s="17">
        <v>0</v>
      </c>
      <c r="U236" s="17">
        <v>0.17</v>
      </c>
      <c r="V236" s="17"/>
      <c r="W236" s="17"/>
      <c r="X236" s="17">
        <f t="shared" si="28"/>
        <v>-0.17</v>
      </c>
      <c r="Z236" s="17">
        <f t="shared" si="29"/>
        <v>-0.98</v>
      </c>
      <c r="AE236" s="10" t="s">
        <v>584</v>
      </c>
      <c r="AF236" s="24">
        <v>1</v>
      </c>
    </row>
    <row r="237" spans="1:32" s="3" customFormat="1" ht="12.75" customHeight="1" x14ac:dyDescent="0.2">
      <c r="A237" s="10" t="s">
        <v>572</v>
      </c>
      <c r="B237" s="10" t="s">
        <v>985</v>
      </c>
      <c r="C237" s="18">
        <v>0</v>
      </c>
      <c r="D237" s="18">
        <f>IFERROR(VLOOKUP(A237,AE1:AF1701,2,FALSE),0)</f>
        <v>1</v>
      </c>
      <c r="F237" s="16">
        <v>0.91</v>
      </c>
      <c r="G237" s="17">
        <v>0</v>
      </c>
      <c r="H237" s="17">
        <f t="shared" si="24"/>
        <v>0.91</v>
      </c>
      <c r="I237" s="25">
        <f t="shared" si="25"/>
        <v>1</v>
      </c>
      <c r="K237" s="16"/>
      <c r="L237" s="17">
        <v>0</v>
      </c>
      <c r="M237" s="17">
        <f t="shared" si="26"/>
        <v>0</v>
      </c>
      <c r="N237" s="25" t="e">
        <f t="shared" si="27"/>
        <v>#DIV/0!</v>
      </c>
      <c r="O237" s="22"/>
      <c r="P237" s="23"/>
      <c r="Q237" s="17">
        <v>0.91</v>
      </c>
      <c r="R237" s="17">
        <v>0.65</v>
      </c>
      <c r="S237" s="17">
        <v>0.91</v>
      </c>
      <c r="T237" s="17">
        <v>0</v>
      </c>
      <c r="U237" s="17">
        <v>0.15</v>
      </c>
      <c r="V237" s="17"/>
      <c r="W237" s="17"/>
      <c r="X237" s="17">
        <f t="shared" si="28"/>
        <v>-0.15</v>
      </c>
      <c r="Z237" s="17">
        <f t="shared" si="29"/>
        <v>-0.91</v>
      </c>
      <c r="AE237" s="10" t="s">
        <v>494</v>
      </c>
      <c r="AF237" s="24">
        <v>1</v>
      </c>
    </row>
    <row r="238" spans="1:32" s="3" customFormat="1" ht="12.75" customHeight="1" x14ac:dyDescent="0.2">
      <c r="A238" s="10" t="s">
        <v>575</v>
      </c>
      <c r="B238" s="10" t="s">
        <v>844</v>
      </c>
      <c r="C238" s="18">
        <v>20.3</v>
      </c>
      <c r="D238" s="18">
        <f>IFERROR(VLOOKUP(A238,AE1:AF1773,2,FALSE),0)</f>
        <v>1</v>
      </c>
      <c r="F238" s="16">
        <v>2.65</v>
      </c>
      <c r="G238" s="17">
        <v>0</v>
      </c>
      <c r="H238" s="17">
        <f t="shared" si="24"/>
        <v>2.65</v>
      </c>
      <c r="I238" s="25">
        <f t="shared" si="25"/>
        <v>1</v>
      </c>
      <c r="K238" s="16">
        <v>5.0750000000000002</v>
      </c>
      <c r="L238" s="17">
        <v>0</v>
      </c>
      <c r="M238" s="17">
        <f t="shared" si="26"/>
        <v>5.0750000000000002</v>
      </c>
      <c r="N238" s="25">
        <f t="shared" si="27"/>
        <v>1</v>
      </c>
      <c r="O238" s="22"/>
      <c r="P238" s="23"/>
      <c r="Q238" s="17">
        <v>11.21</v>
      </c>
      <c r="R238" s="17">
        <v>16.02</v>
      </c>
      <c r="S238" s="17">
        <v>2.65</v>
      </c>
      <c r="T238" s="17">
        <v>0</v>
      </c>
      <c r="U238" s="17">
        <v>3.09</v>
      </c>
      <c r="V238" s="17">
        <v>5.0750000000000002</v>
      </c>
      <c r="W238" s="17"/>
      <c r="X238" s="17">
        <f t="shared" si="28"/>
        <v>-3.09</v>
      </c>
      <c r="Z238" s="17">
        <f t="shared" si="29"/>
        <v>2.4250000000000003</v>
      </c>
      <c r="AE238" s="10" t="s">
        <v>589</v>
      </c>
      <c r="AF238" s="24">
        <v>1</v>
      </c>
    </row>
    <row r="239" spans="1:32" s="3" customFormat="1" ht="12.75" customHeight="1" x14ac:dyDescent="0.2">
      <c r="A239" s="10" t="s">
        <v>578</v>
      </c>
      <c r="B239" s="10" t="s">
        <v>987</v>
      </c>
      <c r="C239" s="18">
        <v>0</v>
      </c>
      <c r="D239" s="18">
        <f>IFERROR(VLOOKUP(A239,AE1:AF1702,2,FALSE),0)</f>
        <v>1</v>
      </c>
      <c r="F239" s="16">
        <v>7.64</v>
      </c>
      <c r="G239" s="17">
        <v>0</v>
      </c>
      <c r="H239" s="17">
        <f t="shared" si="24"/>
        <v>7.64</v>
      </c>
      <c r="I239" s="25">
        <f t="shared" si="25"/>
        <v>1</v>
      </c>
      <c r="K239" s="16"/>
      <c r="L239" s="17">
        <v>0</v>
      </c>
      <c r="M239" s="17">
        <f t="shared" si="26"/>
        <v>0</v>
      </c>
      <c r="N239" s="25" t="e">
        <f t="shared" si="27"/>
        <v>#DIV/0!</v>
      </c>
      <c r="O239" s="22"/>
      <c r="P239" s="23"/>
      <c r="Q239" s="17">
        <v>22.8</v>
      </c>
      <c r="R239" s="17">
        <v>32.57</v>
      </c>
      <c r="S239" s="17">
        <v>7.64</v>
      </c>
      <c r="T239" s="17">
        <v>0</v>
      </c>
      <c r="U239" s="17">
        <v>5.9</v>
      </c>
      <c r="V239" s="17"/>
      <c r="W239" s="17"/>
      <c r="X239" s="17">
        <f t="shared" si="28"/>
        <v>-5.9</v>
      </c>
      <c r="Z239" s="17">
        <f t="shared" si="29"/>
        <v>-7.64</v>
      </c>
      <c r="AE239" s="10" t="s">
        <v>456</v>
      </c>
      <c r="AF239" s="24">
        <v>1</v>
      </c>
    </row>
    <row r="240" spans="1:32" s="3" customFormat="1" ht="12.75" customHeight="1" x14ac:dyDescent="0.2">
      <c r="A240" s="10" t="s">
        <v>580</v>
      </c>
      <c r="B240" s="10" t="s">
        <v>989</v>
      </c>
      <c r="C240" s="18">
        <v>0</v>
      </c>
      <c r="D240" s="18">
        <f>IFERROR(VLOOKUP(A240,AE1:AF1702,2,FALSE),0)</f>
        <v>1</v>
      </c>
      <c r="F240" s="16">
        <v>7.33</v>
      </c>
      <c r="G240" s="17">
        <v>7.33</v>
      </c>
      <c r="H240" s="17">
        <f t="shared" si="24"/>
        <v>0</v>
      </c>
      <c r="I240" s="25">
        <f t="shared" si="25"/>
        <v>0</v>
      </c>
      <c r="K240" s="16"/>
      <c r="L240" s="17">
        <v>7.33</v>
      </c>
      <c r="M240" s="17">
        <f t="shared" si="26"/>
        <v>-7.33</v>
      </c>
      <c r="N240" s="25" t="e">
        <f t="shared" si="27"/>
        <v>#DIV/0!</v>
      </c>
      <c r="O240" s="22"/>
      <c r="P240" s="23"/>
      <c r="Q240" s="17">
        <v>22.55</v>
      </c>
      <c r="R240" s="17">
        <v>32.21</v>
      </c>
      <c r="S240" s="17">
        <v>7.33</v>
      </c>
      <c r="T240" s="17">
        <v>7.33</v>
      </c>
      <c r="U240" s="17">
        <v>7.05</v>
      </c>
      <c r="V240" s="17"/>
      <c r="W240" s="17"/>
      <c r="X240" s="17">
        <f t="shared" si="28"/>
        <v>0.28000000000000025</v>
      </c>
      <c r="Z240" s="17">
        <f t="shared" si="29"/>
        <v>-7.33</v>
      </c>
      <c r="AE240" s="10" t="s">
        <v>594</v>
      </c>
      <c r="AF240" s="24">
        <v>1</v>
      </c>
    </row>
    <row r="241" spans="1:32" s="3" customFormat="1" ht="12.75" customHeight="1" x14ac:dyDescent="0.2">
      <c r="A241" s="10" t="s">
        <v>582</v>
      </c>
      <c r="B241" s="10" t="s">
        <v>991</v>
      </c>
      <c r="C241" s="18">
        <v>0</v>
      </c>
      <c r="D241" s="18">
        <f>IFERROR(VLOOKUP(A241,AE1:AF1702,2,FALSE),0)</f>
        <v>1</v>
      </c>
      <c r="F241" s="16">
        <v>1</v>
      </c>
      <c r="G241" s="17">
        <v>0.42950000000000005</v>
      </c>
      <c r="H241" s="17">
        <f t="shared" si="24"/>
        <v>0.57050000000000001</v>
      </c>
      <c r="I241" s="25">
        <f t="shared" si="25"/>
        <v>0.57050000000000001</v>
      </c>
      <c r="K241" s="16"/>
      <c r="L241" s="17">
        <v>0.42950000000000005</v>
      </c>
      <c r="M241" s="17">
        <f t="shared" si="26"/>
        <v>-0.42950000000000005</v>
      </c>
      <c r="N241" s="25" t="e">
        <f t="shared" si="27"/>
        <v>#DIV/0!</v>
      </c>
      <c r="O241" s="22"/>
      <c r="P241" s="23"/>
      <c r="Q241" s="17">
        <v>1</v>
      </c>
      <c r="R241" s="17">
        <v>1</v>
      </c>
      <c r="S241" s="17">
        <v>1</v>
      </c>
      <c r="T241" s="17">
        <v>0.42950000000000005</v>
      </c>
      <c r="U241" s="17">
        <v>0.43</v>
      </c>
      <c r="V241" s="17"/>
      <c r="W241" s="17"/>
      <c r="X241" s="17">
        <f t="shared" si="28"/>
        <v>-4.9999999999994493E-4</v>
      </c>
      <c r="Z241" s="17">
        <f t="shared" si="29"/>
        <v>-1</v>
      </c>
      <c r="AE241" s="10" t="s">
        <v>597</v>
      </c>
      <c r="AF241" s="24">
        <v>1</v>
      </c>
    </row>
    <row r="242" spans="1:32" s="3" customFormat="1" ht="12.75" customHeight="1" x14ac:dyDescent="0.2">
      <c r="A242" s="10" t="s">
        <v>584</v>
      </c>
      <c r="B242" s="10" t="s">
        <v>993</v>
      </c>
      <c r="C242" s="18">
        <v>0</v>
      </c>
      <c r="D242" s="18">
        <f>IFERROR(VLOOKUP(A242,AE1:AF1702,2,FALSE),0)</f>
        <v>1</v>
      </c>
      <c r="F242" s="16">
        <v>1.2</v>
      </c>
      <c r="G242" s="17">
        <v>0.61</v>
      </c>
      <c r="H242" s="17">
        <f t="shared" si="24"/>
        <v>0.59</v>
      </c>
      <c r="I242" s="25">
        <f t="shared" si="25"/>
        <v>0.49166666666666664</v>
      </c>
      <c r="K242" s="16"/>
      <c r="L242" s="17">
        <v>0.61</v>
      </c>
      <c r="M242" s="17">
        <f t="shared" si="26"/>
        <v>-0.61</v>
      </c>
      <c r="N242" s="25" t="e">
        <f t="shared" si="27"/>
        <v>#DIV/0!</v>
      </c>
      <c r="O242" s="22"/>
      <c r="P242" s="23"/>
      <c r="Q242" s="17">
        <v>1.2</v>
      </c>
      <c r="R242" s="17">
        <v>1.2</v>
      </c>
      <c r="S242" s="17">
        <v>1.2</v>
      </c>
      <c r="T242" s="17">
        <v>0.61</v>
      </c>
      <c r="U242" s="17">
        <v>0.62</v>
      </c>
      <c r="V242" s="17"/>
      <c r="W242" s="17"/>
      <c r="X242" s="17">
        <f t="shared" si="28"/>
        <v>-1.0000000000000009E-2</v>
      </c>
      <c r="Z242" s="17">
        <f t="shared" si="29"/>
        <v>-1.2</v>
      </c>
      <c r="AE242" s="10" t="s">
        <v>599</v>
      </c>
      <c r="AF242" s="24">
        <v>1</v>
      </c>
    </row>
    <row r="243" spans="1:32" s="3" customFormat="1" ht="12.75" customHeight="1" x14ac:dyDescent="0.2">
      <c r="A243" s="10" t="s">
        <v>494</v>
      </c>
      <c r="B243" s="10" t="s">
        <v>495</v>
      </c>
      <c r="C243" s="18">
        <v>1014.52</v>
      </c>
      <c r="D243" s="18">
        <f>IFERROR(VLOOKUP(A243,AE44:AF1933,2,FALSE),0)</f>
        <v>1</v>
      </c>
      <c r="F243" s="16">
        <v>14.58</v>
      </c>
      <c r="G243" s="17">
        <v>7.08</v>
      </c>
      <c r="H243" s="17">
        <f t="shared" si="24"/>
        <v>7.5</v>
      </c>
      <c r="I243" s="25">
        <f t="shared" si="25"/>
        <v>0.51440329218106995</v>
      </c>
      <c r="K243" s="16">
        <v>14.919</v>
      </c>
      <c r="L243" s="17">
        <v>7.08</v>
      </c>
      <c r="M243" s="17">
        <f t="shared" si="26"/>
        <v>7.8390000000000004</v>
      </c>
      <c r="N243" s="25">
        <f t="shared" si="27"/>
        <v>0.52543736175346878</v>
      </c>
      <c r="O243" s="22"/>
      <c r="P243" s="23"/>
      <c r="Q243" s="17">
        <v>18.38</v>
      </c>
      <c r="R243" s="17">
        <v>26.25</v>
      </c>
      <c r="S243" s="17">
        <v>14.58</v>
      </c>
      <c r="T243" s="17">
        <v>7.08</v>
      </c>
      <c r="U243" s="17">
        <v>7.31</v>
      </c>
      <c r="V243" s="17">
        <v>14.919</v>
      </c>
      <c r="W243" s="17"/>
      <c r="X243" s="17">
        <f t="shared" si="28"/>
        <v>-0.22999999999999954</v>
      </c>
      <c r="Z243" s="17">
        <f t="shared" si="29"/>
        <v>0.33900000000000041</v>
      </c>
      <c r="AE243" s="10" t="s">
        <v>241</v>
      </c>
      <c r="AF243" s="24">
        <v>1</v>
      </c>
    </row>
    <row r="244" spans="1:32" s="3" customFormat="1" ht="12.75" customHeight="1" x14ac:dyDescent="0.2">
      <c r="A244" s="10" t="s">
        <v>589</v>
      </c>
      <c r="B244" s="10" t="s">
        <v>653</v>
      </c>
      <c r="C244" s="18">
        <v>277.2</v>
      </c>
      <c r="D244" s="18">
        <f>IFERROR(VLOOKUP(A244,AE1:AF1864,2,FALSE),0)</f>
        <v>1</v>
      </c>
      <c r="F244" s="16">
        <v>12.16</v>
      </c>
      <c r="G244" s="17">
        <v>0</v>
      </c>
      <c r="H244" s="17">
        <f t="shared" si="24"/>
        <v>12.16</v>
      </c>
      <c r="I244" s="25">
        <f t="shared" si="25"/>
        <v>1</v>
      </c>
      <c r="K244" s="16">
        <v>11.55</v>
      </c>
      <c r="L244" s="17">
        <v>0</v>
      </c>
      <c r="M244" s="17">
        <f t="shared" si="26"/>
        <v>11.55</v>
      </c>
      <c r="N244" s="25">
        <f t="shared" si="27"/>
        <v>1</v>
      </c>
      <c r="O244" s="22"/>
      <c r="P244" s="23"/>
      <c r="Q244" s="17">
        <v>15.32</v>
      </c>
      <c r="R244" s="17">
        <v>21.89</v>
      </c>
      <c r="S244" s="17">
        <v>12.16</v>
      </c>
      <c r="T244" s="17">
        <v>0</v>
      </c>
      <c r="U244" s="17">
        <v>19.39</v>
      </c>
      <c r="V244" s="17">
        <v>11.55</v>
      </c>
      <c r="W244" s="17"/>
      <c r="X244" s="17">
        <f t="shared" si="28"/>
        <v>-19.39</v>
      </c>
      <c r="Z244" s="17">
        <f t="shared" si="29"/>
        <v>-0.60999999999999943</v>
      </c>
      <c r="AE244" s="10" t="s">
        <v>603</v>
      </c>
      <c r="AF244" s="24">
        <v>1</v>
      </c>
    </row>
    <row r="245" spans="1:32" s="3" customFormat="1" ht="12.75" customHeight="1" x14ac:dyDescent="0.2">
      <c r="A245" s="10" t="s">
        <v>456</v>
      </c>
      <c r="B245" s="10" t="s">
        <v>457</v>
      </c>
      <c r="C245" s="18">
        <v>1389.75</v>
      </c>
      <c r="D245" s="18">
        <f>IFERROR(VLOOKUP(A245,AE62:AF1951,2,FALSE),0)</f>
        <v>1</v>
      </c>
      <c r="F245" s="16">
        <v>17.350000000000001</v>
      </c>
      <c r="G245" s="17">
        <v>8.16</v>
      </c>
      <c r="H245" s="17">
        <f t="shared" si="24"/>
        <v>9.1900000000000013</v>
      </c>
      <c r="I245" s="25">
        <f t="shared" si="25"/>
        <v>0.5296829971181557</v>
      </c>
      <c r="K245" s="16">
        <v>22.06</v>
      </c>
      <c r="L245" s="17">
        <v>8.16</v>
      </c>
      <c r="M245" s="17">
        <f t="shared" si="26"/>
        <v>13.899999999999999</v>
      </c>
      <c r="N245" s="25">
        <f t="shared" si="27"/>
        <v>0.63009972801450587</v>
      </c>
      <c r="O245" s="22"/>
      <c r="P245" s="23"/>
      <c r="Q245" s="17">
        <v>20.059999999999999</v>
      </c>
      <c r="R245" s="17">
        <v>28.65</v>
      </c>
      <c r="S245" s="17">
        <v>17.350000000000001</v>
      </c>
      <c r="T245" s="17">
        <v>8.16</v>
      </c>
      <c r="U245" s="17">
        <v>8.41</v>
      </c>
      <c r="V245" s="17">
        <v>22.06</v>
      </c>
      <c r="W245" s="17"/>
      <c r="X245" s="17">
        <f t="shared" si="28"/>
        <v>-0.25</v>
      </c>
      <c r="Z245" s="17">
        <f t="shared" si="29"/>
        <v>4.7099999999999973</v>
      </c>
      <c r="AE245" s="10" t="s">
        <v>605</v>
      </c>
      <c r="AF245" s="24">
        <v>1</v>
      </c>
    </row>
    <row r="246" spans="1:32" s="3" customFormat="1" ht="12.75" customHeight="1" x14ac:dyDescent="0.2">
      <c r="A246" s="10" t="s">
        <v>594</v>
      </c>
      <c r="B246" s="10" t="s">
        <v>697</v>
      </c>
      <c r="C246" s="18">
        <v>179.48</v>
      </c>
      <c r="D246" s="18">
        <f>IFERROR(VLOOKUP(A246,AE1:AF1844,2,FALSE),0)</f>
        <v>1</v>
      </c>
      <c r="F246" s="16">
        <v>8.7899999999999991</v>
      </c>
      <c r="G246" s="17">
        <v>4.96</v>
      </c>
      <c r="H246" s="17">
        <f t="shared" si="24"/>
        <v>3.8299999999999992</v>
      </c>
      <c r="I246" s="25">
        <f t="shared" si="25"/>
        <v>0.4357224118316268</v>
      </c>
      <c r="K246" s="16">
        <v>11.218</v>
      </c>
      <c r="L246" s="17">
        <v>4.96</v>
      </c>
      <c r="M246" s="17">
        <f t="shared" si="26"/>
        <v>6.258</v>
      </c>
      <c r="N246" s="25">
        <f t="shared" si="27"/>
        <v>0.55785344981280083</v>
      </c>
      <c r="O246" s="22"/>
      <c r="P246" s="23"/>
      <c r="Q246" s="17">
        <v>10.3</v>
      </c>
      <c r="R246" s="17">
        <v>14.71</v>
      </c>
      <c r="S246" s="17">
        <v>8.7899999999999991</v>
      </c>
      <c r="T246" s="17">
        <v>4.96</v>
      </c>
      <c r="U246" s="17">
        <v>5.74</v>
      </c>
      <c r="V246" s="17">
        <v>11.218</v>
      </c>
      <c r="W246" s="17"/>
      <c r="X246" s="17">
        <f t="shared" si="28"/>
        <v>-0.78000000000000025</v>
      </c>
      <c r="Z246" s="17">
        <f t="shared" si="29"/>
        <v>2.4280000000000008</v>
      </c>
      <c r="AE246" s="10" t="s">
        <v>608</v>
      </c>
      <c r="AF246" s="24">
        <v>1</v>
      </c>
    </row>
    <row r="247" spans="1:32" s="3" customFormat="1" ht="12.75" customHeight="1" x14ac:dyDescent="0.2">
      <c r="A247" s="10" t="s">
        <v>597</v>
      </c>
      <c r="B247" s="10" t="s">
        <v>598</v>
      </c>
      <c r="C247" s="18">
        <v>514.25</v>
      </c>
      <c r="D247" s="18">
        <f>IFERROR(VLOOKUP(A247,AE6:AF1895,2,FALSE),0)</f>
        <v>1</v>
      </c>
      <c r="F247" s="16">
        <v>12.8</v>
      </c>
      <c r="G247" s="17">
        <v>6.4</v>
      </c>
      <c r="H247" s="17">
        <f t="shared" si="24"/>
        <v>6.4</v>
      </c>
      <c r="I247" s="25">
        <f t="shared" si="25"/>
        <v>0.5</v>
      </c>
      <c r="K247" s="16">
        <v>17.733000000000001</v>
      </c>
      <c r="L247" s="17">
        <v>6.4</v>
      </c>
      <c r="M247" s="17">
        <f t="shared" si="26"/>
        <v>11.333</v>
      </c>
      <c r="N247" s="25">
        <f t="shared" si="27"/>
        <v>0.63909096035639767</v>
      </c>
      <c r="O247" s="22"/>
      <c r="P247" s="23"/>
      <c r="Q247" s="17">
        <v>16.13</v>
      </c>
      <c r="R247" s="17">
        <v>23.04</v>
      </c>
      <c r="S247" s="17">
        <v>12.8</v>
      </c>
      <c r="T247" s="17">
        <v>6.4</v>
      </c>
      <c r="U247" s="17">
        <v>4.24</v>
      </c>
      <c r="V247" s="17">
        <v>17.733000000000001</v>
      </c>
      <c r="W247" s="17"/>
      <c r="X247" s="17">
        <f t="shared" si="28"/>
        <v>2.16</v>
      </c>
      <c r="Z247" s="17">
        <f t="shared" si="29"/>
        <v>4.9329999999999998</v>
      </c>
      <c r="AE247" s="10" t="s">
        <v>611</v>
      </c>
      <c r="AF247" s="24">
        <v>1</v>
      </c>
    </row>
    <row r="248" spans="1:32" s="3" customFormat="1" ht="12.75" customHeight="1" x14ac:dyDescent="0.2">
      <c r="A248" s="10" t="s">
        <v>599</v>
      </c>
      <c r="B248" s="10" t="s">
        <v>995</v>
      </c>
      <c r="C248" s="18">
        <v>0</v>
      </c>
      <c r="D248" s="18">
        <f>IFERROR(VLOOKUP(A248,AE1:AF1707,2,FALSE),0)</f>
        <v>1</v>
      </c>
      <c r="F248" s="16">
        <v>1.25</v>
      </c>
      <c r="G248" s="17">
        <v>0.625</v>
      </c>
      <c r="H248" s="17">
        <f t="shared" si="24"/>
        <v>0.625</v>
      </c>
      <c r="I248" s="25">
        <f t="shared" si="25"/>
        <v>0.5</v>
      </c>
      <c r="K248" s="16"/>
      <c r="L248" s="17">
        <v>0.625</v>
      </c>
      <c r="M248" s="17">
        <f t="shared" si="26"/>
        <v>-0.625</v>
      </c>
      <c r="N248" s="25" t="e">
        <f t="shared" si="27"/>
        <v>#DIV/0!</v>
      </c>
      <c r="O248" s="22"/>
      <c r="P248" s="23"/>
      <c r="Q248" s="17">
        <v>1.25</v>
      </c>
      <c r="R248" s="17">
        <v>1.87</v>
      </c>
      <c r="S248" s="17">
        <v>1.25</v>
      </c>
      <c r="T248" s="17">
        <v>0.625</v>
      </c>
      <c r="U248" s="17">
        <v>0.63</v>
      </c>
      <c r="V248" s="17"/>
      <c r="W248" s="17"/>
      <c r="X248" s="17">
        <f t="shared" si="28"/>
        <v>-5.0000000000000044E-3</v>
      </c>
      <c r="Z248" s="17">
        <f t="shared" ref="Z248:Z279" si="30">V248-S248</f>
        <v>-1.25</v>
      </c>
      <c r="AE248" s="10" t="s">
        <v>534</v>
      </c>
      <c r="AF248" s="24">
        <v>1</v>
      </c>
    </row>
    <row r="249" spans="1:32" s="3" customFormat="1" ht="12.75" customHeight="1" x14ac:dyDescent="0.2">
      <c r="A249" s="10" t="s">
        <v>241</v>
      </c>
      <c r="B249" s="10" t="s">
        <v>242</v>
      </c>
      <c r="C249" s="18">
        <v>6561.54</v>
      </c>
      <c r="D249" s="18">
        <f>IFERROR(VLOOKUP(A249,AE167:AF2056,2,FALSE),0)</f>
        <v>1</v>
      </c>
      <c r="F249" s="16">
        <v>22.49</v>
      </c>
      <c r="G249" s="17">
        <v>12.5</v>
      </c>
      <c r="H249" s="17">
        <f t="shared" si="24"/>
        <v>9.9899999999999984</v>
      </c>
      <c r="I249" s="25">
        <f t="shared" si="25"/>
        <v>0.44419742107603377</v>
      </c>
      <c r="K249" s="16">
        <v>22.318000000000001</v>
      </c>
      <c r="L249" s="17">
        <v>12.5</v>
      </c>
      <c r="M249" s="17">
        <f t="shared" si="26"/>
        <v>9.8180000000000014</v>
      </c>
      <c r="N249" s="25">
        <f t="shared" si="27"/>
        <v>0.43991397078591277</v>
      </c>
      <c r="O249" s="22"/>
      <c r="P249" s="23"/>
      <c r="Q249" s="17">
        <v>28.34</v>
      </c>
      <c r="R249" s="17">
        <v>40.479999999999997</v>
      </c>
      <c r="S249" s="17">
        <v>22.49</v>
      </c>
      <c r="T249" s="17">
        <v>12.5</v>
      </c>
      <c r="U249" s="17">
        <v>12.5</v>
      </c>
      <c r="V249" s="17">
        <v>22.318000000000001</v>
      </c>
      <c r="W249" s="17"/>
      <c r="X249" s="17">
        <f t="shared" si="28"/>
        <v>0</v>
      </c>
      <c r="Z249" s="17">
        <f t="shared" si="30"/>
        <v>-0.17199999999999704</v>
      </c>
      <c r="AE249" s="10" t="s">
        <v>615</v>
      </c>
      <c r="AF249" s="24">
        <v>1</v>
      </c>
    </row>
    <row r="250" spans="1:32" s="3" customFormat="1" ht="12.75" customHeight="1" x14ac:dyDescent="0.2">
      <c r="A250" s="10" t="s">
        <v>603</v>
      </c>
      <c r="B250" s="10" t="s">
        <v>709</v>
      </c>
      <c r="C250" s="18">
        <v>156.25</v>
      </c>
      <c r="D250" s="18">
        <f>IFERROR(VLOOKUP(A250,AE1:AF1842,2,FALSE),0)</f>
        <v>1</v>
      </c>
      <c r="F250" s="16">
        <v>33.25</v>
      </c>
      <c r="G250" s="17">
        <v>19</v>
      </c>
      <c r="H250" s="17">
        <f t="shared" si="24"/>
        <v>14.25</v>
      </c>
      <c r="I250" s="25">
        <f t="shared" si="25"/>
        <v>0.42857142857142855</v>
      </c>
      <c r="K250" s="16">
        <v>31.25</v>
      </c>
      <c r="L250" s="17">
        <v>19</v>
      </c>
      <c r="M250" s="17">
        <f t="shared" si="26"/>
        <v>12.25</v>
      </c>
      <c r="N250" s="25">
        <f t="shared" si="27"/>
        <v>0.39200000000000002</v>
      </c>
      <c r="O250" s="22"/>
      <c r="P250" s="23"/>
      <c r="Q250" s="17">
        <v>45.39</v>
      </c>
      <c r="R250" s="17">
        <v>64.84</v>
      </c>
      <c r="S250" s="17">
        <v>33.25</v>
      </c>
      <c r="T250" s="17">
        <v>19</v>
      </c>
      <c r="U250" s="17">
        <v>18.98</v>
      </c>
      <c r="V250" s="17">
        <v>31.25</v>
      </c>
      <c r="W250" s="17"/>
      <c r="X250" s="17">
        <f t="shared" si="28"/>
        <v>1.9999999999999574E-2</v>
      </c>
      <c r="Z250" s="17">
        <f t="shared" si="30"/>
        <v>-2</v>
      </c>
      <c r="AE250" s="10" t="s">
        <v>617</v>
      </c>
      <c r="AF250" s="24">
        <v>1</v>
      </c>
    </row>
    <row r="251" spans="1:32" s="3" customFormat="1" ht="12.75" customHeight="1" x14ac:dyDescent="0.2">
      <c r="A251" s="10" t="s">
        <v>605</v>
      </c>
      <c r="B251" s="10" t="s">
        <v>997</v>
      </c>
      <c r="C251" s="18">
        <v>0</v>
      </c>
      <c r="D251" s="18">
        <f>IFERROR(VLOOKUP(A251,AE1:AF1709,2,FALSE),0)</f>
        <v>1</v>
      </c>
      <c r="F251" s="16">
        <v>1.65</v>
      </c>
      <c r="G251" s="17">
        <v>0</v>
      </c>
      <c r="H251" s="17">
        <f t="shared" si="24"/>
        <v>1.65</v>
      </c>
      <c r="I251" s="25">
        <f t="shared" si="25"/>
        <v>1</v>
      </c>
      <c r="K251" s="16"/>
      <c r="L251" s="17">
        <v>0</v>
      </c>
      <c r="M251" s="17">
        <f t="shared" si="26"/>
        <v>0</v>
      </c>
      <c r="N251" s="25" t="e">
        <f t="shared" si="27"/>
        <v>#DIV/0!</v>
      </c>
      <c r="O251" s="22"/>
      <c r="P251" s="23"/>
      <c r="Q251" s="17">
        <v>1.65</v>
      </c>
      <c r="R251" s="17">
        <v>1.18</v>
      </c>
      <c r="S251" s="17">
        <v>1.65</v>
      </c>
      <c r="T251" s="17">
        <v>0</v>
      </c>
      <c r="U251" s="17">
        <v>0.68</v>
      </c>
      <c r="V251" s="17"/>
      <c r="W251" s="17"/>
      <c r="X251" s="17">
        <f t="shared" si="28"/>
        <v>-0.68</v>
      </c>
      <c r="Z251" s="17">
        <f t="shared" si="30"/>
        <v>-1.65</v>
      </c>
      <c r="AE251" s="10" t="s">
        <v>514</v>
      </c>
      <c r="AF251" s="24">
        <v>1</v>
      </c>
    </row>
    <row r="252" spans="1:32" s="3" customFormat="1" ht="12.75" customHeight="1" x14ac:dyDescent="0.2">
      <c r="A252" s="10" t="s">
        <v>608</v>
      </c>
      <c r="B252" s="10" t="s">
        <v>999</v>
      </c>
      <c r="C252" s="18">
        <v>0</v>
      </c>
      <c r="D252" s="18">
        <f>IFERROR(VLOOKUP(A252,AE1:AF1709,2,FALSE),0)</f>
        <v>1</v>
      </c>
      <c r="F252" s="16">
        <v>1.9</v>
      </c>
      <c r="G252" s="17">
        <v>0</v>
      </c>
      <c r="H252" s="17">
        <f t="shared" si="24"/>
        <v>1.9</v>
      </c>
      <c r="I252" s="25">
        <f t="shared" si="25"/>
        <v>1</v>
      </c>
      <c r="K252" s="16"/>
      <c r="L252" s="17">
        <v>0</v>
      </c>
      <c r="M252" s="17">
        <f t="shared" si="26"/>
        <v>0</v>
      </c>
      <c r="N252" s="25" t="e">
        <f t="shared" si="27"/>
        <v>#DIV/0!</v>
      </c>
      <c r="O252" s="22"/>
      <c r="P252" s="23"/>
      <c r="Q252" s="17">
        <v>1.9</v>
      </c>
      <c r="R252" s="17">
        <v>1.36</v>
      </c>
      <c r="S252" s="17">
        <v>1.9</v>
      </c>
      <c r="T252" s="17">
        <v>0</v>
      </c>
      <c r="U252" s="17">
        <v>0.8</v>
      </c>
      <c r="V252" s="17"/>
      <c r="W252" s="17"/>
      <c r="X252" s="17">
        <f t="shared" si="28"/>
        <v>-0.8</v>
      </c>
      <c r="Z252" s="17">
        <f t="shared" si="30"/>
        <v>-1.9</v>
      </c>
      <c r="AE252" s="10" t="s">
        <v>621</v>
      </c>
      <c r="AF252" s="24">
        <v>1</v>
      </c>
    </row>
    <row r="253" spans="1:32" s="3" customFormat="1" ht="12.75" customHeight="1" x14ac:dyDescent="0.2">
      <c r="A253" s="10" t="s">
        <v>611</v>
      </c>
      <c r="B253" s="10" t="s">
        <v>1000</v>
      </c>
      <c r="C253" s="18">
        <v>0</v>
      </c>
      <c r="D253" s="18">
        <f>IFERROR(VLOOKUP(A253,AE1:AF1709,2,FALSE),0)</f>
        <v>1</v>
      </c>
      <c r="F253" s="16">
        <v>1.68</v>
      </c>
      <c r="G253" s="17">
        <v>0</v>
      </c>
      <c r="H253" s="17">
        <f t="shared" si="24"/>
        <v>1.68</v>
      </c>
      <c r="I253" s="25">
        <f t="shared" si="25"/>
        <v>1</v>
      </c>
      <c r="K253" s="16"/>
      <c r="L253" s="17">
        <v>0</v>
      </c>
      <c r="M253" s="17">
        <f t="shared" si="26"/>
        <v>0</v>
      </c>
      <c r="N253" s="25" t="e">
        <f t="shared" si="27"/>
        <v>#DIV/0!</v>
      </c>
      <c r="O253" s="22"/>
      <c r="P253" s="23"/>
      <c r="Q253" s="17">
        <v>1.68</v>
      </c>
      <c r="R253" s="17">
        <v>1.2</v>
      </c>
      <c r="S253" s="17">
        <v>1.68</v>
      </c>
      <c r="T253" s="17">
        <v>0</v>
      </c>
      <c r="U253" s="17">
        <v>0.65</v>
      </c>
      <c r="V253" s="17"/>
      <c r="W253" s="17"/>
      <c r="X253" s="17">
        <f t="shared" si="28"/>
        <v>-0.65</v>
      </c>
      <c r="Z253" s="17">
        <f t="shared" si="30"/>
        <v>-1.68</v>
      </c>
      <c r="AE253" s="10" t="s">
        <v>623</v>
      </c>
      <c r="AF253" s="24">
        <v>1</v>
      </c>
    </row>
    <row r="254" spans="1:32" s="3" customFormat="1" ht="12.75" customHeight="1" x14ac:dyDescent="0.2">
      <c r="A254" s="10" t="s">
        <v>534</v>
      </c>
      <c r="B254" s="10" t="s">
        <v>535</v>
      </c>
      <c r="C254" s="18">
        <v>761.48</v>
      </c>
      <c r="D254" s="18">
        <f>IFERROR(VLOOKUP(A254,AE38:AF1927,2,FALSE),0)</f>
        <v>1</v>
      </c>
      <c r="F254" s="16">
        <v>13.23</v>
      </c>
      <c r="G254" s="17">
        <v>0</v>
      </c>
      <c r="H254" s="17">
        <f t="shared" si="24"/>
        <v>13.23</v>
      </c>
      <c r="I254" s="25">
        <f t="shared" si="25"/>
        <v>1</v>
      </c>
      <c r="K254" s="16">
        <v>20.039000000000001</v>
      </c>
      <c r="L254" s="17">
        <v>0</v>
      </c>
      <c r="M254" s="17">
        <f t="shared" si="26"/>
        <v>20.039000000000001</v>
      </c>
      <c r="N254" s="25">
        <f t="shared" si="27"/>
        <v>1</v>
      </c>
      <c r="O254" s="22"/>
      <c r="P254" s="23"/>
      <c r="Q254" s="17">
        <v>27.85</v>
      </c>
      <c r="R254" s="17">
        <v>39.78</v>
      </c>
      <c r="S254" s="17">
        <v>13.23</v>
      </c>
      <c r="T254" s="17">
        <v>0</v>
      </c>
      <c r="U254" s="17">
        <v>17.600000000000001</v>
      </c>
      <c r="V254" s="17">
        <v>20.039000000000001</v>
      </c>
      <c r="W254" s="17"/>
      <c r="X254" s="17">
        <f t="shared" si="28"/>
        <v>-17.600000000000001</v>
      </c>
      <c r="Z254" s="17">
        <f t="shared" si="30"/>
        <v>6.8090000000000011</v>
      </c>
      <c r="AE254" s="10" t="s">
        <v>626</v>
      </c>
      <c r="AF254" s="24">
        <v>1</v>
      </c>
    </row>
    <row r="255" spans="1:32" s="3" customFormat="1" ht="12.75" customHeight="1" x14ac:dyDescent="0.2">
      <c r="A255" s="10" t="s">
        <v>615</v>
      </c>
      <c r="B255" s="10" t="s">
        <v>1001</v>
      </c>
      <c r="C255" s="18">
        <v>0</v>
      </c>
      <c r="D255" s="18">
        <f>IFERROR(VLOOKUP(A255,AE1:AF1710,2,FALSE),0)</f>
        <v>1</v>
      </c>
      <c r="F255" s="16">
        <v>1.8</v>
      </c>
      <c r="G255" s="17">
        <v>0.495</v>
      </c>
      <c r="H255" s="17">
        <f t="shared" si="24"/>
        <v>1.3050000000000002</v>
      </c>
      <c r="I255" s="25">
        <f t="shared" si="25"/>
        <v>0.72500000000000009</v>
      </c>
      <c r="K255" s="16"/>
      <c r="L255" s="17">
        <v>0.495</v>
      </c>
      <c r="M255" s="17">
        <f t="shared" si="26"/>
        <v>-0.495</v>
      </c>
      <c r="N255" s="25" t="e">
        <f t="shared" si="27"/>
        <v>#DIV/0!</v>
      </c>
      <c r="O255" s="22"/>
      <c r="P255" s="23"/>
      <c r="Q255" s="17">
        <v>1.8</v>
      </c>
      <c r="R255" s="17">
        <v>1.2</v>
      </c>
      <c r="S255" s="17">
        <v>1.8</v>
      </c>
      <c r="T255" s="17">
        <v>0.495</v>
      </c>
      <c r="U255" s="17">
        <v>-2.52</v>
      </c>
      <c r="V255" s="17"/>
      <c r="W255" s="17"/>
      <c r="X255" s="17">
        <f t="shared" si="28"/>
        <v>3.0150000000000001</v>
      </c>
      <c r="Z255" s="17">
        <f t="shared" si="30"/>
        <v>-1.8</v>
      </c>
      <c r="AE255" s="10" t="s">
        <v>627</v>
      </c>
      <c r="AF255" s="24">
        <v>1</v>
      </c>
    </row>
    <row r="256" spans="1:32" s="3" customFormat="1" ht="12.75" customHeight="1" x14ac:dyDescent="0.2">
      <c r="A256" s="10" t="s">
        <v>617</v>
      </c>
      <c r="B256" s="10" t="s">
        <v>1002</v>
      </c>
      <c r="C256" s="18">
        <v>0</v>
      </c>
      <c r="D256" s="18">
        <f>IFERROR(VLOOKUP(A256,AE1:AF1710,2,FALSE),0)</f>
        <v>1</v>
      </c>
      <c r="F256" s="16">
        <v>0.96</v>
      </c>
      <c r="G256" s="17">
        <v>0.59899999999999998</v>
      </c>
      <c r="H256" s="17">
        <f t="shared" si="24"/>
        <v>0.36099999999999999</v>
      </c>
      <c r="I256" s="25">
        <f t="shared" si="25"/>
        <v>0.37604166666666666</v>
      </c>
      <c r="K256" s="16"/>
      <c r="L256" s="17">
        <v>0.59899999999999998</v>
      </c>
      <c r="M256" s="17">
        <f t="shared" si="26"/>
        <v>-0.59899999999999998</v>
      </c>
      <c r="N256" s="25" t="e">
        <f t="shared" si="27"/>
        <v>#DIV/0!</v>
      </c>
      <c r="O256" s="22"/>
      <c r="P256" s="23"/>
      <c r="Q256" s="17">
        <v>0.96</v>
      </c>
      <c r="R256" s="17">
        <v>0.64</v>
      </c>
      <c r="S256" s="17">
        <v>0.96</v>
      </c>
      <c r="T256" s="17">
        <v>0.59899999999999998</v>
      </c>
      <c r="U256" s="17">
        <v>8.75</v>
      </c>
      <c r="V256" s="17"/>
      <c r="W256" s="17"/>
      <c r="X256" s="17">
        <f t="shared" si="28"/>
        <v>-8.1509999999999998</v>
      </c>
      <c r="Z256" s="17">
        <f t="shared" si="30"/>
        <v>-0.96</v>
      </c>
      <c r="AE256" s="10" t="s">
        <v>417</v>
      </c>
      <c r="AF256" s="24">
        <v>1</v>
      </c>
    </row>
    <row r="257" spans="1:32" s="3" customFormat="1" ht="12.75" customHeight="1" x14ac:dyDescent="0.2">
      <c r="A257" s="10" t="s">
        <v>514</v>
      </c>
      <c r="B257" s="10" t="s">
        <v>515</v>
      </c>
      <c r="C257" s="18">
        <v>834.6</v>
      </c>
      <c r="D257" s="18">
        <f>IFERROR(VLOOKUP(A257,AE49:AF1938,2,FALSE),0)</f>
        <v>1</v>
      </c>
      <c r="F257" s="16">
        <v>18.75</v>
      </c>
      <c r="G257" s="17">
        <v>10.94</v>
      </c>
      <c r="H257" s="17">
        <f t="shared" si="24"/>
        <v>7.8100000000000005</v>
      </c>
      <c r="I257" s="25">
        <f t="shared" si="25"/>
        <v>0.41653333333333337</v>
      </c>
      <c r="K257" s="16">
        <v>21.4</v>
      </c>
      <c r="L257" s="17">
        <v>10.94</v>
      </c>
      <c r="M257" s="17">
        <f t="shared" si="26"/>
        <v>10.459999999999999</v>
      </c>
      <c r="N257" s="25">
        <f t="shared" si="27"/>
        <v>0.48878504672897194</v>
      </c>
      <c r="O257" s="22"/>
      <c r="P257" s="23"/>
      <c r="Q257" s="17">
        <v>23.63</v>
      </c>
      <c r="R257" s="17">
        <v>33.75</v>
      </c>
      <c r="S257" s="17">
        <v>18.75</v>
      </c>
      <c r="T257" s="17">
        <v>10.94</v>
      </c>
      <c r="U257" s="17">
        <v>9.17</v>
      </c>
      <c r="V257" s="17">
        <v>21.4</v>
      </c>
      <c r="W257" s="17"/>
      <c r="X257" s="17">
        <f t="shared" si="28"/>
        <v>1.7699999999999996</v>
      </c>
      <c r="Z257" s="17">
        <f t="shared" si="30"/>
        <v>2.6499999999999986</v>
      </c>
      <c r="AE257" s="10" t="s">
        <v>631</v>
      </c>
      <c r="AF257" s="24">
        <v>1</v>
      </c>
    </row>
    <row r="258" spans="1:32" s="3" customFormat="1" ht="12.75" customHeight="1" x14ac:dyDescent="0.2">
      <c r="A258" s="10" t="s">
        <v>621</v>
      </c>
      <c r="B258" s="10" t="s">
        <v>1003</v>
      </c>
      <c r="C258" s="18">
        <v>0</v>
      </c>
      <c r="D258" s="18">
        <f>IFERROR(VLOOKUP(A258,AE1:AF1711,2,FALSE),0)</f>
        <v>1</v>
      </c>
      <c r="F258" s="16">
        <v>1</v>
      </c>
      <c r="G258" s="17">
        <v>0.48280000000000001</v>
      </c>
      <c r="H258" s="17">
        <f t="shared" si="24"/>
        <v>0.51719999999999999</v>
      </c>
      <c r="I258" s="25">
        <f t="shared" si="25"/>
        <v>0.51719999999999999</v>
      </c>
      <c r="K258" s="16"/>
      <c r="L258" s="17">
        <v>0.48280000000000001</v>
      </c>
      <c r="M258" s="17">
        <f t="shared" si="26"/>
        <v>-0.48280000000000001</v>
      </c>
      <c r="N258" s="25" t="e">
        <f t="shared" si="27"/>
        <v>#DIV/0!</v>
      </c>
      <c r="O258" s="22"/>
      <c r="P258" s="23"/>
      <c r="Q258" s="17">
        <v>1</v>
      </c>
      <c r="R258" s="17">
        <v>1</v>
      </c>
      <c r="S258" s="17">
        <v>1</v>
      </c>
      <c r="T258" s="17">
        <v>0.48280000000000001</v>
      </c>
      <c r="U258" s="17">
        <v>0.49</v>
      </c>
      <c r="V258" s="17"/>
      <c r="W258" s="17"/>
      <c r="X258" s="17">
        <f t="shared" si="28"/>
        <v>-7.1999999999999842E-3</v>
      </c>
      <c r="Z258" s="17">
        <f t="shared" si="30"/>
        <v>-1</v>
      </c>
      <c r="AE258" s="10" t="s">
        <v>632</v>
      </c>
      <c r="AF258" s="24">
        <v>1</v>
      </c>
    </row>
    <row r="259" spans="1:32" s="3" customFormat="1" ht="12.75" customHeight="1" x14ac:dyDescent="0.2">
      <c r="A259" s="10" t="s">
        <v>623</v>
      </c>
      <c r="B259" s="10" t="s">
        <v>1004</v>
      </c>
      <c r="C259" s="18">
        <v>0</v>
      </c>
      <c r="D259" s="18">
        <f>IFERROR(VLOOKUP(A259,AE1:AF1711,2,FALSE),0)</f>
        <v>1</v>
      </c>
      <c r="F259" s="16">
        <v>1</v>
      </c>
      <c r="G259" s="17">
        <v>0.5615</v>
      </c>
      <c r="H259" s="17">
        <f t="shared" ref="H259:H322" si="31">F259-G259</f>
        <v>0.4385</v>
      </c>
      <c r="I259" s="25">
        <f t="shared" ref="I259:I322" si="32">H259/F259</f>
        <v>0.4385</v>
      </c>
      <c r="K259" s="16"/>
      <c r="L259" s="17">
        <v>0.5615</v>
      </c>
      <c r="M259" s="17">
        <f t="shared" ref="M259:M322" si="33">K259-L259</f>
        <v>-0.5615</v>
      </c>
      <c r="N259" s="25" t="e">
        <f t="shared" ref="N259:N322" si="34">M259/K259</f>
        <v>#DIV/0!</v>
      </c>
      <c r="O259" s="22"/>
      <c r="P259" s="23"/>
      <c r="Q259" s="17">
        <v>1</v>
      </c>
      <c r="R259" s="17">
        <v>1</v>
      </c>
      <c r="S259" s="17">
        <v>1</v>
      </c>
      <c r="T259" s="17">
        <v>0.5615</v>
      </c>
      <c r="U259" s="17">
        <v>0.56000000000000005</v>
      </c>
      <c r="V259" s="17"/>
      <c r="W259" s="17"/>
      <c r="X259" s="17">
        <f t="shared" si="28"/>
        <v>1.4999999999999458E-3</v>
      </c>
      <c r="Z259" s="17">
        <f t="shared" si="30"/>
        <v>-1</v>
      </c>
      <c r="AE259" s="10" t="s">
        <v>634</v>
      </c>
      <c r="AF259" s="24">
        <v>1</v>
      </c>
    </row>
    <row r="260" spans="1:32" s="3" customFormat="1" ht="12.75" customHeight="1" x14ac:dyDescent="0.2">
      <c r="A260" s="10" t="s">
        <v>626</v>
      </c>
      <c r="B260" s="10" t="s">
        <v>1005</v>
      </c>
      <c r="C260" s="18">
        <v>0</v>
      </c>
      <c r="D260" s="18">
        <f>IFERROR(VLOOKUP(A260,AE1:AF1711,2,FALSE),0)</f>
        <v>1</v>
      </c>
      <c r="F260" s="16">
        <v>1</v>
      </c>
      <c r="G260" s="17">
        <v>0.16400000000000003</v>
      </c>
      <c r="H260" s="17">
        <f t="shared" si="31"/>
        <v>0.83599999999999997</v>
      </c>
      <c r="I260" s="25">
        <f t="shared" si="32"/>
        <v>0.83599999999999997</v>
      </c>
      <c r="K260" s="16"/>
      <c r="L260" s="17">
        <v>0.16400000000000003</v>
      </c>
      <c r="M260" s="17">
        <f t="shared" si="33"/>
        <v>-0.16400000000000003</v>
      </c>
      <c r="N260" s="25" t="e">
        <f t="shared" si="34"/>
        <v>#DIV/0!</v>
      </c>
      <c r="O260" s="22"/>
      <c r="P260" s="23"/>
      <c r="Q260" s="17">
        <v>1</v>
      </c>
      <c r="R260" s="17">
        <v>1</v>
      </c>
      <c r="S260" s="17">
        <v>1</v>
      </c>
      <c r="T260" s="17">
        <v>0.16400000000000003</v>
      </c>
      <c r="U260" s="17">
        <v>0.16</v>
      </c>
      <c r="V260" s="17"/>
      <c r="W260" s="17"/>
      <c r="X260" s="17">
        <f t="shared" ref="X260:X323" si="35">T260-U260</f>
        <v>4.0000000000000313E-3</v>
      </c>
      <c r="Z260" s="17">
        <f t="shared" si="30"/>
        <v>-1</v>
      </c>
      <c r="AE260" s="10" t="s">
        <v>636</v>
      </c>
      <c r="AF260" s="24">
        <v>1</v>
      </c>
    </row>
    <row r="261" spans="1:32" s="3" customFormat="1" ht="12.75" customHeight="1" x14ac:dyDescent="0.2">
      <c r="A261" s="10" t="s">
        <v>627</v>
      </c>
      <c r="B261" s="10" t="s">
        <v>1006</v>
      </c>
      <c r="C261" s="18">
        <v>0</v>
      </c>
      <c r="D261" s="18">
        <f>IFERROR(VLOOKUP(A261,AE1:AF1711,2,FALSE),0)</f>
        <v>1</v>
      </c>
      <c r="F261" s="16">
        <v>1</v>
      </c>
      <c r="G261" s="17">
        <v>0.5615</v>
      </c>
      <c r="H261" s="17">
        <f t="shared" si="31"/>
        <v>0.4385</v>
      </c>
      <c r="I261" s="25">
        <f t="shared" si="32"/>
        <v>0.4385</v>
      </c>
      <c r="K261" s="16"/>
      <c r="L261" s="17">
        <v>0.5615</v>
      </c>
      <c r="M261" s="17">
        <f t="shared" si="33"/>
        <v>-0.5615</v>
      </c>
      <c r="N261" s="25" t="e">
        <f t="shared" si="34"/>
        <v>#DIV/0!</v>
      </c>
      <c r="O261" s="22"/>
      <c r="P261" s="23"/>
      <c r="Q261" s="17">
        <v>1</v>
      </c>
      <c r="R261" s="17">
        <v>1</v>
      </c>
      <c r="S261" s="17">
        <v>1</v>
      </c>
      <c r="T261" s="17">
        <v>0.5615</v>
      </c>
      <c r="U261" s="17">
        <v>0</v>
      </c>
      <c r="V261" s="17"/>
      <c r="W261" s="17"/>
      <c r="X261" s="17">
        <f t="shared" si="35"/>
        <v>0.5615</v>
      </c>
      <c r="Z261" s="17">
        <f t="shared" si="30"/>
        <v>-1</v>
      </c>
      <c r="AE261" s="10" t="s">
        <v>638</v>
      </c>
      <c r="AF261" s="24">
        <v>1</v>
      </c>
    </row>
    <row r="262" spans="1:32" s="3" customFormat="1" ht="12.75" customHeight="1" x14ac:dyDescent="0.2">
      <c r="A262" s="10" t="s">
        <v>417</v>
      </c>
      <c r="B262" s="10" t="s">
        <v>418</v>
      </c>
      <c r="C262" s="18">
        <v>1689.5</v>
      </c>
      <c r="D262" s="18">
        <f>IFERROR(VLOOKUP(A262,AE95:AF1984,2,FALSE),0)</f>
        <v>1</v>
      </c>
      <c r="F262" s="16">
        <v>19.25</v>
      </c>
      <c r="G262" s="17">
        <v>11.6</v>
      </c>
      <c r="H262" s="17">
        <f t="shared" si="31"/>
        <v>7.65</v>
      </c>
      <c r="I262" s="25">
        <f t="shared" si="32"/>
        <v>0.39740259740259742</v>
      </c>
      <c r="K262" s="16">
        <v>20.113</v>
      </c>
      <c r="L262" s="17">
        <v>11.6</v>
      </c>
      <c r="M262" s="17">
        <f t="shared" si="33"/>
        <v>8.5129999999999999</v>
      </c>
      <c r="N262" s="25">
        <f t="shared" si="34"/>
        <v>0.42325858897230645</v>
      </c>
      <c r="O262" s="22"/>
      <c r="P262" s="23"/>
      <c r="Q262" s="17">
        <v>24.26</v>
      </c>
      <c r="R262" s="17">
        <v>34.65</v>
      </c>
      <c r="S262" s="17">
        <v>19.25</v>
      </c>
      <c r="T262" s="17">
        <v>11.6</v>
      </c>
      <c r="U262" s="17">
        <v>11.77</v>
      </c>
      <c r="V262" s="17">
        <v>20.113</v>
      </c>
      <c r="W262" s="17"/>
      <c r="X262" s="17">
        <f t="shared" si="35"/>
        <v>-0.16999999999999993</v>
      </c>
      <c r="Z262" s="17">
        <f t="shared" si="30"/>
        <v>0.86299999999999955</v>
      </c>
      <c r="AE262" s="10" t="s">
        <v>640</v>
      </c>
      <c r="AF262" s="24">
        <v>1</v>
      </c>
    </row>
    <row r="263" spans="1:32" s="3" customFormat="1" ht="12.75" customHeight="1" x14ac:dyDescent="0.2">
      <c r="A263" s="10" t="s">
        <v>631</v>
      </c>
      <c r="B263" s="10" t="s">
        <v>1007</v>
      </c>
      <c r="C263" s="18">
        <v>0</v>
      </c>
      <c r="D263" s="18">
        <f>IFERROR(VLOOKUP(A263,AE1:AF1712,2,FALSE),0)</f>
        <v>1</v>
      </c>
      <c r="F263" s="16">
        <v>19.25</v>
      </c>
      <c r="G263" s="17">
        <v>8.9</v>
      </c>
      <c r="H263" s="17">
        <f t="shared" si="31"/>
        <v>10.35</v>
      </c>
      <c r="I263" s="25">
        <f t="shared" si="32"/>
        <v>0.53766233766233762</v>
      </c>
      <c r="K263" s="16"/>
      <c r="L263" s="17">
        <v>8.9</v>
      </c>
      <c r="M263" s="17">
        <f t="shared" si="33"/>
        <v>-8.9</v>
      </c>
      <c r="N263" s="25" t="e">
        <f t="shared" si="34"/>
        <v>#DIV/0!</v>
      </c>
      <c r="O263" s="22"/>
      <c r="P263" s="23"/>
      <c r="Q263" s="17">
        <v>24.6</v>
      </c>
      <c r="R263" s="17">
        <v>34.65</v>
      </c>
      <c r="S263" s="17">
        <v>19.25</v>
      </c>
      <c r="T263" s="17">
        <v>8.9</v>
      </c>
      <c r="U263" s="17">
        <v>0</v>
      </c>
      <c r="V263" s="17"/>
      <c r="W263" s="17"/>
      <c r="X263" s="17">
        <f t="shared" si="35"/>
        <v>8.9</v>
      </c>
      <c r="Z263" s="17">
        <f t="shared" si="30"/>
        <v>-19.25</v>
      </c>
      <c r="AE263" s="10" t="s">
        <v>643</v>
      </c>
      <c r="AF263" s="24">
        <v>1</v>
      </c>
    </row>
    <row r="264" spans="1:32" s="3" customFormat="1" ht="12.75" customHeight="1" x14ac:dyDescent="0.2">
      <c r="A264" s="10" t="s">
        <v>632</v>
      </c>
      <c r="B264" s="10" t="s">
        <v>1007</v>
      </c>
      <c r="C264" s="18">
        <v>0</v>
      </c>
      <c r="D264" s="18">
        <f>IFERROR(VLOOKUP(A264,AE1:AF1711,2,FALSE),0)</f>
        <v>1</v>
      </c>
      <c r="F264" s="16">
        <v>19.25</v>
      </c>
      <c r="G264" s="17">
        <v>8.9</v>
      </c>
      <c r="H264" s="17">
        <f t="shared" si="31"/>
        <v>10.35</v>
      </c>
      <c r="I264" s="25">
        <f t="shared" si="32"/>
        <v>0.53766233766233762</v>
      </c>
      <c r="K264" s="16"/>
      <c r="L264" s="17">
        <v>8.9</v>
      </c>
      <c r="M264" s="17">
        <f t="shared" si="33"/>
        <v>-8.9</v>
      </c>
      <c r="N264" s="25" t="e">
        <f t="shared" si="34"/>
        <v>#DIV/0!</v>
      </c>
      <c r="O264" s="22"/>
      <c r="P264" s="23"/>
      <c r="Q264" s="17">
        <v>24.6</v>
      </c>
      <c r="R264" s="17">
        <v>34.65</v>
      </c>
      <c r="S264" s="17">
        <v>19.25</v>
      </c>
      <c r="T264" s="17">
        <v>8.9</v>
      </c>
      <c r="U264" s="17">
        <v>0</v>
      </c>
      <c r="V264" s="17"/>
      <c r="W264" s="17"/>
      <c r="X264" s="17">
        <f t="shared" si="35"/>
        <v>8.9</v>
      </c>
      <c r="Z264" s="17">
        <f t="shared" si="30"/>
        <v>-19.25</v>
      </c>
      <c r="AE264" s="10" t="s">
        <v>646</v>
      </c>
      <c r="AF264" s="24">
        <v>1</v>
      </c>
    </row>
    <row r="265" spans="1:32" s="3" customFormat="1" ht="12.75" customHeight="1" x14ac:dyDescent="0.2">
      <c r="A265" s="10" t="s">
        <v>634</v>
      </c>
      <c r="B265" s="10" t="s">
        <v>1011</v>
      </c>
      <c r="C265" s="18">
        <v>0</v>
      </c>
      <c r="D265" s="18">
        <f>IFERROR(VLOOKUP(A265,AE1:AF1711,2,FALSE),0)</f>
        <v>1</v>
      </c>
      <c r="F265" s="16">
        <v>0.88</v>
      </c>
      <c r="G265" s="17">
        <v>0.28000000000000003</v>
      </c>
      <c r="H265" s="17">
        <f t="shared" si="31"/>
        <v>0.6</v>
      </c>
      <c r="I265" s="25">
        <f t="shared" si="32"/>
        <v>0.68181818181818177</v>
      </c>
      <c r="K265" s="16"/>
      <c r="L265" s="17">
        <v>0.28000000000000003</v>
      </c>
      <c r="M265" s="17">
        <f t="shared" si="33"/>
        <v>-0.28000000000000003</v>
      </c>
      <c r="N265" s="25" t="e">
        <f t="shared" si="34"/>
        <v>#DIV/0!</v>
      </c>
      <c r="O265" s="22"/>
      <c r="P265" s="23"/>
      <c r="Q265" s="17">
        <v>0.88</v>
      </c>
      <c r="R265" s="17">
        <v>0.44</v>
      </c>
      <c r="S265" s="17">
        <v>0.88</v>
      </c>
      <c r="T265" s="17">
        <v>0.28000000000000003</v>
      </c>
      <c r="U265" s="17">
        <v>0.28599999999999998</v>
      </c>
      <c r="V265" s="17"/>
      <c r="W265" s="17"/>
      <c r="X265" s="17">
        <f t="shared" si="35"/>
        <v>-5.9999999999999498E-3</v>
      </c>
      <c r="Z265" s="17">
        <f t="shared" si="30"/>
        <v>-0.88</v>
      </c>
      <c r="AE265" s="10" t="s">
        <v>112</v>
      </c>
      <c r="AF265" s="24">
        <v>1</v>
      </c>
    </row>
    <row r="266" spans="1:32" s="3" customFormat="1" ht="12.75" customHeight="1" x14ac:dyDescent="0.2">
      <c r="A266" s="10" t="s">
        <v>636</v>
      </c>
      <c r="B266" s="10" t="s">
        <v>1012</v>
      </c>
      <c r="C266" s="18">
        <v>0</v>
      </c>
      <c r="D266" s="18">
        <f>IFERROR(VLOOKUP(A266,AE1:AF1711,2,FALSE),0)</f>
        <v>1</v>
      </c>
      <c r="F266" s="16">
        <v>0.68</v>
      </c>
      <c r="G266" s="17">
        <v>0.21</v>
      </c>
      <c r="H266" s="17">
        <f t="shared" si="31"/>
        <v>0.47000000000000008</v>
      </c>
      <c r="I266" s="25">
        <f t="shared" si="32"/>
        <v>0.69117647058823539</v>
      </c>
      <c r="K266" s="16"/>
      <c r="L266" s="17">
        <v>0.21</v>
      </c>
      <c r="M266" s="17">
        <f t="shared" si="33"/>
        <v>-0.21</v>
      </c>
      <c r="N266" s="25" t="e">
        <f t="shared" si="34"/>
        <v>#DIV/0!</v>
      </c>
      <c r="O266" s="22"/>
      <c r="P266" s="23"/>
      <c r="Q266" s="17">
        <v>0.68</v>
      </c>
      <c r="R266" s="17">
        <v>0.34</v>
      </c>
      <c r="S266" s="17">
        <v>0.68</v>
      </c>
      <c r="T266" s="17">
        <v>0.21</v>
      </c>
      <c r="U266" s="17">
        <v>0.19</v>
      </c>
      <c r="V266" s="17"/>
      <c r="W266" s="17"/>
      <c r="X266" s="17">
        <f t="shared" si="35"/>
        <v>1.999999999999999E-2</v>
      </c>
      <c r="Z266" s="17">
        <f t="shared" si="30"/>
        <v>-0.68</v>
      </c>
      <c r="AE266" s="10" t="s">
        <v>171</v>
      </c>
      <c r="AF266" s="24">
        <v>1</v>
      </c>
    </row>
    <row r="267" spans="1:32" s="3" customFormat="1" ht="12.75" customHeight="1" x14ac:dyDescent="0.2">
      <c r="A267" s="10" t="s">
        <v>638</v>
      </c>
      <c r="B267" s="10" t="s">
        <v>1013</v>
      </c>
      <c r="C267" s="18">
        <v>0</v>
      </c>
      <c r="D267" s="18">
        <f>IFERROR(VLOOKUP(A267,AE1:AF1711,2,FALSE),0)</f>
        <v>1</v>
      </c>
      <c r="F267" s="16">
        <v>0.72</v>
      </c>
      <c r="G267" s="17">
        <v>0.26</v>
      </c>
      <c r="H267" s="17">
        <f t="shared" si="31"/>
        <v>0.45999999999999996</v>
      </c>
      <c r="I267" s="25">
        <f t="shared" si="32"/>
        <v>0.63888888888888884</v>
      </c>
      <c r="K267" s="16"/>
      <c r="L267" s="17">
        <v>0.26</v>
      </c>
      <c r="M267" s="17">
        <f t="shared" si="33"/>
        <v>-0.26</v>
      </c>
      <c r="N267" s="25" t="e">
        <f t="shared" si="34"/>
        <v>#DIV/0!</v>
      </c>
      <c r="O267" s="22"/>
      <c r="P267" s="23"/>
      <c r="Q267" s="17">
        <v>0.72</v>
      </c>
      <c r="R267" s="17">
        <v>0.37</v>
      </c>
      <c r="S267" s="17">
        <v>0.72</v>
      </c>
      <c r="T267" s="17">
        <v>0.26</v>
      </c>
      <c r="U267" s="17">
        <v>0.24</v>
      </c>
      <c r="V267" s="17"/>
      <c r="W267" s="17"/>
      <c r="X267" s="17">
        <f t="shared" si="35"/>
        <v>2.0000000000000018E-2</v>
      </c>
      <c r="Z267" s="17">
        <f t="shared" si="30"/>
        <v>-0.72</v>
      </c>
      <c r="AE267" s="10" t="s">
        <v>285</v>
      </c>
      <c r="AF267" s="24">
        <v>1</v>
      </c>
    </row>
    <row r="268" spans="1:32" s="3" customFormat="1" ht="12.75" customHeight="1" x14ac:dyDescent="0.2">
      <c r="A268" s="10" t="s">
        <v>640</v>
      </c>
      <c r="B268" s="10" t="s">
        <v>1015</v>
      </c>
      <c r="C268" s="18">
        <v>0</v>
      </c>
      <c r="D268" s="18">
        <f>IFERROR(VLOOKUP(A268,AE1:AF1711,2,FALSE),0)</f>
        <v>1</v>
      </c>
      <c r="F268" s="16">
        <v>0</v>
      </c>
      <c r="G268" s="17">
        <v>0.2</v>
      </c>
      <c r="H268" s="17">
        <f t="shared" si="31"/>
        <v>-0.2</v>
      </c>
      <c r="I268" s="25" t="e">
        <f t="shared" si="32"/>
        <v>#DIV/0!</v>
      </c>
      <c r="K268" s="16"/>
      <c r="L268" s="17">
        <v>0.2</v>
      </c>
      <c r="M268" s="17">
        <f t="shared" si="33"/>
        <v>-0.2</v>
      </c>
      <c r="N268" s="25" t="e">
        <f t="shared" si="34"/>
        <v>#DIV/0!</v>
      </c>
      <c r="O268" s="22"/>
      <c r="P268" s="23"/>
      <c r="Q268" s="17">
        <v>0</v>
      </c>
      <c r="R268" s="17">
        <v>0</v>
      </c>
      <c r="S268" s="17">
        <v>0</v>
      </c>
      <c r="T268" s="17">
        <v>0.2</v>
      </c>
      <c r="U268" s="17">
        <v>0.2</v>
      </c>
      <c r="V268" s="17"/>
      <c r="W268" s="17"/>
      <c r="X268" s="17">
        <f t="shared" si="35"/>
        <v>0</v>
      </c>
      <c r="Z268" s="17">
        <f t="shared" si="30"/>
        <v>0</v>
      </c>
      <c r="AE268" s="10" t="s">
        <v>151</v>
      </c>
      <c r="AF268" s="24">
        <v>1</v>
      </c>
    </row>
    <row r="269" spans="1:32" s="3" customFormat="1" ht="12.75" customHeight="1" x14ac:dyDescent="0.2">
      <c r="A269" s="10" t="s">
        <v>643</v>
      </c>
      <c r="B269" s="10" t="s">
        <v>1017</v>
      </c>
      <c r="C269" s="18">
        <v>0</v>
      </c>
      <c r="D269" s="18">
        <f>IFERROR(VLOOKUP(A269,AE1:AF1711,2,FALSE),0)</f>
        <v>1</v>
      </c>
      <c r="F269" s="16">
        <v>0</v>
      </c>
      <c r="G269" s="17">
        <v>0.17</v>
      </c>
      <c r="H269" s="17">
        <f t="shared" si="31"/>
        <v>-0.17</v>
      </c>
      <c r="I269" s="25" t="e">
        <f t="shared" si="32"/>
        <v>#DIV/0!</v>
      </c>
      <c r="K269" s="16">
        <v>0</v>
      </c>
      <c r="L269" s="17">
        <v>0.17</v>
      </c>
      <c r="M269" s="17">
        <f t="shared" si="33"/>
        <v>-0.17</v>
      </c>
      <c r="N269" s="25" t="e">
        <f t="shared" si="34"/>
        <v>#DIV/0!</v>
      </c>
      <c r="O269" s="22"/>
      <c r="P269" s="23"/>
      <c r="Q269" s="17">
        <v>0</v>
      </c>
      <c r="R269" s="17">
        <v>0</v>
      </c>
      <c r="S269" s="17">
        <v>0</v>
      </c>
      <c r="T269" s="17">
        <v>0.17</v>
      </c>
      <c r="U269" s="17">
        <v>0.17</v>
      </c>
      <c r="V269" s="17">
        <v>0</v>
      </c>
      <c r="W269" s="17"/>
      <c r="X269" s="17">
        <f t="shared" si="35"/>
        <v>0</v>
      </c>
      <c r="Z269" s="17">
        <f t="shared" si="30"/>
        <v>0</v>
      </c>
      <c r="AE269" s="10" t="s">
        <v>220</v>
      </c>
      <c r="AF269" s="24">
        <v>1</v>
      </c>
    </row>
    <row r="270" spans="1:32" s="3" customFormat="1" ht="12.75" customHeight="1" x14ac:dyDescent="0.2">
      <c r="A270" s="10" t="s">
        <v>646</v>
      </c>
      <c r="B270" s="10" t="s">
        <v>1019</v>
      </c>
      <c r="C270" s="18">
        <v>0</v>
      </c>
      <c r="D270" s="18">
        <f>IFERROR(VLOOKUP(A270,AE1:AF1711,2,FALSE),0)</f>
        <v>1</v>
      </c>
      <c r="F270" s="16">
        <v>0</v>
      </c>
      <c r="G270" s="17">
        <v>0.13</v>
      </c>
      <c r="H270" s="17">
        <f t="shared" si="31"/>
        <v>-0.13</v>
      </c>
      <c r="I270" s="25" t="e">
        <f t="shared" si="32"/>
        <v>#DIV/0!</v>
      </c>
      <c r="K270" s="16"/>
      <c r="L270" s="17">
        <v>0.13</v>
      </c>
      <c r="M270" s="17">
        <f t="shared" si="33"/>
        <v>-0.13</v>
      </c>
      <c r="N270" s="25" t="e">
        <f t="shared" si="34"/>
        <v>#DIV/0!</v>
      </c>
      <c r="O270" s="22"/>
      <c r="P270" s="23"/>
      <c r="Q270" s="17">
        <v>0</v>
      </c>
      <c r="R270" s="17">
        <v>0</v>
      </c>
      <c r="S270" s="17">
        <v>0</v>
      </c>
      <c r="T270" s="17">
        <v>0.13</v>
      </c>
      <c r="U270" s="17">
        <v>0.13</v>
      </c>
      <c r="V270" s="17"/>
      <c r="W270" s="17"/>
      <c r="X270" s="17">
        <f t="shared" si="35"/>
        <v>0</v>
      </c>
      <c r="Z270" s="17">
        <f t="shared" si="30"/>
        <v>0</v>
      </c>
      <c r="AE270" s="10" t="s">
        <v>654</v>
      </c>
      <c r="AF270" s="24">
        <v>1</v>
      </c>
    </row>
    <row r="271" spans="1:32" s="3" customFormat="1" ht="12.75" customHeight="1" x14ac:dyDescent="0.2">
      <c r="A271" s="10" t="s">
        <v>112</v>
      </c>
      <c r="B271" s="10" t="s">
        <v>113</v>
      </c>
      <c r="C271" s="18">
        <v>22233.39</v>
      </c>
      <c r="D271" s="18">
        <f>IFERROR(VLOOKUP(A271,AE237:AF2126,2,FALSE),0)</f>
        <v>1</v>
      </c>
      <c r="F271" s="16">
        <v>12.77</v>
      </c>
      <c r="G271" s="17">
        <v>9.3800000000000008</v>
      </c>
      <c r="H271" s="17">
        <f t="shared" si="31"/>
        <v>3.3899999999999988</v>
      </c>
      <c r="I271" s="25">
        <f t="shared" si="32"/>
        <v>0.26546593578700067</v>
      </c>
      <c r="K271" s="16">
        <v>11.449</v>
      </c>
      <c r="L271" s="17">
        <v>9.3800000000000008</v>
      </c>
      <c r="M271" s="17">
        <f t="shared" si="33"/>
        <v>2.0689999999999991</v>
      </c>
      <c r="N271" s="25">
        <f t="shared" si="34"/>
        <v>0.18071447287972742</v>
      </c>
      <c r="O271" s="22"/>
      <c r="P271" s="23"/>
      <c r="Q271" s="17">
        <v>19.059999999999999</v>
      </c>
      <c r="R271" s="17">
        <v>29.85</v>
      </c>
      <c r="S271" s="17">
        <v>12.77</v>
      </c>
      <c r="T271" s="17">
        <v>9.3800000000000008</v>
      </c>
      <c r="U271" s="17">
        <v>312.48</v>
      </c>
      <c r="V271" s="17">
        <v>11.449</v>
      </c>
      <c r="W271" s="17"/>
      <c r="X271" s="17">
        <f t="shared" si="35"/>
        <v>-303.10000000000002</v>
      </c>
      <c r="Z271" s="17">
        <f t="shared" si="30"/>
        <v>-1.3209999999999997</v>
      </c>
      <c r="AE271" s="10" t="s">
        <v>657</v>
      </c>
      <c r="AF271" s="24">
        <v>1</v>
      </c>
    </row>
    <row r="272" spans="1:32" s="3" customFormat="1" ht="12.75" customHeight="1" x14ac:dyDescent="0.2">
      <c r="A272" s="10" t="s">
        <v>171</v>
      </c>
      <c r="B272" s="10" t="s">
        <v>172</v>
      </c>
      <c r="C272" s="18">
        <v>12488.34</v>
      </c>
      <c r="D272" s="18">
        <f>IFERROR(VLOOKUP(A272,AE217:AF2106,2,FALSE),0)</f>
        <v>1</v>
      </c>
      <c r="F272" s="16">
        <v>14.58</v>
      </c>
      <c r="G272" s="17">
        <v>7.3</v>
      </c>
      <c r="H272" s="17">
        <f t="shared" si="31"/>
        <v>7.28</v>
      </c>
      <c r="I272" s="25">
        <f t="shared" si="32"/>
        <v>0.4993141289437586</v>
      </c>
      <c r="K272" s="16">
        <v>15.23</v>
      </c>
      <c r="L272" s="17">
        <v>7.3</v>
      </c>
      <c r="M272" s="17">
        <f t="shared" si="33"/>
        <v>7.9300000000000006</v>
      </c>
      <c r="N272" s="25">
        <f t="shared" si="34"/>
        <v>0.52068286277084708</v>
      </c>
      <c r="O272" s="22"/>
      <c r="P272" s="23"/>
      <c r="Q272" s="17">
        <v>20.97</v>
      </c>
      <c r="R272" s="17">
        <v>29.95</v>
      </c>
      <c r="S272" s="17">
        <v>14.58</v>
      </c>
      <c r="T272" s="17">
        <v>7.3</v>
      </c>
      <c r="U272" s="17">
        <v>5.56</v>
      </c>
      <c r="V272" s="17">
        <v>15.23</v>
      </c>
      <c r="W272" s="17"/>
      <c r="X272" s="17">
        <f t="shared" si="35"/>
        <v>1.7400000000000002</v>
      </c>
      <c r="Z272" s="17">
        <f t="shared" si="30"/>
        <v>0.65000000000000036</v>
      </c>
      <c r="AE272" s="10" t="s">
        <v>660</v>
      </c>
      <c r="AF272" s="24">
        <v>1</v>
      </c>
    </row>
    <row r="273" spans="1:32" s="3" customFormat="1" ht="12.75" customHeight="1" x14ac:dyDescent="0.2">
      <c r="A273" s="10" t="s">
        <v>285</v>
      </c>
      <c r="B273" s="10" t="s">
        <v>286</v>
      </c>
      <c r="C273" s="18">
        <v>4537.3999999999996</v>
      </c>
      <c r="D273" s="18">
        <f>IFERROR(VLOOKUP(A273,AE167:AF2056,2,FALSE),0)</f>
        <v>1</v>
      </c>
      <c r="F273" s="16">
        <v>0</v>
      </c>
      <c r="G273" s="17">
        <v>0.92</v>
      </c>
      <c r="H273" s="17">
        <f t="shared" si="31"/>
        <v>-0.92</v>
      </c>
      <c r="I273" s="25" t="e">
        <f t="shared" si="32"/>
        <v>#DIV/0!</v>
      </c>
      <c r="K273" s="16">
        <v>1.1175999999999999</v>
      </c>
      <c r="L273" s="17">
        <v>0.92</v>
      </c>
      <c r="M273" s="17">
        <f t="shared" si="33"/>
        <v>0.19759999999999989</v>
      </c>
      <c r="N273" s="25">
        <f t="shared" si="34"/>
        <v>0.17680744452397987</v>
      </c>
      <c r="O273" s="22"/>
      <c r="P273" s="23"/>
      <c r="Q273" s="17">
        <v>0</v>
      </c>
      <c r="R273" s="17">
        <v>0</v>
      </c>
      <c r="S273" s="17">
        <v>0</v>
      </c>
      <c r="T273" s="17">
        <v>0.92</v>
      </c>
      <c r="U273" s="17">
        <v>0.79700000000000004</v>
      </c>
      <c r="V273" s="17">
        <v>1.1175999999999999</v>
      </c>
      <c r="W273" s="17"/>
      <c r="X273" s="17">
        <f t="shared" si="35"/>
        <v>0.123</v>
      </c>
      <c r="Z273" s="17">
        <f t="shared" si="30"/>
        <v>1.1175999999999999</v>
      </c>
      <c r="AE273" s="10" t="s">
        <v>662</v>
      </c>
      <c r="AF273" s="24">
        <v>1</v>
      </c>
    </row>
    <row r="274" spans="1:32" s="3" customFormat="1" ht="12.75" customHeight="1" x14ac:dyDescent="0.2">
      <c r="A274" s="10" t="s">
        <v>151</v>
      </c>
      <c r="B274" s="10" t="s">
        <v>152</v>
      </c>
      <c r="C274" s="18">
        <v>13871.15</v>
      </c>
      <c r="D274" s="18">
        <f>IFERROR(VLOOKUP(A274,AE226:AF2115,2,FALSE),0)</f>
        <v>1</v>
      </c>
      <c r="F274" s="16">
        <v>0</v>
      </c>
      <c r="G274" s="17">
        <v>0.84</v>
      </c>
      <c r="H274" s="17">
        <f t="shared" si="31"/>
        <v>-0.84</v>
      </c>
      <c r="I274" s="25" t="e">
        <f t="shared" si="32"/>
        <v>#DIV/0!</v>
      </c>
      <c r="K274" s="16">
        <v>1.2093</v>
      </c>
      <c r="L274" s="17">
        <v>0.84</v>
      </c>
      <c r="M274" s="17">
        <f t="shared" si="33"/>
        <v>0.36930000000000007</v>
      </c>
      <c r="N274" s="25">
        <f t="shared" si="34"/>
        <v>0.30538327958323003</v>
      </c>
      <c r="O274" s="22"/>
      <c r="P274" s="23"/>
      <c r="Q274" s="17">
        <v>0</v>
      </c>
      <c r="R274" s="17">
        <v>0</v>
      </c>
      <c r="S274" s="17">
        <v>0</v>
      </c>
      <c r="T274" s="17">
        <v>0.84</v>
      </c>
      <c r="U274" s="17">
        <v>0.82699999999999996</v>
      </c>
      <c r="V274" s="17">
        <v>1.2093</v>
      </c>
      <c r="W274" s="17"/>
      <c r="X274" s="17">
        <f t="shared" si="35"/>
        <v>1.3000000000000012E-2</v>
      </c>
      <c r="Z274" s="17">
        <f t="shared" si="30"/>
        <v>1.2093</v>
      </c>
      <c r="AE274" s="10" t="s">
        <v>665</v>
      </c>
      <c r="AF274" s="24">
        <v>1</v>
      </c>
    </row>
    <row r="275" spans="1:32" s="3" customFormat="1" ht="12.75" customHeight="1" x14ac:dyDescent="0.2">
      <c r="A275" s="10" t="s">
        <v>220</v>
      </c>
      <c r="B275" s="10" t="s">
        <v>221</v>
      </c>
      <c r="C275" s="18">
        <v>7578.31</v>
      </c>
      <c r="D275" s="18">
        <f>IFERROR(VLOOKUP(A275,AE202:AF2091,2,FALSE),0)</f>
        <v>1</v>
      </c>
      <c r="F275" s="16">
        <v>24.75</v>
      </c>
      <c r="G275" s="17">
        <v>17.600000000000001</v>
      </c>
      <c r="H275" s="17">
        <f t="shared" si="31"/>
        <v>7.1499999999999986</v>
      </c>
      <c r="I275" s="25">
        <f t="shared" si="32"/>
        <v>0.28888888888888881</v>
      </c>
      <c r="K275" s="16">
        <v>28.382999999999999</v>
      </c>
      <c r="L275" s="17">
        <v>17.600000000000001</v>
      </c>
      <c r="M275" s="17">
        <f t="shared" si="33"/>
        <v>10.782999999999998</v>
      </c>
      <c r="N275" s="25">
        <f t="shared" si="34"/>
        <v>0.37991050981221147</v>
      </c>
      <c r="O275" s="22"/>
      <c r="P275" s="23"/>
      <c r="Q275" s="17">
        <v>33.78</v>
      </c>
      <c r="R275" s="17">
        <v>48.26</v>
      </c>
      <c r="S275" s="17">
        <v>24.75</v>
      </c>
      <c r="T275" s="17">
        <v>17.600000000000001</v>
      </c>
      <c r="U275" s="17">
        <v>16.8</v>
      </c>
      <c r="V275" s="17">
        <v>28.382999999999999</v>
      </c>
      <c r="W275" s="17"/>
      <c r="X275" s="17">
        <f t="shared" si="35"/>
        <v>0.80000000000000071</v>
      </c>
      <c r="Z275" s="17">
        <f t="shared" si="30"/>
        <v>3.6329999999999991</v>
      </c>
      <c r="AE275" s="10" t="s">
        <v>200</v>
      </c>
      <c r="AF275" s="24">
        <v>1</v>
      </c>
    </row>
    <row r="276" spans="1:32" s="3" customFormat="1" ht="12.75" customHeight="1" x14ac:dyDescent="0.2">
      <c r="A276" s="10" t="s">
        <v>654</v>
      </c>
      <c r="B276" s="10" t="s">
        <v>1020</v>
      </c>
      <c r="C276" s="18">
        <v>0</v>
      </c>
      <c r="D276" s="18">
        <f>IFERROR(VLOOKUP(A276,AE1:AF1716,2,FALSE),0)</f>
        <v>1</v>
      </c>
      <c r="F276" s="16">
        <v>0</v>
      </c>
      <c r="G276" s="17">
        <v>0</v>
      </c>
      <c r="H276" s="17">
        <f t="shared" si="31"/>
        <v>0</v>
      </c>
      <c r="I276" s="25" t="e">
        <f t="shared" si="32"/>
        <v>#DIV/0!</v>
      </c>
      <c r="K276" s="16"/>
      <c r="L276" s="17">
        <v>0</v>
      </c>
      <c r="M276" s="17">
        <f t="shared" si="33"/>
        <v>0</v>
      </c>
      <c r="N276" s="25" t="e">
        <f t="shared" si="34"/>
        <v>#DIV/0!</v>
      </c>
      <c r="O276" s="22"/>
      <c r="P276" s="23"/>
      <c r="Q276" s="17">
        <v>0</v>
      </c>
      <c r="R276" s="17">
        <v>0</v>
      </c>
      <c r="S276" s="17">
        <v>0</v>
      </c>
      <c r="T276" s="17">
        <v>0</v>
      </c>
      <c r="U276" s="17">
        <v>0.22</v>
      </c>
      <c r="V276" s="17"/>
      <c r="W276" s="17"/>
      <c r="X276" s="17">
        <f t="shared" si="35"/>
        <v>-0.22</v>
      </c>
      <c r="Z276" s="17">
        <f t="shared" si="30"/>
        <v>0</v>
      </c>
      <c r="AE276" s="10" t="s">
        <v>668</v>
      </c>
      <c r="AF276" s="24">
        <v>1</v>
      </c>
    </row>
    <row r="277" spans="1:32" s="3" customFormat="1" ht="12.75" customHeight="1" x14ac:dyDescent="0.2">
      <c r="A277" s="10" t="s">
        <v>657</v>
      </c>
      <c r="B277" s="10" t="s">
        <v>661</v>
      </c>
      <c r="C277" s="18">
        <v>255</v>
      </c>
      <c r="D277" s="18">
        <f>IFERROR(VLOOKUP(A277,AE5:AF1894,2,FALSE),0)</f>
        <v>1</v>
      </c>
      <c r="F277" s="16">
        <v>7.25</v>
      </c>
      <c r="G277" s="17">
        <v>0</v>
      </c>
      <c r="H277" s="17">
        <f t="shared" si="31"/>
        <v>7.25</v>
      </c>
      <c r="I277" s="25">
        <f t="shared" si="32"/>
        <v>1</v>
      </c>
      <c r="K277" s="16">
        <v>21.25</v>
      </c>
      <c r="L277" s="17">
        <v>0</v>
      </c>
      <c r="M277" s="17">
        <f t="shared" si="33"/>
        <v>21.25</v>
      </c>
      <c r="N277" s="25">
        <f t="shared" si="34"/>
        <v>1</v>
      </c>
      <c r="O277" s="22"/>
      <c r="P277" s="23"/>
      <c r="Q277" s="17">
        <v>30.72</v>
      </c>
      <c r="R277" s="17">
        <v>43.88</v>
      </c>
      <c r="S277" s="17">
        <v>7.25</v>
      </c>
      <c r="T277" s="17">
        <v>0</v>
      </c>
      <c r="U277" s="17">
        <v>-0.11</v>
      </c>
      <c r="V277" s="17">
        <v>21.25</v>
      </c>
      <c r="W277" s="17"/>
      <c r="X277" s="17">
        <f t="shared" si="35"/>
        <v>0.11</v>
      </c>
      <c r="Z277" s="17">
        <f t="shared" si="30"/>
        <v>14</v>
      </c>
      <c r="AE277" s="10" t="s">
        <v>670</v>
      </c>
      <c r="AF277" s="24">
        <v>1</v>
      </c>
    </row>
    <row r="278" spans="1:32" s="3" customFormat="1" ht="12.75" customHeight="1" x14ac:dyDescent="0.2">
      <c r="A278" s="10" t="s">
        <v>660</v>
      </c>
      <c r="B278" s="10" t="s">
        <v>733</v>
      </c>
      <c r="C278" s="18">
        <v>117.24</v>
      </c>
      <c r="D278" s="18">
        <f>IFERROR(VLOOKUP(A278,AE1:AF1859,2,FALSE),0)</f>
        <v>1</v>
      </c>
      <c r="F278" s="16">
        <v>39.08</v>
      </c>
      <c r="G278" s="17">
        <v>15</v>
      </c>
      <c r="H278" s="17">
        <f t="shared" si="31"/>
        <v>24.08</v>
      </c>
      <c r="I278" s="25">
        <f t="shared" si="32"/>
        <v>0.61617195496417598</v>
      </c>
      <c r="K278" s="16">
        <v>29.31</v>
      </c>
      <c r="L278" s="17">
        <v>15</v>
      </c>
      <c r="M278" s="17">
        <f t="shared" si="33"/>
        <v>14.309999999999999</v>
      </c>
      <c r="N278" s="25">
        <f t="shared" si="34"/>
        <v>0.48822927328556803</v>
      </c>
      <c r="O278" s="22"/>
      <c r="P278" s="23"/>
      <c r="Q278" s="17">
        <v>49.24</v>
      </c>
      <c r="R278" s="17">
        <v>70.34</v>
      </c>
      <c r="S278" s="17">
        <v>39.08</v>
      </c>
      <c r="T278" s="17">
        <v>15</v>
      </c>
      <c r="U278" s="17">
        <v>15</v>
      </c>
      <c r="V278" s="17">
        <v>29.31</v>
      </c>
      <c r="W278" s="17"/>
      <c r="X278" s="17">
        <f t="shared" si="35"/>
        <v>0</v>
      </c>
      <c r="Z278" s="17">
        <f t="shared" si="30"/>
        <v>-9.77</v>
      </c>
      <c r="AE278" s="10" t="s">
        <v>672</v>
      </c>
      <c r="AF278" s="24">
        <v>1</v>
      </c>
    </row>
    <row r="279" spans="1:32" s="3" customFormat="1" ht="12.75" customHeight="1" x14ac:dyDescent="0.2">
      <c r="A279" s="10" t="s">
        <v>662</v>
      </c>
      <c r="B279" s="10" t="s">
        <v>1021</v>
      </c>
      <c r="C279" s="18">
        <v>0</v>
      </c>
      <c r="D279" s="18">
        <f>IFERROR(VLOOKUP(A279,AE1:AF1718,2,FALSE),0)</f>
        <v>1</v>
      </c>
      <c r="F279" s="16">
        <v>0.81</v>
      </c>
      <c r="G279" s="17">
        <v>0.43099999999999999</v>
      </c>
      <c r="H279" s="17">
        <f t="shared" si="31"/>
        <v>0.37900000000000006</v>
      </c>
      <c r="I279" s="25">
        <f t="shared" si="32"/>
        <v>0.46790123456790128</v>
      </c>
      <c r="K279" s="16"/>
      <c r="L279" s="17">
        <v>0.43099999999999999</v>
      </c>
      <c r="M279" s="17">
        <f t="shared" si="33"/>
        <v>-0.43099999999999999</v>
      </c>
      <c r="N279" s="25" t="e">
        <f t="shared" si="34"/>
        <v>#DIV/0!</v>
      </c>
      <c r="O279" s="22"/>
      <c r="P279" s="23"/>
      <c r="Q279" s="17">
        <v>0.81</v>
      </c>
      <c r="R279" s="17">
        <v>0.57999999999999996</v>
      </c>
      <c r="S279" s="17">
        <v>0.81</v>
      </c>
      <c r="T279" s="17">
        <v>0.43099999999999999</v>
      </c>
      <c r="U279" s="17">
        <v>0.43</v>
      </c>
      <c r="V279" s="17"/>
      <c r="W279" s="17"/>
      <c r="X279" s="17">
        <f t="shared" si="35"/>
        <v>1.0000000000000009E-3</v>
      </c>
      <c r="Z279" s="17">
        <f t="shared" si="30"/>
        <v>-0.81</v>
      </c>
      <c r="AE279" s="10" t="s">
        <v>436</v>
      </c>
      <c r="AF279" s="24">
        <v>1</v>
      </c>
    </row>
    <row r="280" spans="1:32" s="3" customFormat="1" ht="12.75" customHeight="1" x14ac:dyDescent="0.2">
      <c r="A280" s="10" t="s">
        <v>665</v>
      </c>
      <c r="B280" s="10" t="s">
        <v>1022</v>
      </c>
      <c r="C280" s="18">
        <v>0</v>
      </c>
      <c r="D280" s="18">
        <f>IFERROR(VLOOKUP(A280,AE1:AF1718,2,FALSE),0)</f>
        <v>1</v>
      </c>
      <c r="F280" s="16">
        <v>0.84</v>
      </c>
      <c r="G280" s="17">
        <v>0.33200000000000002</v>
      </c>
      <c r="H280" s="17">
        <f t="shared" si="31"/>
        <v>0.50800000000000001</v>
      </c>
      <c r="I280" s="25">
        <f t="shared" si="32"/>
        <v>0.60476190476190483</v>
      </c>
      <c r="K280" s="16"/>
      <c r="L280" s="17">
        <v>0.33200000000000002</v>
      </c>
      <c r="M280" s="17">
        <f t="shared" si="33"/>
        <v>-0.33200000000000002</v>
      </c>
      <c r="N280" s="25" t="e">
        <f t="shared" si="34"/>
        <v>#DIV/0!</v>
      </c>
      <c r="O280" s="22"/>
      <c r="P280" s="23"/>
      <c r="Q280" s="17">
        <v>0.84</v>
      </c>
      <c r="R280" s="17">
        <v>0.6</v>
      </c>
      <c r="S280" s="17">
        <v>0.84</v>
      </c>
      <c r="T280" s="17">
        <v>0.33200000000000002</v>
      </c>
      <c r="U280" s="17">
        <v>0.33</v>
      </c>
      <c r="V280" s="17"/>
      <c r="W280" s="17"/>
      <c r="X280" s="17">
        <f t="shared" si="35"/>
        <v>2.0000000000000018E-3</v>
      </c>
      <c r="Z280" s="17">
        <f t="shared" ref="Z280:Z311" si="36">V280-S280</f>
        <v>-0.84</v>
      </c>
      <c r="AE280" s="10" t="s">
        <v>676</v>
      </c>
      <c r="AF280" s="24">
        <v>1</v>
      </c>
    </row>
    <row r="281" spans="1:32" s="3" customFormat="1" ht="12.75" customHeight="1" x14ac:dyDescent="0.2">
      <c r="A281" s="10" t="s">
        <v>200</v>
      </c>
      <c r="B281" s="10" t="s">
        <v>201</v>
      </c>
      <c r="C281" s="18">
        <v>9776.25</v>
      </c>
      <c r="D281" s="18">
        <f>IFERROR(VLOOKUP(A281,AE215:AF2104,2,FALSE),0)</f>
        <v>1</v>
      </c>
      <c r="F281" s="16">
        <v>19.88</v>
      </c>
      <c r="G281" s="17">
        <v>12.99</v>
      </c>
      <c r="H281" s="17">
        <f t="shared" si="31"/>
        <v>6.8899999999999988</v>
      </c>
      <c r="I281" s="25">
        <f t="shared" si="32"/>
        <v>0.34657947686116697</v>
      </c>
      <c r="K281" s="16">
        <v>19.245000000000001</v>
      </c>
      <c r="L281" s="17">
        <v>12.99</v>
      </c>
      <c r="M281" s="17">
        <f t="shared" si="33"/>
        <v>6.2550000000000008</v>
      </c>
      <c r="N281" s="25">
        <f t="shared" si="34"/>
        <v>0.32501948558067034</v>
      </c>
      <c r="O281" s="22"/>
      <c r="P281" s="23"/>
      <c r="Q281" s="17">
        <v>29.67</v>
      </c>
      <c r="R281" s="17">
        <v>39.85</v>
      </c>
      <c r="S281" s="17">
        <v>19.88</v>
      </c>
      <c r="T281" s="17">
        <v>12.99</v>
      </c>
      <c r="U281" s="17">
        <v>13</v>
      </c>
      <c r="V281" s="17">
        <v>19.245000000000001</v>
      </c>
      <c r="W281" s="17"/>
      <c r="X281" s="17">
        <f t="shared" si="35"/>
        <v>-9.9999999999997868E-3</v>
      </c>
      <c r="Z281" s="17">
        <f t="shared" si="36"/>
        <v>-0.63499999999999801</v>
      </c>
      <c r="AE281" s="10" t="s">
        <v>595</v>
      </c>
      <c r="AF281" s="24">
        <v>1</v>
      </c>
    </row>
    <row r="282" spans="1:32" s="3" customFormat="1" ht="12.75" customHeight="1" x14ac:dyDescent="0.2">
      <c r="A282" s="10" t="s">
        <v>668</v>
      </c>
      <c r="B282" s="10" t="s">
        <v>1023</v>
      </c>
      <c r="C282" s="18">
        <v>0</v>
      </c>
      <c r="D282" s="18">
        <f>IFERROR(VLOOKUP(A282,AE1:AF1719,2,FALSE),0)</f>
        <v>1</v>
      </c>
      <c r="F282" s="16">
        <v>0</v>
      </c>
      <c r="G282" s="17">
        <v>0.499</v>
      </c>
      <c r="H282" s="17">
        <f t="shared" si="31"/>
        <v>-0.499</v>
      </c>
      <c r="I282" s="25" t="e">
        <f t="shared" si="32"/>
        <v>#DIV/0!</v>
      </c>
      <c r="K282" s="16"/>
      <c r="L282" s="17">
        <v>0.499</v>
      </c>
      <c r="M282" s="17">
        <f t="shared" si="33"/>
        <v>-0.499</v>
      </c>
      <c r="N282" s="25" t="e">
        <f t="shared" si="34"/>
        <v>#DIV/0!</v>
      </c>
      <c r="O282" s="22"/>
      <c r="P282" s="23"/>
      <c r="Q282" s="17">
        <v>0</v>
      </c>
      <c r="R282" s="17">
        <v>0</v>
      </c>
      <c r="S282" s="17">
        <v>0</v>
      </c>
      <c r="T282" s="17">
        <v>0.499</v>
      </c>
      <c r="U282" s="17">
        <v>0.498</v>
      </c>
      <c r="V282" s="17"/>
      <c r="W282" s="17"/>
      <c r="X282" s="17">
        <f t="shared" si="35"/>
        <v>1.0000000000000009E-3</v>
      </c>
      <c r="Z282" s="17">
        <f t="shared" si="36"/>
        <v>0</v>
      </c>
      <c r="AE282" s="10" t="s">
        <v>624</v>
      </c>
      <c r="AF282" s="24">
        <v>1</v>
      </c>
    </row>
    <row r="283" spans="1:32" s="3" customFormat="1" ht="12.75" customHeight="1" x14ac:dyDescent="0.2">
      <c r="A283" s="10" t="s">
        <v>670</v>
      </c>
      <c r="B283" s="10" t="s">
        <v>1023</v>
      </c>
      <c r="C283" s="18">
        <v>0</v>
      </c>
      <c r="D283" s="18">
        <f>IFERROR(VLOOKUP(A283,AE1:AF1719,2,FALSE),0)</f>
        <v>1</v>
      </c>
      <c r="F283" s="16">
        <v>0</v>
      </c>
      <c r="G283" s="17">
        <v>0.499</v>
      </c>
      <c r="H283" s="17">
        <f t="shared" si="31"/>
        <v>-0.499</v>
      </c>
      <c r="I283" s="25" t="e">
        <f t="shared" si="32"/>
        <v>#DIV/0!</v>
      </c>
      <c r="K283" s="16"/>
      <c r="L283" s="17">
        <v>0.499</v>
      </c>
      <c r="M283" s="17">
        <f t="shared" si="33"/>
        <v>-0.499</v>
      </c>
      <c r="N283" s="25" t="e">
        <f t="shared" si="34"/>
        <v>#DIV/0!</v>
      </c>
      <c r="O283" s="22"/>
      <c r="P283" s="23"/>
      <c r="Q283" s="17">
        <v>0</v>
      </c>
      <c r="R283" s="17">
        <v>0</v>
      </c>
      <c r="S283" s="17">
        <v>0</v>
      </c>
      <c r="T283" s="17">
        <v>0.499</v>
      </c>
      <c r="U283" s="17">
        <v>0.499</v>
      </c>
      <c r="V283" s="17"/>
      <c r="W283" s="17"/>
      <c r="X283" s="17">
        <f t="shared" si="35"/>
        <v>0</v>
      </c>
      <c r="Z283" s="17">
        <f t="shared" si="36"/>
        <v>0</v>
      </c>
      <c r="AE283" s="10" t="s">
        <v>229</v>
      </c>
      <c r="AF283" s="24">
        <v>1</v>
      </c>
    </row>
    <row r="284" spans="1:32" s="3" customFormat="1" ht="12.75" customHeight="1" x14ac:dyDescent="0.2">
      <c r="A284" s="10" t="s">
        <v>672</v>
      </c>
      <c r="B284" s="10" t="s">
        <v>1023</v>
      </c>
      <c r="C284" s="18">
        <v>0</v>
      </c>
      <c r="D284" s="18">
        <f>IFERROR(VLOOKUP(A284,AE1:AF1719,2,FALSE),0)</f>
        <v>1</v>
      </c>
      <c r="F284" s="16">
        <v>0</v>
      </c>
      <c r="G284" s="17">
        <v>0.49950000000000006</v>
      </c>
      <c r="H284" s="17">
        <f t="shared" si="31"/>
        <v>-0.49950000000000006</v>
      </c>
      <c r="I284" s="25" t="e">
        <f t="shared" si="32"/>
        <v>#DIV/0!</v>
      </c>
      <c r="K284" s="16"/>
      <c r="L284" s="17">
        <v>0.49950000000000006</v>
      </c>
      <c r="M284" s="17">
        <f t="shared" si="33"/>
        <v>-0.49950000000000006</v>
      </c>
      <c r="N284" s="25" t="e">
        <f t="shared" si="34"/>
        <v>#DIV/0!</v>
      </c>
      <c r="O284" s="22"/>
      <c r="P284" s="23"/>
      <c r="Q284" s="17">
        <v>0</v>
      </c>
      <c r="R284" s="17">
        <v>0</v>
      </c>
      <c r="S284" s="17">
        <v>0</v>
      </c>
      <c r="T284" s="17">
        <v>0.49950000000000006</v>
      </c>
      <c r="U284" s="17">
        <v>0.5</v>
      </c>
      <c r="V284" s="17"/>
      <c r="W284" s="17"/>
      <c r="X284" s="17">
        <f t="shared" si="35"/>
        <v>-4.9999999999994493E-4</v>
      </c>
      <c r="Z284" s="17">
        <f t="shared" si="36"/>
        <v>0</v>
      </c>
      <c r="AE284" s="10" t="s">
        <v>29</v>
      </c>
      <c r="AF284" s="24">
        <v>1</v>
      </c>
    </row>
    <row r="285" spans="1:32" s="3" customFormat="1" ht="12.75" customHeight="1" x14ac:dyDescent="0.2">
      <c r="A285" s="10" t="s">
        <v>436</v>
      </c>
      <c r="B285" s="10" t="s">
        <v>437</v>
      </c>
      <c r="C285" s="18">
        <v>1540</v>
      </c>
      <c r="D285" s="18">
        <f>IFERROR(VLOOKUP(A285,AE110:AF1999,2,FALSE),0)</f>
        <v>1</v>
      </c>
      <c r="F285" s="16">
        <v>30</v>
      </c>
      <c r="G285" s="17">
        <v>18</v>
      </c>
      <c r="H285" s="17">
        <f t="shared" si="31"/>
        <v>12</v>
      </c>
      <c r="I285" s="25">
        <f t="shared" si="32"/>
        <v>0.4</v>
      </c>
      <c r="K285" s="16">
        <v>28</v>
      </c>
      <c r="L285" s="17">
        <v>18</v>
      </c>
      <c r="M285" s="17">
        <f t="shared" si="33"/>
        <v>10</v>
      </c>
      <c r="N285" s="25">
        <f t="shared" si="34"/>
        <v>0.35714285714285715</v>
      </c>
      <c r="O285" s="22"/>
      <c r="P285" s="23"/>
      <c r="Q285" s="17">
        <v>42</v>
      </c>
      <c r="R285" s="17">
        <v>60</v>
      </c>
      <c r="S285" s="17">
        <v>30</v>
      </c>
      <c r="T285" s="17">
        <v>18</v>
      </c>
      <c r="U285" s="17">
        <v>17.97</v>
      </c>
      <c r="V285" s="17">
        <v>28</v>
      </c>
      <c r="W285" s="17"/>
      <c r="X285" s="17">
        <f t="shared" si="35"/>
        <v>3.0000000000001137E-2</v>
      </c>
      <c r="Z285" s="17">
        <f t="shared" si="36"/>
        <v>-2</v>
      </c>
      <c r="AE285" s="10" t="s">
        <v>235</v>
      </c>
      <c r="AF285" s="24">
        <v>1</v>
      </c>
    </row>
    <row r="286" spans="1:32" s="3" customFormat="1" ht="12.75" customHeight="1" x14ac:dyDescent="0.2">
      <c r="A286" s="10" t="s">
        <v>676</v>
      </c>
      <c r="B286" s="10" t="s">
        <v>851</v>
      </c>
      <c r="C286" s="18">
        <v>17</v>
      </c>
      <c r="D286" s="18">
        <f>IFERROR(VLOOKUP(A286,AE1:AF1818,2,FALSE),0)</f>
        <v>1</v>
      </c>
      <c r="F286" s="16">
        <v>6.25</v>
      </c>
      <c r="G286" s="17">
        <v>0</v>
      </c>
      <c r="H286" s="17">
        <f t="shared" si="31"/>
        <v>6.25</v>
      </c>
      <c r="I286" s="25">
        <f t="shared" si="32"/>
        <v>1</v>
      </c>
      <c r="K286" s="16">
        <v>17</v>
      </c>
      <c r="L286" s="17">
        <v>0</v>
      </c>
      <c r="M286" s="17">
        <f t="shared" si="33"/>
        <v>17</v>
      </c>
      <c r="N286" s="25">
        <f t="shared" si="34"/>
        <v>1</v>
      </c>
      <c r="O286" s="22"/>
      <c r="P286" s="23"/>
      <c r="Q286" s="17">
        <v>16.38</v>
      </c>
      <c r="R286" s="17">
        <v>23.4</v>
      </c>
      <c r="S286" s="17">
        <v>6.25</v>
      </c>
      <c r="T286" s="17">
        <v>0</v>
      </c>
      <c r="U286" s="17">
        <v>5.35</v>
      </c>
      <c r="V286" s="17">
        <v>17</v>
      </c>
      <c r="W286" s="17"/>
      <c r="X286" s="17">
        <f t="shared" si="35"/>
        <v>-5.35</v>
      </c>
      <c r="Z286" s="17">
        <f t="shared" si="36"/>
        <v>10.75</v>
      </c>
      <c r="AE286" s="10" t="s">
        <v>316</v>
      </c>
      <c r="AF286" s="24">
        <v>1</v>
      </c>
    </row>
    <row r="287" spans="1:32" s="3" customFormat="1" ht="12.75" customHeight="1" x14ac:dyDescent="0.2">
      <c r="A287" s="10" t="s">
        <v>595</v>
      </c>
      <c r="B287" s="10" t="s">
        <v>596</v>
      </c>
      <c r="C287" s="18">
        <v>516</v>
      </c>
      <c r="D287" s="18">
        <f>IFERROR(VLOOKUP(A287,AE47:AF1936,2,FALSE),0)</f>
        <v>1</v>
      </c>
      <c r="F287" s="16">
        <v>9</v>
      </c>
      <c r="G287" s="17">
        <v>6</v>
      </c>
      <c r="H287" s="17">
        <f t="shared" si="31"/>
        <v>3</v>
      </c>
      <c r="I287" s="25">
        <f t="shared" si="32"/>
        <v>0.33333333333333331</v>
      </c>
      <c r="K287" s="16">
        <v>6.0705999999999998</v>
      </c>
      <c r="L287" s="17">
        <v>6</v>
      </c>
      <c r="M287" s="17">
        <f t="shared" si="33"/>
        <v>7.0599999999999774E-2</v>
      </c>
      <c r="N287" s="25">
        <f t="shared" si="34"/>
        <v>1.1629822422824725E-2</v>
      </c>
      <c r="O287" s="22"/>
      <c r="P287" s="23"/>
      <c r="Q287" s="17">
        <v>11.2</v>
      </c>
      <c r="R287" s="17">
        <v>16</v>
      </c>
      <c r="S287" s="17">
        <v>9</v>
      </c>
      <c r="T287" s="17">
        <v>6</v>
      </c>
      <c r="U287" s="17">
        <v>4.5</v>
      </c>
      <c r="V287" s="17">
        <v>6.0705999999999998</v>
      </c>
      <c r="W287" s="17"/>
      <c r="X287" s="17">
        <f t="shared" si="35"/>
        <v>1.5</v>
      </c>
      <c r="Z287" s="17">
        <f t="shared" si="36"/>
        <v>-2.9294000000000002</v>
      </c>
      <c r="AE287" s="10" t="s">
        <v>688</v>
      </c>
      <c r="AF287" s="24">
        <v>1</v>
      </c>
    </row>
    <row r="288" spans="1:32" s="3" customFormat="1" ht="12.75" customHeight="1" x14ac:dyDescent="0.2">
      <c r="A288" s="10" t="s">
        <v>624</v>
      </c>
      <c r="B288" s="10" t="s">
        <v>625</v>
      </c>
      <c r="C288" s="18">
        <v>385</v>
      </c>
      <c r="D288" s="18">
        <f>IFERROR(VLOOKUP(A288,AE35:AF1924,2,FALSE),0)</f>
        <v>1</v>
      </c>
      <c r="F288" s="16">
        <v>85</v>
      </c>
      <c r="G288" s="17">
        <v>60</v>
      </c>
      <c r="H288" s="17">
        <f t="shared" si="31"/>
        <v>25</v>
      </c>
      <c r="I288" s="25">
        <f t="shared" si="32"/>
        <v>0.29411764705882354</v>
      </c>
      <c r="K288" s="16">
        <v>64.167000000000002</v>
      </c>
      <c r="L288" s="17">
        <v>60</v>
      </c>
      <c r="M288" s="17">
        <f t="shared" si="33"/>
        <v>4.1670000000000016</v>
      </c>
      <c r="N288" s="25">
        <f t="shared" si="34"/>
        <v>6.4939922390013588E-2</v>
      </c>
      <c r="O288" s="22"/>
      <c r="P288" s="23"/>
      <c r="Q288" s="17">
        <v>126</v>
      </c>
      <c r="R288" s="17">
        <v>180</v>
      </c>
      <c r="S288" s="17">
        <v>85</v>
      </c>
      <c r="T288" s="17">
        <v>60</v>
      </c>
      <c r="U288" s="17">
        <v>45</v>
      </c>
      <c r="V288" s="17">
        <v>64.167000000000002</v>
      </c>
      <c r="W288" s="17"/>
      <c r="X288" s="17">
        <f t="shared" si="35"/>
        <v>15</v>
      </c>
      <c r="Z288" s="17">
        <f t="shared" si="36"/>
        <v>-20.832999999999998</v>
      </c>
      <c r="AE288" s="10" t="s">
        <v>83</v>
      </c>
      <c r="AF288" s="24">
        <v>1</v>
      </c>
    </row>
    <row r="289" spans="1:32" s="3" customFormat="1" ht="12.75" customHeight="1" x14ac:dyDescent="0.2">
      <c r="A289" s="10" t="s">
        <v>229</v>
      </c>
      <c r="B289" s="10" t="s">
        <v>230</v>
      </c>
      <c r="C289" s="18">
        <v>7394.5</v>
      </c>
      <c r="D289" s="18">
        <f>IFERROR(VLOOKUP(A289,AE213:AF2102,2,FALSE),0)</f>
        <v>1</v>
      </c>
      <c r="F289" s="16">
        <v>33.5</v>
      </c>
      <c r="G289" s="17">
        <v>21.5</v>
      </c>
      <c r="H289" s="17">
        <f t="shared" si="31"/>
        <v>12</v>
      </c>
      <c r="I289" s="25">
        <f t="shared" si="32"/>
        <v>0.35820895522388058</v>
      </c>
      <c r="K289" s="16">
        <v>30.181999999999999</v>
      </c>
      <c r="L289" s="17">
        <v>21.5</v>
      </c>
      <c r="M289" s="17">
        <f t="shared" si="33"/>
        <v>8.6819999999999986</v>
      </c>
      <c r="N289" s="25">
        <f t="shared" si="34"/>
        <v>0.28765489364521896</v>
      </c>
      <c r="O289" s="22"/>
      <c r="P289" s="23"/>
      <c r="Q289" s="17">
        <v>50.25</v>
      </c>
      <c r="R289" s="17">
        <v>68.7</v>
      </c>
      <c r="S289" s="17">
        <v>33.5</v>
      </c>
      <c r="T289" s="17">
        <v>21.5</v>
      </c>
      <c r="U289" s="17">
        <v>21.5</v>
      </c>
      <c r="V289" s="17">
        <v>30.181999999999999</v>
      </c>
      <c r="W289" s="17"/>
      <c r="X289" s="17">
        <f t="shared" si="35"/>
        <v>0</v>
      </c>
      <c r="Z289" s="17">
        <f t="shared" si="36"/>
        <v>-3.3180000000000014</v>
      </c>
      <c r="AE289" s="10" t="s">
        <v>692</v>
      </c>
      <c r="AF289" s="24">
        <v>1</v>
      </c>
    </row>
    <row r="290" spans="1:32" s="3" customFormat="1" ht="12.75" customHeight="1" x14ac:dyDescent="0.2">
      <c r="A290" s="10" t="s">
        <v>29</v>
      </c>
      <c r="B290" s="10" t="s">
        <v>30</v>
      </c>
      <c r="C290" s="18">
        <v>84222.12</v>
      </c>
      <c r="D290" s="18">
        <f>IFERROR(VLOOKUP(A290,AE284:AF2173,2,FALSE),0)</f>
        <v>1</v>
      </c>
      <c r="F290" s="16">
        <v>123.9</v>
      </c>
      <c r="G290" s="17">
        <v>76.5</v>
      </c>
      <c r="H290" s="17">
        <f t="shared" si="31"/>
        <v>47.400000000000006</v>
      </c>
      <c r="I290" s="25">
        <f t="shared" si="32"/>
        <v>0.38256658595641652</v>
      </c>
      <c r="K290" s="16">
        <v>126.65</v>
      </c>
      <c r="L290" s="17">
        <v>76.5</v>
      </c>
      <c r="M290" s="17">
        <f t="shared" si="33"/>
        <v>50.150000000000006</v>
      </c>
      <c r="N290" s="25">
        <f t="shared" si="34"/>
        <v>0.39597315436241615</v>
      </c>
      <c r="O290" s="22"/>
      <c r="P290" s="23"/>
      <c r="Q290" s="17">
        <v>167.9</v>
      </c>
      <c r="R290" s="17">
        <v>239.85</v>
      </c>
      <c r="S290" s="17">
        <v>123.9</v>
      </c>
      <c r="T290" s="17">
        <v>76.5</v>
      </c>
      <c r="U290" s="17">
        <v>76.5</v>
      </c>
      <c r="V290" s="17">
        <v>126.65</v>
      </c>
      <c r="W290" s="17"/>
      <c r="X290" s="17">
        <f t="shared" si="35"/>
        <v>0</v>
      </c>
      <c r="Z290" s="17">
        <f t="shared" si="36"/>
        <v>2.75</v>
      </c>
      <c r="AE290" s="10" t="s">
        <v>396</v>
      </c>
      <c r="AF290" s="24">
        <v>1</v>
      </c>
    </row>
    <row r="291" spans="1:32" s="3" customFormat="1" ht="12.75" customHeight="1" x14ac:dyDescent="0.2">
      <c r="A291" s="10" t="s">
        <v>235</v>
      </c>
      <c r="B291" s="10" t="s">
        <v>236</v>
      </c>
      <c r="C291" s="18">
        <v>7157.02</v>
      </c>
      <c r="D291" s="18">
        <f>IFERROR(VLOOKUP(A291,AE213:AF2102,2,FALSE),0)</f>
        <v>1</v>
      </c>
      <c r="F291" s="16">
        <v>123.9</v>
      </c>
      <c r="G291" s="17">
        <v>85.5</v>
      </c>
      <c r="H291" s="17">
        <f t="shared" si="31"/>
        <v>38.400000000000006</v>
      </c>
      <c r="I291" s="25">
        <f t="shared" si="32"/>
        <v>0.30992736077481842</v>
      </c>
      <c r="K291" s="16">
        <v>121.31</v>
      </c>
      <c r="L291" s="17">
        <v>85.5</v>
      </c>
      <c r="M291" s="17">
        <f t="shared" si="33"/>
        <v>35.81</v>
      </c>
      <c r="N291" s="25">
        <f t="shared" si="34"/>
        <v>0.29519413073942791</v>
      </c>
      <c r="O291" s="22"/>
      <c r="P291" s="23"/>
      <c r="Q291" s="17">
        <v>167.9</v>
      </c>
      <c r="R291" s="17">
        <v>239.85</v>
      </c>
      <c r="S291" s="17">
        <v>123.9</v>
      </c>
      <c r="T291" s="17">
        <v>85.5</v>
      </c>
      <c r="U291" s="17">
        <v>85.5</v>
      </c>
      <c r="V291" s="17">
        <v>121.31</v>
      </c>
      <c r="W291" s="17"/>
      <c r="X291" s="17">
        <f t="shared" si="35"/>
        <v>0</v>
      </c>
      <c r="Z291" s="17">
        <f t="shared" si="36"/>
        <v>-2.5900000000000034</v>
      </c>
      <c r="AE291" s="10" t="s">
        <v>547</v>
      </c>
      <c r="AF291" s="24">
        <v>1</v>
      </c>
    </row>
    <row r="292" spans="1:32" s="3" customFormat="1" ht="12.75" customHeight="1" x14ac:dyDescent="0.2">
      <c r="A292" s="10" t="s">
        <v>316</v>
      </c>
      <c r="B292" s="10" t="s">
        <v>236</v>
      </c>
      <c r="C292" s="18">
        <v>3480.3</v>
      </c>
      <c r="D292" s="18">
        <f>IFERROR(VLOOKUP(A292,AE172:AF2061,2,FALSE),0)</f>
        <v>1</v>
      </c>
      <c r="F292" s="16">
        <v>123.9</v>
      </c>
      <c r="G292" s="17">
        <v>76.5</v>
      </c>
      <c r="H292" s="17">
        <f t="shared" si="31"/>
        <v>47.400000000000006</v>
      </c>
      <c r="I292" s="25">
        <f t="shared" si="32"/>
        <v>0.38256658595641652</v>
      </c>
      <c r="K292" s="16">
        <v>108.76</v>
      </c>
      <c r="L292" s="17">
        <v>76.5</v>
      </c>
      <c r="M292" s="17">
        <f t="shared" si="33"/>
        <v>32.260000000000005</v>
      </c>
      <c r="N292" s="25">
        <f t="shared" si="34"/>
        <v>0.29661640308937115</v>
      </c>
      <c r="O292" s="22"/>
      <c r="P292" s="23"/>
      <c r="Q292" s="17">
        <v>123.9</v>
      </c>
      <c r="R292" s="17">
        <v>239.85</v>
      </c>
      <c r="S292" s="17">
        <v>123.9</v>
      </c>
      <c r="T292" s="17">
        <v>76.5</v>
      </c>
      <c r="U292" s="17">
        <v>76.5</v>
      </c>
      <c r="V292" s="17">
        <v>108.76</v>
      </c>
      <c r="W292" s="17"/>
      <c r="X292" s="17">
        <f t="shared" si="35"/>
        <v>0</v>
      </c>
      <c r="Z292" s="17">
        <f t="shared" si="36"/>
        <v>-15.14</v>
      </c>
      <c r="AE292" s="10" t="s">
        <v>671</v>
      </c>
      <c r="AF292" s="24">
        <v>1</v>
      </c>
    </row>
    <row r="293" spans="1:32" s="3" customFormat="1" ht="12.75" customHeight="1" x14ac:dyDescent="0.2">
      <c r="A293" s="10" t="s">
        <v>688</v>
      </c>
      <c r="B293" s="10" t="s">
        <v>1030</v>
      </c>
      <c r="C293" s="18">
        <v>0</v>
      </c>
      <c r="D293" s="18">
        <f>IFERROR(VLOOKUP(A293,AE1:AF1725,2,FALSE),0)</f>
        <v>1</v>
      </c>
      <c r="F293" s="16">
        <v>499</v>
      </c>
      <c r="G293" s="17">
        <v>345</v>
      </c>
      <c r="H293" s="17">
        <f t="shared" si="31"/>
        <v>154</v>
      </c>
      <c r="I293" s="25">
        <f t="shared" si="32"/>
        <v>0.30861723446893785</v>
      </c>
      <c r="K293" s="16"/>
      <c r="L293" s="17">
        <v>345</v>
      </c>
      <c r="M293" s="17">
        <f t="shared" si="33"/>
        <v>-345</v>
      </c>
      <c r="N293" s="25" t="e">
        <f t="shared" si="34"/>
        <v>#DIV/0!</v>
      </c>
      <c r="O293" s="22"/>
      <c r="P293" s="23"/>
      <c r="Q293" s="17">
        <v>599</v>
      </c>
      <c r="R293" s="17">
        <v>699</v>
      </c>
      <c r="S293" s="17">
        <v>499</v>
      </c>
      <c r="T293" s="17">
        <v>345</v>
      </c>
      <c r="U293" s="17">
        <v>0</v>
      </c>
      <c r="V293" s="17"/>
      <c r="W293" s="17"/>
      <c r="X293" s="17">
        <f t="shared" si="35"/>
        <v>345</v>
      </c>
      <c r="Z293" s="17">
        <f t="shared" si="36"/>
        <v>-499</v>
      </c>
      <c r="AE293" s="10" t="s">
        <v>468</v>
      </c>
      <c r="AF293" s="24">
        <v>1</v>
      </c>
    </row>
    <row r="294" spans="1:32" s="3" customFormat="1" ht="12.75" customHeight="1" x14ac:dyDescent="0.2">
      <c r="A294" s="10" t="s">
        <v>83</v>
      </c>
      <c r="B294" s="10" t="s">
        <v>84</v>
      </c>
      <c r="C294" s="18">
        <v>33588.74</v>
      </c>
      <c r="D294" s="18">
        <f>IFERROR(VLOOKUP(A294,AE270:AF2159,2,FALSE),0)</f>
        <v>1</v>
      </c>
      <c r="F294" s="16">
        <v>79.83</v>
      </c>
      <c r="G294" s="17">
        <v>47.03</v>
      </c>
      <c r="H294" s="17">
        <f t="shared" si="31"/>
        <v>32.799999999999997</v>
      </c>
      <c r="I294" s="25">
        <f t="shared" si="32"/>
        <v>0.41087310534886634</v>
      </c>
      <c r="K294" s="16">
        <v>66.777000000000001</v>
      </c>
      <c r="L294" s="17">
        <v>47.03</v>
      </c>
      <c r="M294" s="17">
        <f t="shared" si="33"/>
        <v>19.747</v>
      </c>
      <c r="N294" s="25">
        <f t="shared" si="34"/>
        <v>0.29571559069739578</v>
      </c>
      <c r="O294" s="22"/>
      <c r="P294" s="23"/>
      <c r="Q294" s="17">
        <v>100.58</v>
      </c>
      <c r="R294" s="17">
        <v>143.69</v>
      </c>
      <c r="S294" s="17">
        <v>79.83</v>
      </c>
      <c r="T294" s="17">
        <v>47.03</v>
      </c>
      <c r="U294" s="17">
        <v>41.97</v>
      </c>
      <c r="V294" s="17">
        <v>66.777000000000001</v>
      </c>
      <c r="W294" s="17"/>
      <c r="X294" s="17">
        <f t="shared" si="35"/>
        <v>5.0600000000000023</v>
      </c>
      <c r="Z294" s="17">
        <f t="shared" si="36"/>
        <v>-13.052999999999997</v>
      </c>
      <c r="AE294" s="10" t="s">
        <v>308</v>
      </c>
      <c r="AF294" s="24">
        <v>1</v>
      </c>
    </row>
    <row r="295" spans="1:32" s="3" customFormat="1" ht="12.75" customHeight="1" x14ac:dyDescent="0.2">
      <c r="A295" s="10" t="s">
        <v>692</v>
      </c>
      <c r="B295" s="10" t="s">
        <v>1031</v>
      </c>
      <c r="C295" s="18">
        <v>0</v>
      </c>
      <c r="D295" s="18">
        <f>IFERROR(VLOOKUP(A295,AE1:AF1726,2,FALSE),0)</f>
        <v>1</v>
      </c>
      <c r="F295" s="16">
        <v>0</v>
      </c>
      <c r="G295" s="17">
        <v>0</v>
      </c>
      <c r="H295" s="17">
        <f t="shared" si="31"/>
        <v>0</v>
      </c>
      <c r="I295" s="25" t="e">
        <f t="shared" si="32"/>
        <v>#DIV/0!</v>
      </c>
      <c r="K295" s="16"/>
      <c r="L295" s="17">
        <v>0</v>
      </c>
      <c r="M295" s="17">
        <f t="shared" si="33"/>
        <v>0</v>
      </c>
      <c r="N295" s="25" t="e">
        <f t="shared" si="34"/>
        <v>#DIV/0!</v>
      </c>
      <c r="O295" s="22"/>
      <c r="P295" s="23"/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/>
      <c r="W295" s="17"/>
      <c r="X295" s="17">
        <f t="shared" si="35"/>
        <v>0</v>
      </c>
      <c r="Z295" s="17">
        <f t="shared" si="36"/>
        <v>0</v>
      </c>
      <c r="AE295" s="10" t="s">
        <v>703</v>
      </c>
      <c r="AF295" s="24">
        <v>1</v>
      </c>
    </row>
    <row r="296" spans="1:32" s="3" customFormat="1" ht="12.75" customHeight="1" x14ac:dyDescent="0.2">
      <c r="A296" s="10" t="s">
        <v>396</v>
      </c>
      <c r="B296" s="10" t="s">
        <v>397</v>
      </c>
      <c r="C296" s="18">
        <v>1921.98</v>
      </c>
      <c r="D296" s="18">
        <f>IFERROR(VLOOKUP(A296,AE137:AF2026,2,FALSE),0)</f>
        <v>1</v>
      </c>
      <c r="F296" s="16">
        <v>11.85</v>
      </c>
      <c r="G296" s="17">
        <v>5.93</v>
      </c>
      <c r="H296" s="17">
        <f t="shared" si="31"/>
        <v>5.92</v>
      </c>
      <c r="I296" s="25">
        <f t="shared" si="32"/>
        <v>0.49957805907172997</v>
      </c>
      <c r="K296" s="16">
        <v>11.791</v>
      </c>
      <c r="L296" s="17">
        <v>5.93</v>
      </c>
      <c r="M296" s="17">
        <f t="shared" si="33"/>
        <v>5.8610000000000007</v>
      </c>
      <c r="N296" s="25">
        <f t="shared" si="34"/>
        <v>0.49707403952166912</v>
      </c>
      <c r="O296" s="22"/>
      <c r="P296" s="23"/>
      <c r="Q296" s="17">
        <v>17.78</v>
      </c>
      <c r="R296" s="17">
        <v>22.5</v>
      </c>
      <c r="S296" s="17">
        <v>11.85</v>
      </c>
      <c r="T296" s="17">
        <v>5.93</v>
      </c>
      <c r="U296" s="17">
        <v>5.94</v>
      </c>
      <c r="V296" s="17">
        <v>11.791</v>
      </c>
      <c r="W296" s="17"/>
      <c r="X296" s="17">
        <f t="shared" si="35"/>
        <v>-1.0000000000000675E-2</v>
      </c>
      <c r="Z296" s="17">
        <f t="shared" si="36"/>
        <v>-5.8999999999999275E-2</v>
      </c>
      <c r="AE296" s="10" t="s">
        <v>706</v>
      </c>
      <c r="AF296" s="24">
        <v>1</v>
      </c>
    </row>
    <row r="297" spans="1:32" s="3" customFormat="1" ht="12.75" customHeight="1" x14ac:dyDescent="0.2">
      <c r="A297" s="10" t="s">
        <v>547</v>
      </c>
      <c r="B297" s="10" t="s">
        <v>548</v>
      </c>
      <c r="C297" s="18">
        <v>699.75</v>
      </c>
      <c r="D297" s="18">
        <f>IFERROR(VLOOKUP(A297,AE76:AF1965,2,FALSE),0)</f>
        <v>1</v>
      </c>
      <c r="F297" s="16">
        <v>5.75</v>
      </c>
      <c r="G297" s="17">
        <v>2.5</v>
      </c>
      <c r="H297" s="17">
        <f t="shared" si="31"/>
        <v>3.25</v>
      </c>
      <c r="I297" s="25">
        <f t="shared" si="32"/>
        <v>0.56521739130434778</v>
      </c>
      <c r="K297" s="16">
        <v>5.5098000000000003</v>
      </c>
      <c r="L297" s="17">
        <v>2.5</v>
      </c>
      <c r="M297" s="17">
        <f t="shared" si="33"/>
        <v>3.0098000000000003</v>
      </c>
      <c r="N297" s="25">
        <f t="shared" si="34"/>
        <v>0.54626302225126144</v>
      </c>
      <c r="O297" s="22"/>
      <c r="P297" s="23"/>
      <c r="Q297" s="17">
        <v>8.6300000000000008</v>
      </c>
      <c r="R297" s="17">
        <v>10.5</v>
      </c>
      <c r="S297" s="17">
        <v>5.75</v>
      </c>
      <c r="T297" s="17">
        <v>2.5</v>
      </c>
      <c r="U297" s="17">
        <v>2.62</v>
      </c>
      <c r="V297" s="17">
        <v>5.5098000000000003</v>
      </c>
      <c r="W297" s="17"/>
      <c r="X297" s="17">
        <f t="shared" si="35"/>
        <v>-0.12000000000000011</v>
      </c>
      <c r="Z297" s="17">
        <f t="shared" si="36"/>
        <v>-0.24019999999999975</v>
      </c>
      <c r="AE297" s="10" t="s">
        <v>708</v>
      </c>
      <c r="AF297" s="24">
        <v>1</v>
      </c>
    </row>
    <row r="298" spans="1:32" s="3" customFormat="1" ht="12.75" customHeight="1" x14ac:dyDescent="0.2">
      <c r="A298" s="10" t="s">
        <v>671</v>
      </c>
      <c r="B298" s="10" t="s">
        <v>548</v>
      </c>
      <c r="C298" s="18">
        <v>230</v>
      </c>
      <c r="D298" s="18">
        <f>IFERROR(VLOOKUP(A298,AE21:AF1910,2,FALSE),0)</f>
        <v>1</v>
      </c>
      <c r="F298" s="16">
        <v>115</v>
      </c>
      <c r="G298" s="17">
        <v>50</v>
      </c>
      <c r="H298" s="17">
        <f t="shared" si="31"/>
        <v>65</v>
      </c>
      <c r="I298" s="25">
        <f t="shared" si="32"/>
        <v>0.56521739130434778</v>
      </c>
      <c r="K298" s="16">
        <v>115</v>
      </c>
      <c r="L298" s="17">
        <v>50</v>
      </c>
      <c r="M298" s="17">
        <f t="shared" si="33"/>
        <v>65</v>
      </c>
      <c r="N298" s="25">
        <f t="shared" si="34"/>
        <v>0.56521739130434778</v>
      </c>
      <c r="O298" s="22"/>
      <c r="P298" s="23"/>
      <c r="Q298" s="17">
        <v>172.5</v>
      </c>
      <c r="R298" s="17">
        <v>210</v>
      </c>
      <c r="S298" s="17">
        <v>115</v>
      </c>
      <c r="T298" s="17">
        <v>50</v>
      </c>
      <c r="U298" s="17">
        <v>52.5</v>
      </c>
      <c r="V298" s="17">
        <v>115</v>
      </c>
      <c r="W298" s="17"/>
      <c r="X298" s="17">
        <f t="shared" si="35"/>
        <v>-2.5</v>
      </c>
      <c r="Z298" s="17">
        <f t="shared" si="36"/>
        <v>0</v>
      </c>
      <c r="AE298" s="10" t="s">
        <v>478</v>
      </c>
      <c r="AF298" s="24">
        <v>1</v>
      </c>
    </row>
    <row r="299" spans="1:32" s="3" customFormat="1" ht="12.75" customHeight="1" x14ac:dyDescent="0.2">
      <c r="A299" s="10" t="s">
        <v>468</v>
      </c>
      <c r="B299" s="10" t="s">
        <v>309</v>
      </c>
      <c r="C299" s="18">
        <v>1212.5</v>
      </c>
      <c r="D299" s="18">
        <f>IFERROR(VLOOKUP(A299,AE111:AF2000,2,FALSE),0)</f>
        <v>1</v>
      </c>
      <c r="F299" s="16">
        <v>19.5</v>
      </c>
      <c r="G299" s="17">
        <v>9.43</v>
      </c>
      <c r="H299" s="17">
        <f t="shared" si="31"/>
        <v>10.07</v>
      </c>
      <c r="I299" s="25">
        <f t="shared" si="32"/>
        <v>0.5164102564102564</v>
      </c>
      <c r="K299" s="16">
        <v>19.556000000000001</v>
      </c>
      <c r="L299" s="17">
        <v>9.43</v>
      </c>
      <c r="M299" s="17">
        <f t="shared" si="33"/>
        <v>10.126000000000001</v>
      </c>
      <c r="N299" s="25">
        <f t="shared" si="34"/>
        <v>0.51779505011249749</v>
      </c>
      <c r="O299" s="22"/>
      <c r="P299" s="23"/>
      <c r="Q299" s="17">
        <v>29.25</v>
      </c>
      <c r="R299" s="17">
        <v>35.1</v>
      </c>
      <c r="S299" s="17">
        <v>19.5</v>
      </c>
      <c r="T299" s="17">
        <v>9.43</v>
      </c>
      <c r="U299" s="17">
        <v>9.99</v>
      </c>
      <c r="V299" s="17">
        <v>19.556000000000001</v>
      </c>
      <c r="W299" s="17"/>
      <c r="X299" s="17">
        <f t="shared" si="35"/>
        <v>-0.5600000000000005</v>
      </c>
      <c r="Z299" s="17">
        <f t="shared" si="36"/>
        <v>5.6000000000000938E-2</v>
      </c>
      <c r="AE299" s="10" t="s">
        <v>712</v>
      </c>
      <c r="AF299" s="24">
        <v>1</v>
      </c>
    </row>
    <row r="300" spans="1:32" s="3" customFormat="1" ht="12.75" customHeight="1" x14ac:dyDescent="0.2">
      <c r="A300" s="10" t="s">
        <v>308</v>
      </c>
      <c r="B300" s="10" t="s">
        <v>309</v>
      </c>
      <c r="C300" s="18">
        <v>3590</v>
      </c>
      <c r="D300" s="18">
        <f>IFERROR(VLOOKUP(A300,AE184:AF2073,2,FALSE),0)</f>
        <v>1</v>
      </c>
      <c r="F300" s="16">
        <v>390</v>
      </c>
      <c r="G300" s="17">
        <v>199.75</v>
      </c>
      <c r="H300" s="17">
        <f t="shared" si="31"/>
        <v>190.25</v>
      </c>
      <c r="I300" s="25">
        <f t="shared" si="32"/>
        <v>0.48782051282051281</v>
      </c>
      <c r="K300" s="16">
        <v>326.36</v>
      </c>
      <c r="L300" s="17">
        <v>199.75</v>
      </c>
      <c r="M300" s="17">
        <f t="shared" si="33"/>
        <v>126.61000000000001</v>
      </c>
      <c r="N300" s="25">
        <f t="shared" si="34"/>
        <v>0.38794582669444788</v>
      </c>
      <c r="O300" s="22"/>
      <c r="P300" s="23"/>
      <c r="Q300" s="17">
        <v>585</v>
      </c>
      <c r="R300" s="17">
        <v>702</v>
      </c>
      <c r="S300" s="17">
        <v>390</v>
      </c>
      <c r="T300" s="17">
        <v>199.75</v>
      </c>
      <c r="U300" s="17">
        <v>199.75</v>
      </c>
      <c r="V300" s="17">
        <v>326.36</v>
      </c>
      <c r="W300" s="17"/>
      <c r="X300" s="17">
        <f t="shared" si="35"/>
        <v>0</v>
      </c>
      <c r="Z300" s="17">
        <f t="shared" si="36"/>
        <v>-63.639999999999986</v>
      </c>
      <c r="AE300" s="10" t="s">
        <v>714</v>
      </c>
      <c r="AF300" s="24">
        <v>1</v>
      </c>
    </row>
    <row r="301" spans="1:32" s="3" customFormat="1" ht="12.75" customHeight="1" x14ac:dyDescent="0.2">
      <c r="A301" s="10" t="s">
        <v>703</v>
      </c>
      <c r="B301" s="10" t="s">
        <v>1089</v>
      </c>
      <c r="C301" s="18">
        <v>-22.58</v>
      </c>
      <c r="D301" s="18">
        <f>IFERROR(VLOOKUP(A301,AE1:AF1561,2,FALSE),0)</f>
        <v>1</v>
      </c>
      <c r="F301" s="16">
        <v>22.58</v>
      </c>
      <c r="G301" s="17">
        <v>11.58</v>
      </c>
      <c r="H301" s="17">
        <f t="shared" si="31"/>
        <v>10.999999999999998</v>
      </c>
      <c r="I301" s="25">
        <f t="shared" si="32"/>
        <v>0.48715677590788303</v>
      </c>
      <c r="K301" s="16"/>
      <c r="L301" s="17">
        <v>11.58</v>
      </c>
      <c r="M301" s="17">
        <f t="shared" si="33"/>
        <v>-11.58</v>
      </c>
      <c r="N301" s="25" t="e">
        <f t="shared" si="34"/>
        <v>#DIV/0!</v>
      </c>
      <c r="O301" s="22"/>
      <c r="P301" s="23"/>
      <c r="Q301" s="17">
        <v>33.869999999999997</v>
      </c>
      <c r="R301" s="17">
        <v>43.2</v>
      </c>
      <c r="S301" s="17">
        <v>22.58</v>
      </c>
      <c r="T301" s="17">
        <v>11.58</v>
      </c>
      <c r="U301" s="17">
        <v>10.63</v>
      </c>
      <c r="V301" s="17"/>
      <c r="W301" s="17"/>
      <c r="X301" s="17">
        <f t="shared" si="35"/>
        <v>0.94999999999999929</v>
      </c>
      <c r="Z301" s="17">
        <f t="shared" si="36"/>
        <v>-22.58</v>
      </c>
      <c r="AE301" s="10" t="s">
        <v>716</v>
      </c>
      <c r="AF301" s="24">
        <v>1</v>
      </c>
    </row>
    <row r="302" spans="1:32" s="3" customFormat="1" ht="12.75" customHeight="1" x14ac:dyDescent="0.2">
      <c r="A302" s="10" t="s">
        <v>706</v>
      </c>
      <c r="B302" s="10" t="s">
        <v>1034</v>
      </c>
      <c r="C302" s="18">
        <v>0</v>
      </c>
      <c r="D302" s="18">
        <f>IFERROR(VLOOKUP(A302,AE1:AF1731,2,FALSE),0)</f>
        <v>1</v>
      </c>
      <c r="F302" s="16">
        <v>22.58</v>
      </c>
      <c r="G302" s="17">
        <v>12.76</v>
      </c>
      <c r="H302" s="17">
        <f t="shared" si="31"/>
        <v>9.8199999999999985</v>
      </c>
      <c r="I302" s="25">
        <f t="shared" si="32"/>
        <v>0.43489813994685561</v>
      </c>
      <c r="K302" s="16"/>
      <c r="L302" s="17">
        <v>12.76</v>
      </c>
      <c r="M302" s="17">
        <f t="shared" si="33"/>
        <v>-12.76</v>
      </c>
      <c r="N302" s="25" t="e">
        <f t="shared" si="34"/>
        <v>#DIV/0!</v>
      </c>
      <c r="O302" s="22"/>
      <c r="P302" s="23"/>
      <c r="Q302" s="17">
        <v>33.869999999999997</v>
      </c>
      <c r="R302" s="17">
        <v>38</v>
      </c>
      <c r="S302" s="17">
        <v>22.58</v>
      </c>
      <c r="T302" s="17">
        <v>12.76</v>
      </c>
      <c r="U302" s="17">
        <v>9.42</v>
      </c>
      <c r="V302" s="17"/>
      <c r="W302" s="17"/>
      <c r="X302" s="17">
        <f t="shared" si="35"/>
        <v>3.34</v>
      </c>
      <c r="Z302" s="17">
        <f t="shared" si="36"/>
        <v>-22.58</v>
      </c>
      <c r="AE302" s="10" t="s">
        <v>719</v>
      </c>
      <c r="AF302" s="24">
        <v>1</v>
      </c>
    </row>
    <row r="303" spans="1:32" s="3" customFormat="1" ht="12.75" customHeight="1" x14ac:dyDescent="0.2">
      <c r="A303" s="10" t="s">
        <v>708</v>
      </c>
      <c r="B303" s="10" t="s">
        <v>715</v>
      </c>
      <c r="C303" s="18">
        <v>135.47999999999999</v>
      </c>
      <c r="D303" s="18">
        <f>IFERROR(VLOOKUP(A303,AE3:AF1892,2,FALSE),0)</f>
        <v>1</v>
      </c>
      <c r="F303" s="16">
        <v>22.58</v>
      </c>
      <c r="G303" s="17">
        <v>7.4</v>
      </c>
      <c r="H303" s="17">
        <f t="shared" si="31"/>
        <v>15.179999999999998</v>
      </c>
      <c r="I303" s="25">
        <f t="shared" si="32"/>
        <v>0.67227635075287862</v>
      </c>
      <c r="K303" s="16">
        <v>22.58</v>
      </c>
      <c r="L303" s="17">
        <v>7.4</v>
      </c>
      <c r="M303" s="17">
        <f t="shared" si="33"/>
        <v>15.179999999999998</v>
      </c>
      <c r="N303" s="25">
        <f t="shared" si="34"/>
        <v>0.67227635075287862</v>
      </c>
      <c r="O303" s="22"/>
      <c r="P303" s="23"/>
      <c r="Q303" s="17">
        <v>33.869999999999997</v>
      </c>
      <c r="R303" s="17">
        <v>44.85</v>
      </c>
      <c r="S303" s="17">
        <v>22.58</v>
      </c>
      <c r="T303" s="17">
        <v>7.4</v>
      </c>
      <c r="U303" s="17">
        <v>9.8025000000000002</v>
      </c>
      <c r="V303" s="17">
        <v>22.58</v>
      </c>
      <c r="W303" s="17"/>
      <c r="X303" s="17">
        <f t="shared" si="35"/>
        <v>-2.4024999999999999</v>
      </c>
      <c r="Z303" s="17">
        <f t="shared" si="36"/>
        <v>0</v>
      </c>
      <c r="AE303" s="10" t="s">
        <v>722</v>
      </c>
      <c r="AF303" s="24">
        <v>1</v>
      </c>
    </row>
    <row r="304" spans="1:32" s="3" customFormat="1" ht="12.75" customHeight="1" x14ac:dyDescent="0.2">
      <c r="A304" s="10" t="s">
        <v>478</v>
      </c>
      <c r="B304" s="10" t="s">
        <v>479</v>
      </c>
      <c r="C304" s="18">
        <v>1098.95</v>
      </c>
      <c r="D304" s="18">
        <f>IFERROR(VLOOKUP(A304,AE112:AF2001,2,FALSE),0)</f>
        <v>1</v>
      </c>
      <c r="F304" s="16">
        <v>10.91</v>
      </c>
      <c r="G304" s="17">
        <v>3.32</v>
      </c>
      <c r="H304" s="17">
        <f t="shared" si="31"/>
        <v>7.59</v>
      </c>
      <c r="I304" s="25">
        <f t="shared" si="32"/>
        <v>0.69569202566452792</v>
      </c>
      <c r="K304" s="16">
        <v>17.170999999999999</v>
      </c>
      <c r="L304" s="17">
        <v>3.32</v>
      </c>
      <c r="M304" s="17">
        <f t="shared" si="33"/>
        <v>13.850999999999999</v>
      </c>
      <c r="N304" s="25">
        <f t="shared" si="34"/>
        <v>0.80665074835478423</v>
      </c>
      <c r="O304" s="22"/>
      <c r="P304" s="23"/>
      <c r="Q304" s="17">
        <v>16.37</v>
      </c>
      <c r="R304" s="17">
        <v>19.63</v>
      </c>
      <c r="S304" s="17">
        <v>10.91</v>
      </c>
      <c r="T304" s="17">
        <v>3.32</v>
      </c>
      <c r="U304" s="17">
        <v>4.24</v>
      </c>
      <c r="V304" s="17">
        <v>17.170999999999999</v>
      </c>
      <c r="W304" s="17"/>
      <c r="X304" s="17">
        <f t="shared" si="35"/>
        <v>-0.92000000000000037</v>
      </c>
      <c r="Z304" s="17">
        <f t="shared" si="36"/>
        <v>6.2609999999999992</v>
      </c>
      <c r="AE304" s="10" t="s">
        <v>724</v>
      </c>
      <c r="AF304" s="24">
        <v>1</v>
      </c>
    </row>
    <row r="305" spans="1:32" s="3" customFormat="1" ht="12.75" customHeight="1" x14ac:dyDescent="0.2">
      <c r="A305" s="10" t="s">
        <v>712</v>
      </c>
      <c r="B305" s="10" t="s">
        <v>1035</v>
      </c>
      <c r="C305" s="18">
        <v>0</v>
      </c>
      <c r="D305" s="18">
        <f>IFERROR(VLOOKUP(A305,AE1:AF1733,2,FALSE),0)</f>
        <v>1</v>
      </c>
      <c r="F305" s="16">
        <v>100</v>
      </c>
      <c r="G305" s="17">
        <v>40</v>
      </c>
      <c r="H305" s="17">
        <f t="shared" si="31"/>
        <v>60</v>
      </c>
      <c r="I305" s="25">
        <f t="shared" si="32"/>
        <v>0.6</v>
      </c>
      <c r="K305" s="16"/>
      <c r="L305" s="17">
        <v>40</v>
      </c>
      <c r="M305" s="17">
        <f t="shared" si="33"/>
        <v>-40</v>
      </c>
      <c r="N305" s="25" t="e">
        <f t="shared" si="34"/>
        <v>#DIV/0!</v>
      </c>
      <c r="O305" s="22"/>
      <c r="P305" s="23"/>
      <c r="Q305" s="17">
        <v>100</v>
      </c>
      <c r="R305" s="17">
        <v>0</v>
      </c>
      <c r="S305" s="17">
        <v>100</v>
      </c>
      <c r="T305" s="17">
        <v>40</v>
      </c>
      <c r="U305" s="17">
        <v>40</v>
      </c>
      <c r="V305" s="17"/>
      <c r="W305" s="17"/>
      <c r="X305" s="17">
        <f t="shared" si="35"/>
        <v>0</v>
      </c>
      <c r="Z305" s="17">
        <f t="shared" si="36"/>
        <v>-100</v>
      </c>
      <c r="AE305" s="10" t="s">
        <v>726</v>
      </c>
      <c r="AF305" s="24">
        <v>1</v>
      </c>
    </row>
    <row r="306" spans="1:32" s="3" customFormat="1" ht="12.75" customHeight="1" x14ac:dyDescent="0.2">
      <c r="A306" s="10" t="s">
        <v>714</v>
      </c>
      <c r="B306" s="10" t="s">
        <v>1036</v>
      </c>
      <c r="C306" s="18">
        <v>0</v>
      </c>
      <c r="D306" s="18">
        <f>IFERROR(VLOOKUP(A306,AE1:AF1733,2,FALSE),0)</f>
        <v>1</v>
      </c>
      <c r="F306" s="16">
        <v>0</v>
      </c>
      <c r="G306" s="17">
        <v>32</v>
      </c>
      <c r="H306" s="17">
        <f t="shared" si="31"/>
        <v>-32</v>
      </c>
      <c r="I306" s="25" t="e">
        <f t="shared" si="32"/>
        <v>#DIV/0!</v>
      </c>
      <c r="K306" s="16"/>
      <c r="L306" s="17">
        <v>32</v>
      </c>
      <c r="M306" s="17">
        <f t="shared" si="33"/>
        <v>-32</v>
      </c>
      <c r="N306" s="25" t="e">
        <f t="shared" si="34"/>
        <v>#DIV/0!</v>
      </c>
      <c r="O306" s="22"/>
      <c r="P306" s="23"/>
      <c r="Q306" s="17">
        <v>0</v>
      </c>
      <c r="R306" s="17">
        <v>0</v>
      </c>
      <c r="S306" s="17">
        <v>0</v>
      </c>
      <c r="T306" s="17">
        <v>32</v>
      </c>
      <c r="U306" s="17">
        <v>32</v>
      </c>
      <c r="V306" s="17"/>
      <c r="W306" s="17"/>
      <c r="X306" s="17">
        <f t="shared" si="35"/>
        <v>0</v>
      </c>
      <c r="Z306" s="17">
        <f t="shared" si="36"/>
        <v>0</v>
      </c>
      <c r="AE306" s="10" t="s">
        <v>729</v>
      </c>
      <c r="AF306" s="24">
        <v>1</v>
      </c>
    </row>
    <row r="307" spans="1:32" s="3" customFormat="1" ht="12.75" customHeight="1" x14ac:dyDescent="0.2">
      <c r="A307" s="10" t="s">
        <v>716</v>
      </c>
      <c r="B307" s="10" t="s">
        <v>1037</v>
      </c>
      <c r="C307" s="18">
        <v>0</v>
      </c>
      <c r="D307" s="18">
        <f>IFERROR(VLOOKUP(A307,AE1:AF1733,2,FALSE),0)</f>
        <v>1</v>
      </c>
      <c r="F307" s="16">
        <v>0</v>
      </c>
      <c r="G307" s="17">
        <v>15.5</v>
      </c>
      <c r="H307" s="17">
        <f t="shared" si="31"/>
        <v>-15.5</v>
      </c>
      <c r="I307" s="25" t="e">
        <f t="shared" si="32"/>
        <v>#DIV/0!</v>
      </c>
      <c r="K307" s="16"/>
      <c r="L307" s="17">
        <v>15.5</v>
      </c>
      <c r="M307" s="17">
        <f t="shared" si="33"/>
        <v>-15.5</v>
      </c>
      <c r="N307" s="25" t="e">
        <f t="shared" si="34"/>
        <v>#DIV/0!</v>
      </c>
      <c r="O307" s="22"/>
      <c r="P307" s="23"/>
      <c r="Q307" s="17">
        <v>0</v>
      </c>
      <c r="R307" s="17">
        <v>0</v>
      </c>
      <c r="S307" s="17">
        <v>0</v>
      </c>
      <c r="T307" s="17">
        <v>15.5</v>
      </c>
      <c r="U307" s="17">
        <v>15.5</v>
      </c>
      <c r="V307" s="17"/>
      <c r="W307" s="17"/>
      <c r="X307" s="17">
        <f t="shared" si="35"/>
        <v>0</v>
      </c>
      <c r="Z307" s="17">
        <f t="shared" si="36"/>
        <v>0</v>
      </c>
      <c r="AE307" s="10" t="s">
        <v>731</v>
      </c>
      <c r="AF307" s="24">
        <v>1</v>
      </c>
    </row>
    <row r="308" spans="1:32" s="3" customFormat="1" ht="12.75" customHeight="1" x14ac:dyDescent="0.2">
      <c r="A308" s="10" t="s">
        <v>719</v>
      </c>
      <c r="B308" s="10" t="s">
        <v>1038</v>
      </c>
      <c r="C308" s="18">
        <v>0</v>
      </c>
      <c r="D308" s="18">
        <f>IFERROR(VLOOKUP(A308,AE1:AF1733,2,FALSE),0)</f>
        <v>1</v>
      </c>
      <c r="F308" s="16">
        <v>0</v>
      </c>
      <c r="G308" s="17">
        <v>2.37</v>
      </c>
      <c r="H308" s="17">
        <f t="shared" si="31"/>
        <v>-2.37</v>
      </c>
      <c r="I308" s="25" t="e">
        <f t="shared" si="32"/>
        <v>#DIV/0!</v>
      </c>
      <c r="K308" s="16"/>
      <c r="L308" s="17">
        <v>2.37</v>
      </c>
      <c r="M308" s="17">
        <f t="shared" si="33"/>
        <v>-2.37</v>
      </c>
      <c r="N308" s="25" t="e">
        <f t="shared" si="34"/>
        <v>#DIV/0!</v>
      </c>
      <c r="O308" s="22"/>
      <c r="P308" s="23"/>
      <c r="Q308" s="17">
        <v>0</v>
      </c>
      <c r="R308" s="17">
        <v>4.74</v>
      </c>
      <c r="S308" s="17">
        <v>0</v>
      </c>
      <c r="T308" s="17">
        <v>2.37</v>
      </c>
      <c r="U308" s="17">
        <v>2.37</v>
      </c>
      <c r="V308" s="17"/>
      <c r="W308" s="17"/>
      <c r="X308" s="17">
        <f t="shared" si="35"/>
        <v>0</v>
      </c>
      <c r="Z308" s="17">
        <f t="shared" si="36"/>
        <v>0</v>
      </c>
      <c r="AE308" s="10" t="s">
        <v>690</v>
      </c>
      <c r="AF308" s="24">
        <v>1</v>
      </c>
    </row>
    <row r="309" spans="1:32" s="3" customFormat="1" ht="12.75" customHeight="1" x14ac:dyDescent="0.2">
      <c r="A309" s="10" t="s">
        <v>722</v>
      </c>
      <c r="B309" s="10" t="s">
        <v>1039</v>
      </c>
      <c r="C309" s="18">
        <v>0</v>
      </c>
      <c r="D309" s="18">
        <f>IFERROR(VLOOKUP(A309,AE1:AF1733,2,FALSE),0)</f>
        <v>1</v>
      </c>
      <c r="F309" s="16">
        <v>100</v>
      </c>
      <c r="G309" s="17">
        <v>60</v>
      </c>
      <c r="H309" s="17">
        <f t="shared" si="31"/>
        <v>40</v>
      </c>
      <c r="I309" s="25">
        <f t="shared" si="32"/>
        <v>0.4</v>
      </c>
      <c r="K309" s="16"/>
      <c r="L309" s="17">
        <v>60</v>
      </c>
      <c r="M309" s="17">
        <f t="shared" si="33"/>
        <v>-60</v>
      </c>
      <c r="N309" s="25" t="e">
        <f t="shared" si="34"/>
        <v>#DIV/0!</v>
      </c>
      <c r="O309" s="22"/>
      <c r="P309" s="23"/>
      <c r="Q309" s="17">
        <v>100</v>
      </c>
      <c r="R309" s="17">
        <v>0</v>
      </c>
      <c r="S309" s="17">
        <v>100</v>
      </c>
      <c r="T309" s="17">
        <v>60</v>
      </c>
      <c r="U309" s="17">
        <v>60</v>
      </c>
      <c r="V309" s="17"/>
      <c r="W309" s="17"/>
      <c r="X309" s="17">
        <f t="shared" si="35"/>
        <v>0</v>
      </c>
      <c r="Z309" s="17">
        <f t="shared" si="36"/>
        <v>-100</v>
      </c>
      <c r="AE309" s="10" t="s">
        <v>734</v>
      </c>
      <c r="AF309" s="24">
        <v>1</v>
      </c>
    </row>
    <row r="310" spans="1:32" s="3" customFormat="1" ht="12.75" customHeight="1" x14ac:dyDescent="0.2">
      <c r="A310" s="10" t="s">
        <v>724</v>
      </c>
      <c r="B310" s="10" t="s">
        <v>1040</v>
      </c>
      <c r="C310" s="18">
        <v>0</v>
      </c>
      <c r="D310" s="18">
        <f>IFERROR(VLOOKUP(A310,AE1:AF1733,2,FALSE),0)</f>
        <v>1</v>
      </c>
      <c r="F310" s="16">
        <v>26</v>
      </c>
      <c r="G310" s="17">
        <v>15.5</v>
      </c>
      <c r="H310" s="17">
        <f t="shared" si="31"/>
        <v>10.5</v>
      </c>
      <c r="I310" s="25">
        <f t="shared" si="32"/>
        <v>0.40384615384615385</v>
      </c>
      <c r="K310" s="16"/>
      <c r="L310" s="17">
        <v>15.5</v>
      </c>
      <c r="M310" s="17">
        <f t="shared" si="33"/>
        <v>-15.5</v>
      </c>
      <c r="N310" s="25" t="e">
        <f t="shared" si="34"/>
        <v>#DIV/0!</v>
      </c>
      <c r="O310" s="22"/>
      <c r="P310" s="23"/>
      <c r="Q310" s="17">
        <v>26</v>
      </c>
      <c r="R310" s="17">
        <v>46.8</v>
      </c>
      <c r="S310" s="17">
        <v>26</v>
      </c>
      <c r="T310" s="17">
        <v>15.5</v>
      </c>
      <c r="U310" s="17">
        <v>15.5</v>
      </c>
      <c r="V310" s="17"/>
      <c r="W310" s="17"/>
      <c r="X310" s="17">
        <f t="shared" si="35"/>
        <v>0</v>
      </c>
      <c r="Z310" s="17">
        <f t="shared" si="36"/>
        <v>-26</v>
      </c>
      <c r="AE310" s="10" t="s">
        <v>737</v>
      </c>
      <c r="AF310" s="24">
        <v>1</v>
      </c>
    </row>
    <row r="311" spans="1:32" s="3" customFormat="1" ht="12.75" customHeight="1" x14ac:dyDescent="0.2">
      <c r="A311" s="10" t="s">
        <v>726</v>
      </c>
      <c r="B311" s="10" t="s">
        <v>1041</v>
      </c>
      <c r="C311" s="18">
        <v>0</v>
      </c>
      <c r="D311" s="18">
        <f>IFERROR(VLOOKUP(A311,AE1:AF1733,2,FALSE),0)</f>
        <v>1</v>
      </c>
      <c r="F311" s="16">
        <v>0</v>
      </c>
      <c r="G311" s="17">
        <v>15.5</v>
      </c>
      <c r="H311" s="17">
        <f t="shared" si="31"/>
        <v>-15.5</v>
      </c>
      <c r="I311" s="25" t="e">
        <f t="shared" si="32"/>
        <v>#DIV/0!</v>
      </c>
      <c r="K311" s="16"/>
      <c r="L311" s="17">
        <v>15.5</v>
      </c>
      <c r="M311" s="17">
        <f t="shared" si="33"/>
        <v>-15.5</v>
      </c>
      <c r="N311" s="25" t="e">
        <f t="shared" si="34"/>
        <v>#DIV/0!</v>
      </c>
      <c r="O311" s="22"/>
      <c r="P311" s="23"/>
      <c r="Q311" s="17">
        <v>0</v>
      </c>
      <c r="R311" s="17">
        <v>0</v>
      </c>
      <c r="S311" s="17">
        <v>0</v>
      </c>
      <c r="T311" s="17">
        <v>15.5</v>
      </c>
      <c r="U311" s="17">
        <v>15.5</v>
      </c>
      <c r="V311" s="17"/>
      <c r="W311" s="17"/>
      <c r="X311" s="17">
        <f t="shared" si="35"/>
        <v>0</v>
      </c>
      <c r="Z311" s="17">
        <f t="shared" si="36"/>
        <v>0</v>
      </c>
      <c r="AE311" s="10" t="s">
        <v>740</v>
      </c>
      <c r="AF311" s="24">
        <v>1</v>
      </c>
    </row>
    <row r="312" spans="1:32" s="3" customFormat="1" ht="12.75" customHeight="1" x14ac:dyDescent="0.2">
      <c r="A312" s="10" t="s">
        <v>729</v>
      </c>
      <c r="B312" s="10" t="s">
        <v>1042</v>
      </c>
      <c r="C312" s="18">
        <v>0</v>
      </c>
      <c r="D312" s="18">
        <f>IFERROR(VLOOKUP(A312,AE1:AF1733,2,FALSE),0)</f>
        <v>1</v>
      </c>
      <c r="F312" s="16">
        <v>0.25</v>
      </c>
      <c r="G312" s="17">
        <v>0.12</v>
      </c>
      <c r="H312" s="17">
        <f t="shared" si="31"/>
        <v>0.13</v>
      </c>
      <c r="I312" s="25">
        <f t="shared" si="32"/>
        <v>0.52</v>
      </c>
      <c r="K312" s="16"/>
      <c r="L312" s="17">
        <v>0.12</v>
      </c>
      <c r="M312" s="17">
        <f t="shared" si="33"/>
        <v>-0.12</v>
      </c>
      <c r="N312" s="25" t="e">
        <f t="shared" si="34"/>
        <v>#DIV/0!</v>
      </c>
      <c r="O312" s="22"/>
      <c r="P312" s="23"/>
      <c r="Q312" s="17">
        <v>0.25</v>
      </c>
      <c r="R312" s="17">
        <v>0.5</v>
      </c>
      <c r="S312" s="17">
        <v>0.25</v>
      </c>
      <c r="T312" s="17">
        <v>0.12</v>
      </c>
      <c r="U312" s="17">
        <v>0.13100000000000001</v>
      </c>
      <c r="V312" s="17"/>
      <c r="W312" s="17"/>
      <c r="X312" s="17">
        <f t="shared" si="35"/>
        <v>-1.100000000000001E-2</v>
      </c>
      <c r="Z312" s="17">
        <f t="shared" ref="Z312:Z333" si="37">V312-S312</f>
        <v>-0.25</v>
      </c>
      <c r="AE312" s="10" t="s">
        <v>743</v>
      </c>
      <c r="AF312" s="24">
        <v>1</v>
      </c>
    </row>
    <row r="313" spans="1:32" s="3" customFormat="1" ht="12.75" customHeight="1" x14ac:dyDescent="0.2">
      <c r="A313" s="10" t="s">
        <v>731</v>
      </c>
      <c r="B313" s="10" t="s">
        <v>1043</v>
      </c>
      <c r="C313" s="18">
        <v>0</v>
      </c>
      <c r="D313" s="18">
        <f>IFERROR(VLOOKUP(A313,AE1:AF1733,2,FALSE),0)</f>
        <v>1</v>
      </c>
      <c r="F313" s="16">
        <v>0</v>
      </c>
      <c r="G313" s="17">
        <v>42.5</v>
      </c>
      <c r="H313" s="17">
        <f t="shared" si="31"/>
        <v>-42.5</v>
      </c>
      <c r="I313" s="25" t="e">
        <f t="shared" si="32"/>
        <v>#DIV/0!</v>
      </c>
      <c r="K313" s="16"/>
      <c r="L313" s="17">
        <v>42.5</v>
      </c>
      <c r="M313" s="17">
        <f t="shared" si="33"/>
        <v>-42.5</v>
      </c>
      <c r="N313" s="25" t="e">
        <f t="shared" si="34"/>
        <v>#DIV/0!</v>
      </c>
      <c r="O313" s="22"/>
      <c r="P313" s="23"/>
      <c r="Q313" s="17">
        <v>0</v>
      </c>
      <c r="R313" s="17">
        <v>0</v>
      </c>
      <c r="S313" s="17">
        <v>0</v>
      </c>
      <c r="T313" s="17">
        <v>42.5</v>
      </c>
      <c r="U313" s="17">
        <v>42.5</v>
      </c>
      <c r="V313" s="17"/>
      <c r="W313" s="17"/>
      <c r="X313" s="17">
        <f t="shared" si="35"/>
        <v>0</v>
      </c>
      <c r="Z313" s="17">
        <f t="shared" si="37"/>
        <v>0</v>
      </c>
      <c r="AE313" s="10" t="s">
        <v>745</v>
      </c>
      <c r="AF313" s="24">
        <v>1</v>
      </c>
    </row>
    <row r="314" spans="1:32" s="3" customFormat="1" ht="12.75" customHeight="1" x14ac:dyDescent="0.2">
      <c r="A314" s="10" t="s">
        <v>690</v>
      </c>
      <c r="B314" s="10" t="s">
        <v>691</v>
      </c>
      <c r="C314" s="18">
        <v>187.5</v>
      </c>
      <c r="D314" s="18">
        <f>IFERROR(VLOOKUP(A314,AE26:AF1915,2,FALSE),0)</f>
        <v>1</v>
      </c>
      <c r="F314" s="16">
        <v>0</v>
      </c>
      <c r="G314" s="17">
        <v>0.55000000000000004</v>
      </c>
      <c r="H314" s="17">
        <f t="shared" si="31"/>
        <v>-0.55000000000000004</v>
      </c>
      <c r="I314" s="25" t="e">
        <f t="shared" si="32"/>
        <v>#DIV/0!</v>
      </c>
      <c r="K314" s="16">
        <v>1.25</v>
      </c>
      <c r="L314" s="17">
        <v>0.55000000000000004</v>
      </c>
      <c r="M314" s="17">
        <f t="shared" si="33"/>
        <v>0.7</v>
      </c>
      <c r="N314" s="25">
        <f t="shared" si="34"/>
        <v>0.55999999999999994</v>
      </c>
      <c r="O314" s="22"/>
      <c r="P314" s="23"/>
      <c r="Q314" s="17">
        <v>0</v>
      </c>
      <c r="R314" s="17">
        <v>0</v>
      </c>
      <c r="S314" s="17">
        <v>0</v>
      </c>
      <c r="T314" s="17">
        <v>0.55000000000000004</v>
      </c>
      <c r="U314" s="17">
        <v>0.7</v>
      </c>
      <c r="V314" s="17">
        <v>1.25</v>
      </c>
      <c r="W314" s="17"/>
      <c r="X314" s="17">
        <f t="shared" si="35"/>
        <v>-0.14999999999999991</v>
      </c>
      <c r="Z314" s="17">
        <f t="shared" si="37"/>
        <v>1.25</v>
      </c>
      <c r="AE314" s="10" t="s">
        <v>747</v>
      </c>
      <c r="AF314" s="24">
        <v>1</v>
      </c>
    </row>
    <row r="315" spans="1:32" s="3" customFormat="1" ht="12.75" customHeight="1" x14ac:dyDescent="0.2">
      <c r="A315" s="10" t="s">
        <v>734</v>
      </c>
      <c r="B315" s="10" t="s">
        <v>1044</v>
      </c>
      <c r="C315" s="18">
        <v>0</v>
      </c>
      <c r="D315" s="18">
        <f>IFERROR(VLOOKUP(A315,AE1:AF1734,2,FALSE),0)</f>
        <v>1</v>
      </c>
      <c r="F315" s="16">
        <v>0</v>
      </c>
      <c r="G315" s="17">
        <v>27.5</v>
      </c>
      <c r="H315" s="17">
        <f t="shared" si="31"/>
        <v>-27.5</v>
      </c>
      <c r="I315" s="25" t="e">
        <f t="shared" si="32"/>
        <v>#DIV/0!</v>
      </c>
      <c r="K315" s="16"/>
      <c r="L315" s="17">
        <v>27.5</v>
      </c>
      <c r="M315" s="17">
        <f t="shared" si="33"/>
        <v>-27.5</v>
      </c>
      <c r="N315" s="25" t="e">
        <f t="shared" si="34"/>
        <v>#DIV/0!</v>
      </c>
      <c r="O315" s="22"/>
      <c r="P315" s="23"/>
      <c r="Q315" s="17">
        <v>0</v>
      </c>
      <c r="R315" s="17">
        <v>0</v>
      </c>
      <c r="S315" s="17">
        <v>0</v>
      </c>
      <c r="T315" s="17">
        <v>27.5</v>
      </c>
      <c r="U315" s="17">
        <v>27.5</v>
      </c>
      <c r="V315" s="17"/>
      <c r="W315" s="17"/>
      <c r="X315" s="17">
        <f t="shared" si="35"/>
        <v>0</v>
      </c>
      <c r="Z315" s="17">
        <f t="shared" si="37"/>
        <v>0</v>
      </c>
      <c r="AE315" s="10" t="s">
        <v>750</v>
      </c>
      <c r="AF315" s="24">
        <v>1</v>
      </c>
    </row>
    <row r="316" spans="1:32" s="3" customFormat="1" ht="12.75" customHeight="1" x14ac:dyDescent="0.2">
      <c r="A316" s="10" t="s">
        <v>737</v>
      </c>
      <c r="B316" s="10" t="s">
        <v>1046</v>
      </c>
      <c r="C316" s="18">
        <v>0</v>
      </c>
      <c r="D316" s="18">
        <f>IFERROR(VLOOKUP(A316,AE1:AF1734,2,FALSE),0)</f>
        <v>1</v>
      </c>
      <c r="F316" s="16">
        <v>4</v>
      </c>
      <c r="G316" s="17">
        <v>1.46</v>
      </c>
      <c r="H316" s="17">
        <f t="shared" si="31"/>
        <v>2.54</v>
      </c>
      <c r="I316" s="25">
        <f t="shared" si="32"/>
        <v>0.63500000000000001</v>
      </c>
      <c r="K316" s="16"/>
      <c r="L316" s="17">
        <v>1.46</v>
      </c>
      <c r="M316" s="17">
        <f t="shared" si="33"/>
        <v>-1.46</v>
      </c>
      <c r="N316" s="25" t="e">
        <f t="shared" si="34"/>
        <v>#DIV/0!</v>
      </c>
      <c r="O316" s="22"/>
      <c r="P316" s="23"/>
      <c r="Q316" s="17">
        <v>4</v>
      </c>
      <c r="R316" s="17">
        <v>4</v>
      </c>
      <c r="S316" s="17">
        <v>4</v>
      </c>
      <c r="T316" s="17">
        <v>1.46</v>
      </c>
      <c r="U316" s="17">
        <v>1.46</v>
      </c>
      <c r="V316" s="17"/>
      <c r="W316" s="17"/>
      <c r="X316" s="17">
        <f t="shared" si="35"/>
        <v>0</v>
      </c>
      <c r="Z316" s="17">
        <f t="shared" si="37"/>
        <v>-4</v>
      </c>
      <c r="AE316" s="10" t="s">
        <v>753</v>
      </c>
      <c r="AF316" s="24">
        <v>1</v>
      </c>
    </row>
    <row r="317" spans="1:32" s="3" customFormat="1" ht="12.75" customHeight="1" x14ac:dyDescent="0.2">
      <c r="A317" s="10" t="s">
        <v>740</v>
      </c>
      <c r="B317" s="10" t="s">
        <v>1047</v>
      </c>
      <c r="C317" s="18">
        <v>0</v>
      </c>
      <c r="D317" s="18">
        <f>IFERROR(VLOOKUP(A317,AE1:AF1734,2,FALSE),0)</f>
        <v>1</v>
      </c>
      <c r="F317" s="16">
        <v>100</v>
      </c>
      <c r="G317" s="17">
        <v>45</v>
      </c>
      <c r="H317" s="17">
        <f t="shared" si="31"/>
        <v>55</v>
      </c>
      <c r="I317" s="25">
        <f t="shared" si="32"/>
        <v>0.55000000000000004</v>
      </c>
      <c r="K317" s="16"/>
      <c r="L317" s="17">
        <v>45</v>
      </c>
      <c r="M317" s="17">
        <f t="shared" si="33"/>
        <v>-45</v>
      </c>
      <c r="N317" s="25" t="e">
        <f t="shared" si="34"/>
        <v>#DIV/0!</v>
      </c>
      <c r="O317" s="22"/>
      <c r="P317" s="23"/>
      <c r="Q317" s="17">
        <v>100</v>
      </c>
      <c r="R317" s="17">
        <v>0</v>
      </c>
      <c r="S317" s="17">
        <v>100</v>
      </c>
      <c r="T317" s="17">
        <v>45</v>
      </c>
      <c r="U317" s="17">
        <v>45</v>
      </c>
      <c r="V317" s="17"/>
      <c r="W317" s="17"/>
      <c r="X317" s="17">
        <f t="shared" si="35"/>
        <v>0</v>
      </c>
      <c r="Z317" s="17">
        <f t="shared" si="37"/>
        <v>-100</v>
      </c>
      <c r="AE317" s="10" t="s">
        <v>755</v>
      </c>
      <c r="AF317" s="24">
        <v>1</v>
      </c>
    </row>
    <row r="318" spans="1:32" s="3" customFormat="1" ht="12.75" customHeight="1" x14ac:dyDescent="0.2">
      <c r="A318" s="10" t="s">
        <v>743</v>
      </c>
      <c r="B318" s="10" t="s">
        <v>1048</v>
      </c>
      <c r="C318" s="18">
        <v>0</v>
      </c>
      <c r="D318" s="18">
        <f>IFERROR(VLOOKUP(A318,AE1:AF1734,2,FALSE),0)</f>
        <v>1</v>
      </c>
      <c r="F318" s="16">
        <v>0</v>
      </c>
      <c r="G318" s="17">
        <v>17.22</v>
      </c>
      <c r="H318" s="17">
        <f t="shared" si="31"/>
        <v>-17.22</v>
      </c>
      <c r="I318" s="25" t="e">
        <f t="shared" si="32"/>
        <v>#DIV/0!</v>
      </c>
      <c r="K318" s="16"/>
      <c r="L318" s="17">
        <v>17.22</v>
      </c>
      <c r="M318" s="17">
        <f t="shared" si="33"/>
        <v>-17.22</v>
      </c>
      <c r="N318" s="25" t="e">
        <f t="shared" si="34"/>
        <v>#DIV/0!</v>
      </c>
      <c r="O318" s="22"/>
      <c r="P318" s="23"/>
      <c r="Q318" s="17">
        <v>0</v>
      </c>
      <c r="R318" s="17">
        <v>0</v>
      </c>
      <c r="S318" s="17">
        <v>0</v>
      </c>
      <c r="T318" s="17">
        <v>17.22</v>
      </c>
      <c r="U318" s="17">
        <v>14.01</v>
      </c>
      <c r="V318" s="17"/>
      <c r="W318" s="17"/>
      <c r="X318" s="17">
        <f t="shared" si="35"/>
        <v>3.2099999999999991</v>
      </c>
      <c r="Z318" s="17">
        <f t="shared" si="37"/>
        <v>0</v>
      </c>
      <c r="AE318" s="10" t="s">
        <v>758</v>
      </c>
      <c r="AF318" s="24">
        <v>1</v>
      </c>
    </row>
    <row r="319" spans="1:32" s="3" customFormat="1" ht="12.75" customHeight="1" x14ac:dyDescent="0.2">
      <c r="A319" s="10" t="s">
        <v>745</v>
      </c>
      <c r="B319" s="10" t="s">
        <v>1049</v>
      </c>
      <c r="C319" s="18">
        <v>0</v>
      </c>
      <c r="D319" s="18">
        <f>IFERROR(VLOOKUP(A319,AE1:AF1734,2,FALSE),0)</f>
        <v>1</v>
      </c>
      <c r="F319" s="16">
        <v>1</v>
      </c>
      <c r="G319" s="17">
        <v>0</v>
      </c>
      <c r="H319" s="17">
        <f t="shared" si="31"/>
        <v>1</v>
      </c>
      <c r="I319" s="25">
        <f t="shared" si="32"/>
        <v>1</v>
      </c>
      <c r="K319" s="16"/>
      <c r="L319" s="17">
        <v>0</v>
      </c>
      <c r="M319" s="17">
        <f t="shared" si="33"/>
        <v>0</v>
      </c>
      <c r="N319" s="25" t="e">
        <f t="shared" si="34"/>
        <v>#DIV/0!</v>
      </c>
      <c r="O319" s="22"/>
      <c r="P319" s="23"/>
      <c r="Q319" s="17">
        <v>1</v>
      </c>
      <c r="R319" s="17">
        <v>1</v>
      </c>
      <c r="S319" s="17">
        <v>1</v>
      </c>
      <c r="T319" s="17">
        <v>0</v>
      </c>
      <c r="U319" s="17">
        <v>7.4999999999999997E-2</v>
      </c>
      <c r="V319" s="17"/>
      <c r="W319" s="17"/>
      <c r="X319" s="17">
        <f t="shared" si="35"/>
        <v>-7.4999999999999997E-2</v>
      </c>
      <c r="Z319" s="17">
        <f t="shared" si="37"/>
        <v>-1</v>
      </c>
      <c r="AE319" s="10" t="s">
        <v>760</v>
      </c>
      <c r="AF319" s="24">
        <v>1</v>
      </c>
    </row>
    <row r="320" spans="1:32" s="3" customFormat="1" ht="12.75" customHeight="1" x14ac:dyDescent="0.2">
      <c r="A320" s="10" t="s">
        <v>747</v>
      </c>
      <c r="B320" s="10" t="s">
        <v>1051</v>
      </c>
      <c r="C320" s="18">
        <v>0</v>
      </c>
      <c r="D320" s="18">
        <f>IFERROR(VLOOKUP(A320,AE1:AF1734,2,FALSE),0)</f>
        <v>1</v>
      </c>
      <c r="F320" s="16">
        <v>0</v>
      </c>
      <c r="G320" s="17">
        <v>0.12</v>
      </c>
      <c r="H320" s="17">
        <f t="shared" si="31"/>
        <v>-0.12</v>
      </c>
      <c r="I320" s="25" t="e">
        <f t="shared" si="32"/>
        <v>#DIV/0!</v>
      </c>
      <c r="K320" s="16">
        <v>0</v>
      </c>
      <c r="L320" s="17">
        <v>0.12</v>
      </c>
      <c r="M320" s="17">
        <f t="shared" si="33"/>
        <v>-0.12</v>
      </c>
      <c r="N320" s="25" t="e">
        <f t="shared" si="34"/>
        <v>#DIV/0!</v>
      </c>
      <c r="O320" s="22"/>
      <c r="P320" s="23"/>
      <c r="Q320" s="17">
        <v>0</v>
      </c>
      <c r="R320" s="17">
        <v>0</v>
      </c>
      <c r="S320" s="17">
        <v>0</v>
      </c>
      <c r="T320" s="17">
        <v>0.12</v>
      </c>
      <c r="U320" s="17">
        <v>0.16</v>
      </c>
      <c r="V320" s="17">
        <v>0</v>
      </c>
      <c r="W320" s="17"/>
      <c r="X320" s="17">
        <f t="shared" si="35"/>
        <v>-4.0000000000000008E-2</v>
      </c>
      <c r="Z320" s="17">
        <f t="shared" si="37"/>
        <v>0</v>
      </c>
      <c r="AE320" s="10" t="s">
        <v>763</v>
      </c>
      <c r="AF320" s="24">
        <v>1</v>
      </c>
    </row>
    <row r="321" spans="1:32" s="3" customFormat="1" ht="12.75" customHeight="1" x14ac:dyDescent="0.2">
      <c r="A321" s="10" t="s">
        <v>750</v>
      </c>
      <c r="B321" s="10" t="s">
        <v>1052</v>
      </c>
      <c r="C321" s="18">
        <v>0</v>
      </c>
      <c r="D321" s="18">
        <f>IFERROR(VLOOKUP(A321,AE1:AF1734,2,FALSE),0)</f>
        <v>1</v>
      </c>
      <c r="F321" s="16">
        <v>0</v>
      </c>
      <c r="G321" s="17">
        <v>5.5E-2</v>
      </c>
      <c r="H321" s="17">
        <f t="shared" si="31"/>
        <v>-5.5E-2</v>
      </c>
      <c r="I321" s="25" t="e">
        <f t="shared" si="32"/>
        <v>#DIV/0!</v>
      </c>
      <c r="K321" s="16"/>
      <c r="L321" s="17">
        <v>5.5E-2</v>
      </c>
      <c r="M321" s="17">
        <f t="shared" si="33"/>
        <v>-5.5E-2</v>
      </c>
      <c r="N321" s="25" t="e">
        <f t="shared" si="34"/>
        <v>#DIV/0!</v>
      </c>
      <c r="O321" s="22"/>
      <c r="P321" s="23"/>
      <c r="Q321" s="17">
        <v>0</v>
      </c>
      <c r="R321" s="17">
        <v>0</v>
      </c>
      <c r="S321" s="17">
        <v>0</v>
      </c>
      <c r="T321" s="17">
        <v>5.5E-2</v>
      </c>
      <c r="U321" s="17">
        <v>5.5E-2</v>
      </c>
      <c r="V321" s="17"/>
      <c r="W321" s="17"/>
      <c r="X321" s="17">
        <f t="shared" si="35"/>
        <v>0</v>
      </c>
      <c r="Z321" s="17">
        <f t="shared" si="37"/>
        <v>0</v>
      </c>
      <c r="AE321" s="10" t="s">
        <v>766</v>
      </c>
      <c r="AF321" s="24">
        <v>1</v>
      </c>
    </row>
    <row r="322" spans="1:32" s="3" customFormat="1" ht="12.75" customHeight="1" x14ac:dyDescent="0.2">
      <c r="A322" s="10" t="s">
        <v>753</v>
      </c>
      <c r="B322" s="10" t="s">
        <v>1053</v>
      </c>
      <c r="C322" s="18">
        <v>0</v>
      </c>
      <c r="D322" s="18">
        <f>IFERROR(VLOOKUP(A322,AE1:AF1734,2,FALSE),0)</f>
        <v>1</v>
      </c>
      <c r="F322" s="16">
        <v>0</v>
      </c>
      <c r="G322" s="17">
        <v>1.5</v>
      </c>
      <c r="H322" s="17">
        <f t="shared" si="31"/>
        <v>-1.5</v>
      </c>
      <c r="I322" s="25" t="e">
        <f t="shared" si="32"/>
        <v>#DIV/0!</v>
      </c>
      <c r="K322" s="16"/>
      <c r="L322" s="17">
        <v>1.5</v>
      </c>
      <c r="M322" s="17">
        <f t="shared" si="33"/>
        <v>-1.5</v>
      </c>
      <c r="N322" s="25" t="e">
        <f t="shared" si="34"/>
        <v>#DIV/0!</v>
      </c>
      <c r="O322" s="22"/>
      <c r="P322" s="23"/>
      <c r="Q322" s="17">
        <v>0</v>
      </c>
      <c r="R322" s="17">
        <v>0</v>
      </c>
      <c r="S322" s="17">
        <v>0</v>
      </c>
      <c r="T322" s="17">
        <v>1.5</v>
      </c>
      <c r="U322" s="17">
        <v>1.5</v>
      </c>
      <c r="V322" s="17"/>
      <c r="W322" s="17"/>
      <c r="X322" s="17">
        <f t="shared" si="35"/>
        <v>0</v>
      </c>
      <c r="Z322" s="17">
        <f t="shared" si="37"/>
        <v>0</v>
      </c>
      <c r="AE322" s="10" t="s">
        <v>769</v>
      </c>
      <c r="AF322" s="24">
        <v>1</v>
      </c>
    </row>
    <row r="323" spans="1:32" s="3" customFormat="1" ht="12.75" customHeight="1" x14ac:dyDescent="0.2">
      <c r="A323" s="10" t="s">
        <v>755</v>
      </c>
      <c r="B323" s="10" t="s">
        <v>240</v>
      </c>
      <c r="C323" s="18">
        <v>0</v>
      </c>
      <c r="D323" s="18">
        <f>IFERROR(VLOOKUP(A323,AE1:AF1734,2,FALSE),0)</f>
        <v>1</v>
      </c>
      <c r="F323" s="16">
        <v>2.1</v>
      </c>
      <c r="G323" s="17">
        <v>0.7</v>
      </c>
      <c r="H323" s="17">
        <f t="shared" ref="H323:H386" si="38">F323-G323</f>
        <v>1.4000000000000001</v>
      </c>
      <c r="I323" s="25">
        <f t="shared" ref="I323:I386" si="39">H323/F323</f>
        <v>0.66666666666666674</v>
      </c>
      <c r="K323" s="16"/>
      <c r="L323" s="17">
        <v>0.7</v>
      </c>
      <c r="M323" s="17">
        <f t="shared" ref="M323:M386" si="40">K323-L323</f>
        <v>-0.7</v>
      </c>
      <c r="N323" s="25" t="e">
        <f t="shared" ref="N323:N386" si="41">M323/K323</f>
        <v>#DIV/0!</v>
      </c>
      <c r="O323" s="22"/>
      <c r="P323" s="23"/>
      <c r="Q323" s="17">
        <v>2.1</v>
      </c>
      <c r="R323" s="17">
        <v>6.3</v>
      </c>
      <c r="S323" s="17">
        <v>2.1</v>
      </c>
      <c r="T323" s="17">
        <v>0.7</v>
      </c>
      <c r="U323" s="17">
        <v>0.7</v>
      </c>
      <c r="V323" s="17"/>
      <c r="W323" s="17"/>
      <c r="X323" s="17">
        <f t="shared" si="35"/>
        <v>0</v>
      </c>
      <c r="Z323" s="17">
        <f t="shared" si="37"/>
        <v>-2.1</v>
      </c>
      <c r="AE323" s="10" t="s">
        <v>771</v>
      </c>
      <c r="AF323" s="24">
        <v>1</v>
      </c>
    </row>
    <row r="324" spans="1:32" s="3" customFormat="1" ht="12.75" customHeight="1" x14ac:dyDescent="0.2">
      <c r="A324" s="10" t="s">
        <v>758</v>
      </c>
      <c r="B324" s="10" t="s">
        <v>1054</v>
      </c>
      <c r="C324" s="18">
        <v>0</v>
      </c>
      <c r="D324" s="18">
        <f>IFERROR(VLOOKUP(A324,AE1:AF1734,2,FALSE),0)</f>
        <v>1</v>
      </c>
      <c r="F324" s="16">
        <v>0</v>
      </c>
      <c r="G324" s="17">
        <v>120</v>
      </c>
      <c r="H324" s="17">
        <f t="shared" si="38"/>
        <v>-120</v>
      </c>
      <c r="I324" s="25" t="e">
        <f t="shared" si="39"/>
        <v>#DIV/0!</v>
      </c>
      <c r="K324" s="16"/>
      <c r="L324" s="17">
        <v>120</v>
      </c>
      <c r="M324" s="17">
        <f t="shared" si="40"/>
        <v>-120</v>
      </c>
      <c r="N324" s="25" t="e">
        <f t="shared" si="41"/>
        <v>#DIV/0!</v>
      </c>
      <c r="O324" s="22"/>
      <c r="P324" s="23"/>
      <c r="Q324" s="17">
        <v>0</v>
      </c>
      <c r="R324" s="17">
        <v>0</v>
      </c>
      <c r="S324" s="17">
        <v>0</v>
      </c>
      <c r="T324" s="17">
        <v>120</v>
      </c>
      <c r="U324" s="17">
        <v>120</v>
      </c>
      <c r="V324" s="17"/>
      <c r="W324" s="17"/>
      <c r="X324" s="17">
        <f t="shared" ref="X324:X387" si="42">T324-U324</f>
        <v>0</v>
      </c>
      <c r="Z324" s="17">
        <f t="shared" si="37"/>
        <v>0</v>
      </c>
      <c r="AE324" s="10" t="s">
        <v>774</v>
      </c>
      <c r="AF324" s="24">
        <v>1</v>
      </c>
    </row>
    <row r="325" spans="1:32" s="3" customFormat="1" ht="12.75" customHeight="1" x14ac:dyDescent="0.2">
      <c r="A325" s="10" t="s">
        <v>760</v>
      </c>
      <c r="B325" s="10" t="s">
        <v>1055</v>
      </c>
      <c r="C325" s="18">
        <v>0</v>
      </c>
      <c r="D325" s="18">
        <f>IFERROR(VLOOKUP(A325,AE1:AF1734,2,FALSE),0)</f>
        <v>1</v>
      </c>
      <c r="F325" s="16">
        <v>0</v>
      </c>
      <c r="G325" s="17">
        <v>14</v>
      </c>
      <c r="H325" s="17">
        <f t="shared" si="38"/>
        <v>-14</v>
      </c>
      <c r="I325" s="25" t="e">
        <f t="shared" si="39"/>
        <v>#DIV/0!</v>
      </c>
      <c r="K325" s="16"/>
      <c r="L325" s="17">
        <v>14</v>
      </c>
      <c r="M325" s="17">
        <f t="shared" si="40"/>
        <v>-14</v>
      </c>
      <c r="N325" s="25" t="e">
        <f t="shared" si="41"/>
        <v>#DIV/0!</v>
      </c>
      <c r="O325" s="22"/>
      <c r="P325" s="23"/>
      <c r="Q325" s="17">
        <v>0</v>
      </c>
      <c r="R325" s="17">
        <v>0</v>
      </c>
      <c r="S325" s="17">
        <v>0</v>
      </c>
      <c r="T325" s="17">
        <v>14</v>
      </c>
      <c r="U325" s="17">
        <v>14</v>
      </c>
      <c r="V325" s="17"/>
      <c r="W325" s="17"/>
      <c r="X325" s="17">
        <f t="shared" si="42"/>
        <v>0</v>
      </c>
      <c r="Z325" s="17">
        <f t="shared" si="37"/>
        <v>0</v>
      </c>
      <c r="AE325" s="10" t="s">
        <v>475</v>
      </c>
      <c r="AF325" s="24">
        <v>1</v>
      </c>
    </row>
    <row r="326" spans="1:32" s="3" customFormat="1" ht="12.75" customHeight="1" x14ac:dyDescent="0.2">
      <c r="A326" s="10" t="s">
        <v>763</v>
      </c>
      <c r="B326" s="10" t="s">
        <v>1056</v>
      </c>
      <c r="C326" s="18">
        <v>0</v>
      </c>
      <c r="D326" s="18">
        <f>IFERROR(VLOOKUP(A326,AE1:AF1734,2,FALSE),0)</f>
        <v>1</v>
      </c>
      <c r="F326" s="16">
        <v>0</v>
      </c>
      <c r="G326" s="17">
        <v>1.85</v>
      </c>
      <c r="H326" s="17">
        <f t="shared" si="38"/>
        <v>-1.85</v>
      </c>
      <c r="I326" s="25" t="e">
        <f t="shared" si="39"/>
        <v>#DIV/0!</v>
      </c>
      <c r="K326" s="16"/>
      <c r="L326" s="17">
        <v>1.85</v>
      </c>
      <c r="M326" s="17">
        <f t="shared" si="40"/>
        <v>-1.85</v>
      </c>
      <c r="N326" s="25" t="e">
        <f t="shared" si="41"/>
        <v>#DIV/0!</v>
      </c>
      <c r="O326" s="22"/>
      <c r="P326" s="23"/>
      <c r="Q326" s="17">
        <v>0</v>
      </c>
      <c r="R326" s="17">
        <v>0</v>
      </c>
      <c r="S326" s="17">
        <v>0</v>
      </c>
      <c r="T326" s="17">
        <v>1.85</v>
      </c>
      <c r="U326" s="17">
        <v>1.85</v>
      </c>
      <c r="V326" s="17"/>
      <c r="W326" s="17"/>
      <c r="X326" s="17">
        <f t="shared" si="42"/>
        <v>0</v>
      </c>
      <c r="Z326" s="17">
        <f t="shared" si="37"/>
        <v>0</v>
      </c>
      <c r="AE326" s="10" t="s">
        <v>777</v>
      </c>
      <c r="AF326" s="24">
        <v>1</v>
      </c>
    </row>
    <row r="327" spans="1:32" s="3" customFormat="1" ht="12.75" customHeight="1" x14ac:dyDescent="0.2">
      <c r="A327" s="10" t="s">
        <v>766</v>
      </c>
      <c r="B327" s="10" t="s">
        <v>1057</v>
      </c>
      <c r="C327" s="18">
        <v>0</v>
      </c>
      <c r="D327" s="18">
        <f>IFERROR(VLOOKUP(A327,AE1:AF1734,2,FALSE),0)</f>
        <v>1</v>
      </c>
      <c r="F327" s="16">
        <v>0</v>
      </c>
      <c r="G327" s="17">
        <v>48.24</v>
      </c>
      <c r="H327" s="17">
        <f t="shared" si="38"/>
        <v>-48.24</v>
      </c>
      <c r="I327" s="25" t="e">
        <f t="shared" si="39"/>
        <v>#DIV/0!</v>
      </c>
      <c r="K327" s="16"/>
      <c r="L327" s="17">
        <v>48.24</v>
      </c>
      <c r="M327" s="17">
        <f t="shared" si="40"/>
        <v>-48.24</v>
      </c>
      <c r="N327" s="25" t="e">
        <f t="shared" si="41"/>
        <v>#DIV/0!</v>
      </c>
      <c r="O327" s="22"/>
      <c r="P327" s="23"/>
      <c r="Q327" s="17">
        <v>0</v>
      </c>
      <c r="R327" s="17">
        <v>0</v>
      </c>
      <c r="S327" s="17">
        <v>0</v>
      </c>
      <c r="T327" s="17">
        <v>48.24</v>
      </c>
      <c r="U327" s="17">
        <v>48</v>
      </c>
      <c r="V327" s="17"/>
      <c r="W327" s="17"/>
      <c r="X327" s="17">
        <f t="shared" si="42"/>
        <v>0.24000000000000199</v>
      </c>
      <c r="Z327" s="17">
        <f t="shared" si="37"/>
        <v>0</v>
      </c>
      <c r="AE327" s="10" t="s">
        <v>780</v>
      </c>
      <c r="AF327" s="24">
        <v>1</v>
      </c>
    </row>
    <row r="328" spans="1:32" s="3" customFormat="1" ht="12.75" customHeight="1" x14ac:dyDescent="0.2">
      <c r="A328" s="10" t="s">
        <v>769</v>
      </c>
      <c r="B328" s="10" t="s">
        <v>1058</v>
      </c>
      <c r="C328" s="18">
        <v>0</v>
      </c>
      <c r="D328" s="18">
        <f>IFERROR(VLOOKUP(A328,AE1:AF1734,2,FALSE),0)</f>
        <v>1</v>
      </c>
      <c r="F328" s="16">
        <v>0</v>
      </c>
      <c r="G328" s="17">
        <v>0.13</v>
      </c>
      <c r="H328" s="17">
        <f t="shared" si="38"/>
        <v>-0.13</v>
      </c>
      <c r="I328" s="25" t="e">
        <f t="shared" si="39"/>
        <v>#DIV/0!</v>
      </c>
      <c r="K328" s="16"/>
      <c r="L328" s="17">
        <v>0.13</v>
      </c>
      <c r="M328" s="17">
        <f t="shared" si="40"/>
        <v>-0.13</v>
      </c>
      <c r="N328" s="25" t="e">
        <f t="shared" si="41"/>
        <v>#DIV/0!</v>
      </c>
      <c r="O328" s="22"/>
      <c r="P328" s="23"/>
      <c r="Q328" s="17">
        <v>0</v>
      </c>
      <c r="R328" s="17">
        <v>0</v>
      </c>
      <c r="S328" s="17">
        <v>0</v>
      </c>
      <c r="T328" s="17">
        <v>0.13</v>
      </c>
      <c r="U328" s="17">
        <v>0.12</v>
      </c>
      <c r="V328" s="17"/>
      <c r="W328" s="17"/>
      <c r="X328" s="17">
        <f t="shared" si="42"/>
        <v>1.0000000000000009E-2</v>
      </c>
      <c r="Z328" s="17">
        <f t="shared" si="37"/>
        <v>0</v>
      </c>
      <c r="AE328" s="10" t="s">
        <v>782</v>
      </c>
      <c r="AF328" s="24">
        <v>1</v>
      </c>
    </row>
    <row r="329" spans="1:32" s="3" customFormat="1" ht="12.75" customHeight="1" x14ac:dyDescent="0.2">
      <c r="A329" s="10" t="s">
        <v>771</v>
      </c>
      <c r="B329" s="10" t="s">
        <v>1059</v>
      </c>
      <c r="C329" s="18">
        <v>0</v>
      </c>
      <c r="D329" s="18">
        <f>IFERROR(VLOOKUP(A329,AE1:AF1734,2,FALSE),0)</f>
        <v>1</v>
      </c>
      <c r="F329" s="16">
        <v>0</v>
      </c>
      <c r="G329" s="17">
        <v>0.42</v>
      </c>
      <c r="H329" s="17">
        <f t="shared" si="38"/>
        <v>-0.42</v>
      </c>
      <c r="I329" s="25" t="e">
        <f t="shared" si="39"/>
        <v>#DIV/0!</v>
      </c>
      <c r="K329" s="16"/>
      <c r="L329" s="17">
        <v>0.42</v>
      </c>
      <c r="M329" s="17">
        <f t="shared" si="40"/>
        <v>-0.42</v>
      </c>
      <c r="N329" s="25" t="e">
        <f t="shared" si="41"/>
        <v>#DIV/0!</v>
      </c>
      <c r="O329" s="22"/>
      <c r="P329" s="23"/>
      <c r="Q329" s="17">
        <v>0</v>
      </c>
      <c r="R329" s="17">
        <v>0</v>
      </c>
      <c r="S329" s="17">
        <v>0</v>
      </c>
      <c r="T329" s="17">
        <v>0.42</v>
      </c>
      <c r="U329" s="17">
        <v>0.42170000000000002</v>
      </c>
      <c r="V329" s="17"/>
      <c r="W329" s="17"/>
      <c r="X329" s="17">
        <f t="shared" si="42"/>
        <v>-1.7000000000000348E-3</v>
      </c>
      <c r="Z329" s="17">
        <f t="shared" si="37"/>
        <v>0</v>
      </c>
      <c r="AE329" s="10" t="s">
        <v>337</v>
      </c>
      <c r="AF329" s="24">
        <v>1</v>
      </c>
    </row>
    <row r="330" spans="1:32" s="3" customFormat="1" ht="12.75" customHeight="1" x14ac:dyDescent="0.2">
      <c r="A330" s="10" t="s">
        <v>774</v>
      </c>
      <c r="B330" s="10" t="s">
        <v>1060</v>
      </c>
      <c r="C330" s="18">
        <v>0</v>
      </c>
      <c r="D330" s="18">
        <f>IFERROR(VLOOKUP(A330,AE1:AF1734,2,FALSE),0)</f>
        <v>1</v>
      </c>
      <c r="F330" s="16">
        <v>0</v>
      </c>
      <c r="G330" s="17">
        <v>3.9E-2</v>
      </c>
      <c r="H330" s="17">
        <f t="shared" si="38"/>
        <v>-3.9E-2</v>
      </c>
      <c r="I330" s="25" t="e">
        <f t="shared" si="39"/>
        <v>#DIV/0!</v>
      </c>
      <c r="K330" s="16"/>
      <c r="L330" s="17">
        <v>3.9E-2</v>
      </c>
      <c r="M330" s="17">
        <f t="shared" si="40"/>
        <v>-3.9E-2</v>
      </c>
      <c r="N330" s="25" t="e">
        <f t="shared" si="41"/>
        <v>#DIV/0!</v>
      </c>
      <c r="O330" s="22"/>
      <c r="P330" s="23"/>
      <c r="Q330" s="17">
        <v>0</v>
      </c>
      <c r="R330" s="17">
        <v>0</v>
      </c>
      <c r="S330" s="17">
        <v>0</v>
      </c>
      <c r="T330" s="17">
        <v>3.9E-2</v>
      </c>
      <c r="U330" s="17">
        <v>3.9E-2</v>
      </c>
      <c r="V330" s="17"/>
      <c r="W330" s="17"/>
      <c r="X330" s="17">
        <f t="shared" si="42"/>
        <v>0</v>
      </c>
      <c r="Z330" s="17">
        <f t="shared" si="37"/>
        <v>0</v>
      </c>
      <c r="AE330" s="10" t="s">
        <v>226</v>
      </c>
      <c r="AF330" s="24">
        <v>1</v>
      </c>
    </row>
    <row r="331" spans="1:32" s="3" customFormat="1" ht="12.75" customHeight="1" x14ac:dyDescent="0.2">
      <c r="A331" s="10" t="s">
        <v>475</v>
      </c>
      <c r="B331" s="10" t="s">
        <v>476</v>
      </c>
      <c r="C331" s="18">
        <v>1161</v>
      </c>
      <c r="D331" s="18">
        <f>IFERROR(VLOOKUP(A331,AE140:AF2029,2,FALSE),0)</f>
        <v>1</v>
      </c>
      <c r="F331" s="16">
        <v>1</v>
      </c>
      <c r="G331" s="17">
        <v>0.31</v>
      </c>
      <c r="H331" s="17">
        <f t="shared" si="38"/>
        <v>0.69</v>
      </c>
      <c r="I331" s="25">
        <f t="shared" si="39"/>
        <v>0.69</v>
      </c>
      <c r="K331" s="16">
        <v>0.82050000000000001</v>
      </c>
      <c r="L331" s="17">
        <v>0.31</v>
      </c>
      <c r="M331" s="17">
        <f t="shared" si="40"/>
        <v>0.51049999999999995</v>
      </c>
      <c r="N331" s="25">
        <f t="shared" si="41"/>
        <v>0.62218159658744665</v>
      </c>
      <c r="O331" s="22"/>
      <c r="P331" s="23"/>
      <c r="Q331" s="17">
        <v>1</v>
      </c>
      <c r="R331" s="17">
        <v>1</v>
      </c>
      <c r="S331" s="17">
        <v>1</v>
      </c>
      <c r="T331" s="17">
        <v>0.31</v>
      </c>
      <c r="U331" s="17">
        <v>0.31</v>
      </c>
      <c r="V331" s="17">
        <v>0.82050000000000001</v>
      </c>
      <c r="W331" s="17"/>
      <c r="X331" s="17">
        <f t="shared" si="42"/>
        <v>0</v>
      </c>
      <c r="Z331" s="17">
        <f t="shared" si="37"/>
        <v>-0.17949999999999999</v>
      </c>
      <c r="AE331" s="10" t="s">
        <v>404</v>
      </c>
      <c r="AF331" s="24">
        <v>1</v>
      </c>
    </row>
    <row r="332" spans="1:32" s="3" customFormat="1" ht="12.75" customHeight="1" x14ac:dyDescent="0.2">
      <c r="A332" s="10" t="s">
        <v>777</v>
      </c>
      <c r="B332" s="10" t="s">
        <v>1061</v>
      </c>
      <c r="C332" s="18">
        <v>0</v>
      </c>
      <c r="D332" s="18">
        <f>IFERROR(VLOOKUP(A332,AE1:AF1735,2,FALSE),0)</f>
        <v>1</v>
      </c>
      <c r="F332" s="16">
        <v>0</v>
      </c>
      <c r="G332" s="17">
        <v>0.24</v>
      </c>
      <c r="H332" s="17">
        <f t="shared" si="38"/>
        <v>-0.24</v>
      </c>
      <c r="I332" s="25" t="e">
        <f t="shared" si="39"/>
        <v>#DIV/0!</v>
      </c>
      <c r="K332" s="16"/>
      <c r="L332" s="17">
        <v>0.24</v>
      </c>
      <c r="M332" s="17">
        <f t="shared" si="40"/>
        <v>-0.24</v>
      </c>
      <c r="N332" s="25" t="e">
        <f t="shared" si="41"/>
        <v>#DIV/0!</v>
      </c>
      <c r="O332" s="22"/>
      <c r="P332" s="23"/>
      <c r="Q332" s="17">
        <v>0</v>
      </c>
      <c r="R332" s="17">
        <v>0</v>
      </c>
      <c r="S332" s="17">
        <v>0</v>
      </c>
      <c r="T332" s="17">
        <v>0.24</v>
      </c>
      <c r="U332" s="17">
        <v>0.24</v>
      </c>
      <c r="V332" s="17"/>
      <c r="W332" s="17"/>
      <c r="X332" s="17">
        <f t="shared" si="42"/>
        <v>0</v>
      </c>
      <c r="Z332" s="17">
        <f t="shared" si="37"/>
        <v>0</v>
      </c>
      <c r="AE332" s="10" t="s">
        <v>788</v>
      </c>
      <c r="AF332" s="24">
        <v>1</v>
      </c>
    </row>
    <row r="333" spans="1:32" s="3" customFormat="1" ht="12.75" customHeight="1" x14ac:dyDescent="0.2">
      <c r="A333" s="10" t="s">
        <v>780</v>
      </c>
      <c r="B333" s="10" t="s">
        <v>1063</v>
      </c>
      <c r="C333" s="18">
        <v>0</v>
      </c>
      <c r="D333" s="18">
        <f>IFERROR(VLOOKUP(A333,AE1:AF1735,2,FALSE),0)</f>
        <v>1</v>
      </c>
      <c r="F333" s="16">
        <v>1</v>
      </c>
      <c r="G333" s="17">
        <v>0</v>
      </c>
      <c r="H333" s="17">
        <f t="shared" si="38"/>
        <v>1</v>
      </c>
      <c r="I333" s="25">
        <f t="shared" si="39"/>
        <v>1</v>
      </c>
      <c r="K333" s="16"/>
      <c r="L333" s="17">
        <v>0</v>
      </c>
      <c r="M333" s="17">
        <f t="shared" si="40"/>
        <v>0</v>
      </c>
      <c r="N333" s="25" t="e">
        <f t="shared" si="41"/>
        <v>#DIV/0!</v>
      </c>
      <c r="O333" s="22"/>
      <c r="P333" s="23"/>
      <c r="Q333" s="17">
        <v>1</v>
      </c>
      <c r="R333" s="17">
        <v>1</v>
      </c>
      <c r="S333" s="17">
        <v>1</v>
      </c>
      <c r="T333" s="17">
        <v>0</v>
      </c>
      <c r="U333" s="17">
        <v>9.2600000000000002E-2</v>
      </c>
      <c r="V333" s="17"/>
      <c r="W333" s="17"/>
      <c r="X333" s="17">
        <f t="shared" si="42"/>
        <v>-9.2600000000000002E-2</v>
      </c>
      <c r="Z333" s="17">
        <f t="shared" si="37"/>
        <v>-1</v>
      </c>
      <c r="AE333" s="10" t="s">
        <v>791</v>
      </c>
      <c r="AF333" s="24">
        <v>1</v>
      </c>
    </row>
    <row r="334" spans="1:32" s="3" customFormat="1" ht="12.75" hidden="1" customHeight="1" x14ac:dyDescent="0.2">
      <c r="A334" s="10" t="s">
        <v>792</v>
      </c>
      <c r="B334" s="10" t="s">
        <v>793</v>
      </c>
      <c r="C334" s="18">
        <v>0</v>
      </c>
      <c r="D334" s="18">
        <f>IFERROR(VLOOKUP(A334,AE1:AF1890,2,FALSE),0)</f>
        <v>0</v>
      </c>
      <c r="F334" s="16">
        <v>1.5</v>
      </c>
      <c r="G334" s="17">
        <v>0.34</v>
      </c>
      <c r="H334" s="17">
        <f t="shared" si="38"/>
        <v>1.1599999999999999</v>
      </c>
      <c r="I334" s="25">
        <f t="shared" si="39"/>
        <v>0.77333333333333332</v>
      </c>
      <c r="K334" s="16"/>
      <c r="L334" s="17">
        <v>0.34</v>
      </c>
      <c r="M334" s="17">
        <f t="shared" si="40"/>
        <v>-0.34</v>
      </c>
      <c r="N334" s="25" t="e">
        <f t="shared" si="41"/>
        <v>#DIV/0!</v>
      </c>
      <c r="O334" s="22"/>
      <c r="P334" s="23"/>
      <c r="Q334" s="17">
        <v>1.5</v>
      </c>
      <c r="R334" s="17">
        <v>1</v>
      </c>
      <c r="S334" s="17">
        <v>1.5</v>
      </c>
      <c r="T334" s="17">
        <v>0.34</v>
      </c>
      <c r="U334" s="17">
        <v>0.34</v>
      </c>
      <c r="V334" s="17"/>
      <c r="W334" s="17"/>
      <c r="X334" s="17">
        <f t="shared" si="42"/>
        <v>0</v>
      </c>
      <c r="Z334" s="17">
        <f>K334-F334</f>
        <v>-1.5</v>
      </c>
      <c r="AE334" s="10" t="s">
        <v>794</v>
      </c>
      <c r="AF334" s="24">
        <v>1</v>
      </c>
    </row>
    <row r="335" spans="1:32" s="3" customFormat="1" ht="12.75" customHeight="1" x14ac:dyDescent="0.2">
      <c r="A335" s="10" t="s">
        <v>782</v>
      </c>
      <c r="B335" s="10" t="s">
        <v>1064</v>
      </c>
      <c r="C335" s="18">
        <v>0</v>
      </c>
      <c r="D335" s="18">
        <f>IFERROR(VLOOKUP(A335,AE1:AF1736,2,FALSE),0)</f>
        <v>1</v>
      </c>
      <c r="F335" s="16">
        <v>0</v>
      </c>
      <c r="G335" s="17">
        <v>0</v>
      </c>
      <c r="H335" s="17">
        <f t="shared" si="38"/>
        <v>0</v>
      </c>
      <c r="I335" s="25" t="e">
        <f t="shared" si="39"/>
        <v>#DIV/0!</v>
      </c>
      <c r="K335" s="16"/>
      <c r="L335" s="17">
        <v>0</v>
      </c>
      <c r="M335" s="17">
        <f t="shared" si="40"/>
        <v>0</v>
      </c>
      <c r="N335" s="25" t="e">
        <f t="shared" si="41"/>
        <v>#DIV/0!</v>
      </c>
      <c r="O335" s="22"/>
      <c r="P335" s="23"/>
      <c r="Q335" s="17">
        <v>0</v>
      </c>
      <c r="R335" s="17">
        <v>0</v>
      </c>
      <c r="S335" s="17">
        <v>0</v>
      </c>
      <c r="T335" s="17">
        <v>0</v>
      </c>
      <c r="U335" s="17">
        <v>0.55000000000000004</v>
      </c>
      <c r="V335" s="17"/>
      <c r="W335" s="17"/>
      <c r="X335" s="17">
        <f t="shared" si="42"/>
        <v>-0.55000000000000004</v>
      </c>
      <c r="Z335" s="17">
        <f t="shared" ref="Z335:Z366" si="43">V335-S335</f>
        <v>0</v>
      </c>
      <c r="AE335" s="10" t="s">
        <v>797</v>
      </c>
      <c r="AF335" s="24">
        <v>1</v>
      </c>
    </row>
    <row r="336" spans="1:32" s="3" customFormat="1" ht="12.75" customHeight="1" x14ac:dyDescent="0.2">
      <c r="A336" s="10" t="s">
        <v>337</v>
      </c>
      <c r="B336" s="10" t="s">
        <v>338</v>
      </c>
      <c r="C336" s="18">
        <v>3075</v>
      </c>
      <c r="D336" s="18">
        <f>IFERROR(VLOOKUP(A336,AE206:AF2095,2,FALSE),0)</f>
        <v>1</v>
      </c>
      <c r="F336" s="16">
        <v>3.57</v>
      </c>
      <c r="G336" s="17">
        <v>0.7</v>
      </c>
      <c r="H336" s="17">
        <f t="shared" si="38"/>
        <v>2.87</v>
      </c>
      <c r="I336" s="25">
        <f t="shared" si="39"/>
        <v>0.80392156862745101</v>
      </c>
      <c r="K336" s="16">
        <v>1.5</v>
      </c>
      <c r="L336" s="17">
        <v>0.7</v>
      </c>
      <c r="M336" s="17">
        <f t="shared" si="40"/>
        <v>0.8</v>
      </c>
      <c r="N336" s="25">
        <f t="shared" si="41"/>
        <v>0.53333333333333333</v>
      </c>
      <c r="O336" s="22"/>
      <c r="P336" s="23"/>
      <c r="Q336" s="17">
        <v>3.57</v>
      </c>
      <c r="R336" s="17">
        <v>0</v>
      </c>
      <c r="S336" s="17">
        <v>3.57</v>
      </c>
      <c r="T336" s="17">
        <v>0.7</v>
      </c>
      <c r="U336" s="17">
        <v>0.7</v>
      </c>
      <c r="V336" s="17">
        <v>1.5</v>
      </c>
      <c r="W336" s="17"/>
      <c r="X336" s="17">
        <f t="shared" si="42"/>
        <v>0</v>
      </c>
      <c r="Z336" s="17">
        <f t="shared" si="43"/>
        <v>-2.0699999999999998</v>
      </c>
      <c r="AE336" s="10" t="s">
        <v>799</v>
      </c>
      <c r="AF336" s="24">
        <v>1</v>
      </c>
    </row>
    <row r="337" spans="1:32" s="3" customFormat="1" ht="12.75" customHeight="1" x14ac:dyDescent="0.2">
      <c r="A337" s="10" t="s">
        <v>226</v>
      </c>
      <c r="B337" s="10" t="s">
        <v>227</v>
      </c>
      <c r="C337" s="18">
        <v>7500</v>
      </c>
      <c r="D337" s="18">
        <f>IFERROR(VLOOKUP(A337,AE262:AF2151,2,FALSE),0)</f>
        <v>1</v>
      </c>
      <c r="F337" s="16">
        <v>2.56</v>
      </c>
      <c r="G337" s="17">
        <v>0.7</v>
      </c>
      <c r="H337" s="17">
        <f t="shared" si="38"/>
        <v>1.86</v>
      </c>
      <c r="I337" s="25">
        <f t="shared" si="39"/>
        <v>0.7265625</v>
      </c>
      <c r="K337" s="16">
        <v>1.5</v>
      </c>
      <c r="L337" s="17">
        <v>0.7</v>
      </c>
      <c r="M337" s="17">
        <f t="shared" si="40"/>
        <v>0.8</v>
      </c>
      <c r="N337" s="25">
        <f t="shared" si="41"/>
        <v>0.53333333333333333</v>
      </c>
      <c r="O337" s="22"/>
      <c r="P337" s="23"/>
      <c r="Q337" s="17">
        <v>2.56</v>
      </c>
      <c r="R337" s="17">
        <v>3.75</v>
      </c>
      <c r="S337" s="17">
        <v>2.56</v>
      </c>
      <c r="T337" s="17">
        <v>0.7</v>
      </c>
      <c r="U337" s="17">
        <v>0.7</v>
      </c>
      <c r="V337" s="17">
        <v>1.5</v>
      </c>
      <c r="W337" s="17"/>
      <c r="X337" s="17">
        <f t="shared" si="42"/>
        <v>0</v>
      </c>
      <c r="Z337" s="17">
        <f t="shared" si="43"/>
        <v>-1.06</v>
      </c>
      <c r="AE337" s="10" t="s">
        <v>802</v>
      </c>
      <c r="AF337" s="24">
        <v>1</v>
      </c>
    </row>
    <row r="338" spans="1:32" s="3" customFormat="1" ht="12.75" customHeight="1" x14ac:dyDescent="0.2">
      <c r="A338" s="10" t="s">
        <v>404</v>
      </c>
      <c r="B338" s="10" t="s">
        <v>405</v>
      </c>
      <c r="C338" s="18">
        <v>1858.5</v>
      </c>
      <c r="D338" s="18">
        <f>IFERROR(VLOOKUP(A338,AE176:AF2065,2,FALSE),0)</f>
        <v>1</v>
      </c>
      <c r="F338" s="16">
        <v>0</v>
      </c>
      <c r="G338" s="17">
        <v>0.56000000000000005</v>
      </c>
      <c r="H338" s="17">
        <f t="shared" si="38"/>
        <v>-0.56000000000000005</v>
      </c>
      <c r="I338" s="25" t="e">
        <f t="shared" si="39"/>
        <v>#DIV/0!</v>
      </c>
      <c r="K338" s="16">
        <v>1.6161000000000001</v>
      </c>
      <c r="L338" s="17">
        <v>0.56000000000000005</v>
      </c>
      <c r="M338" s="17">
        <f t="shared" si="40"/>
        <v>1.0561</v>
      </c>
      <c r="N338" s="25">
        <f t="shared" si="41"/>
        <v>0.65348678918383762</v>
      </c>
      <c r="O338" s="22"/>
      <c r="P338" s="23"/>
      <c r="Q338" s="17">
        <v>0</v>
      </c>
      <c r="R338" s="17">
        <v>0</v>
      </c>
      <c r="S338" s="17">
        <v>0</v>
      </c>
      <c r="T338" s="17">
        <v>0.56000000000000005</v>
      </c>
      <c r="U338" s="17">
        <v>0.63</v>
      </c>
      <c r="V338" s="17">
        <v>1.6161000000000001</v>
      </c>
      <c r="W338" s="17"/>
      <c r="X338" s="17">
        <f t="shared" si="42"/>
        <v>-6.9999999999999951E-2</v>
      </c>
      <c r="Z338" s="17">
        <f t="shared" si="43"/>
        <v>1.6161000000000001</v>
      </c>
      <c r="AE338" s="10" t="s">
        <v>805</v>
      </c>
      <c r="AF338" s="24">
        <v>1</v>
      </c>
    </row>
    <row r="339" spans="1:32" s="3" customFormat="1" ht="12.75" customHeight="1" x14ac:dyDescent="0.2">
      <c r="A339" s="10" t="s">
        <v>788</v>
      </c>
      <c r="B339" s="10" t="s">
        <v>1065</v>
      </c>
      <c r="C339" s="18">
        <v>0</v>
      </c>
      <c r="D339" s="18">
        <f>IFERROR(VLOOKUP(A339,AE1:AF1739,2,FALSE),0)</f>
        <v>1</v>
      </c>
      <c r="F339" s="16">
        <v>0</v>
      </c>
      <c r="G339" s="17">
        <v>0.5</v>
      </c>
      <c r="H339" s="17">
        <f t="shared" si="38"/>
        <v>-0.5</v>
      </c>
      <c r="I339" s="25" t="e">
        <f t="shared" si="39"/>
        <v>#DIV/0!</v>
      </c>
      <c r="K339" s="16"/>
      <c r="L339" s="17">
        <v>0.5</v>
      </c>
      <c r="M339" s="17">
        <f t="shared" si="40"/>
        <v>-0.5</v>
      </c>
      <c r="N339" s="25" t="e">
        <f t="shared" si="41"/>
        <v>#DIV/0!</v>
      </c>
      <c r="O339" s="22"/>
      <c r="P339" s="23"/>
      <c r="Q339" s="17">
        <v>0</v>
      </c>
      <c r="R339" s="17">
        <v>0</v>
      </c>
      <c r="S339" s="17">
        <v>0</v>
      </c>
      <c r="T339" s="17">
        <v>0.5</v>
      </c>
      <c r="U339" s="17">
        <v>0</v>
      </c>
      <c r="V339" s="17"/>
      <c r="W339" s="17"/>
      <c r="X339" s="17">
        <f t="shared" si="42"/>
        <v>0.5</v>
      </c>
      <c r="Z339" s="17">
        <f t="shared" si="43"/>
        <v>0</v>
      </c>
      <c r="AE339" s="10" t="s">
        <v>748</v>
      </c>
      <c r="AF339" s="24">
        <v>1</v>
      </c>
    </row>
    <row r="340" spans="1:32" s="3" customFormat="1" ht="12.75" customHeight="1" x14ac:dyDescent="0.2">
      <c r="A340" s="10" t="s">
        <v>791</v>
      </c>
      <c r="B340" s="10" t="s">
        <v>1066</v>
      </c>
      <c r="C340" s="18">
        <v>0</v>
      </c>
      <c r="D340" s="18">
        <f>IFERROR(VLOOKUP(A340,AE1:AF1739,2,FALSE),0)</f>
        <v>1</v>
      </c>
      <c r="F340" s="16">
        <v>0</v>
      </c>
      <c r="G340" s="17">
        <v>4.4000000000000004</v>
      </c>
      <c r="H340" s="17">
        <f t="shared" si="38"/>
        <v>-4.4000000000000004</v>
      </c>
      <c r="I340" s="25" t="e">
        <f t="shared" si="39"/>
        <v>#DIV/0!</v>
      </c>
      <c r="K340" s="16"/>
      <c r="L340" s="17">
        <v>4.4000000000000004</v>
      </c>
      <c r="M340" s="17">
        <f t="shared" si="40"/>
        <v>-4.4000000000000004</v>
      </c>
      <c r="N340" s="25" t="e">
        <f t="shared" si="41"/>
        <v>#DIV/0!</v>
      </c>
      <c r="O340" s="22"/>
      <c r="P340" s="23"/>
      <c r="Q340" s="17">
        <v>0</v>
      </c>
      <c r="R340" s="17">
        <v>0</v>
      </c>
      <c r="S340" s="17">
        <v>0</v>
      </c>
      <c r="T340" s="17">
        <v>4.4000000000000004</v>
      </c>
      <c r="U340" s="17">
        <v>4.3600000000000003</v>
      </c>
      <c r="V340" s="17"/>
      <c r="W340" s="17"/>
      <c r="X340" s="17">
        <f t="shared" si="42"/>
        <v>4.0000000000000036E-2</v>
      </c>
      <c r="Z340" s="17">
        <f t="shared" si="43"/>
        <v>0</v>
      </c>
      <c r="AE340" s="10" t="s">
        <v>809</v>
      </c>
      <c r="AF340" s="24">
        <v>1</v>
      </c>
    </row>
    <row r="341" spans="1:32" s="3" customFormat="1" ht="12.75" customHeight="1" x14ac:dyDescent="0.2">
      <c r="A341" s="10" t="s">
        <v>794</v>
      </c>
      <c r="B341" s="10" t="s">
        <v>1067</v>
      </c>
      <c r="C341" s="18">
        <v>0</v>
      </c>
      <c r="D341" s="18">
        <f>IFERROR(VLOOKUP(A341,AE1:AF1739,2,FALSE),0)</f>
        <v>1</v>
      </c>
      <c r="F341" s="16">
        <v>0</v>
      </c>
      <c r="G341" s="17">
        <v>10.220000000000001</v>
      </c>
      <c r="H341" s="17">
        <f t="shared" si="38"/>
        <v>-10.220000000000001</v>
      </c>
      <c r="I341" s="25" t="e">
        <f t="shared" si="39"/>
        <v>#DIV/0!</v>
      </c>
      <c r="K341" s="16"/>
      <c r="L341" s="17">
        <v>10.220000000000001</v>
      </c>
      <c r="M341" s="17">
        <f t="shared" si="40"/>
        <v>-10.220000000000001</v>
      </c>
      <c r="N341" s="25" t="e">
        <f t="shared" si="41"/>
        <v>#DIV/0!</v>
      </c>
      <c r="O341" s="22"/>
      <c r="P341" s="23"/>
      <c r="Q341" s="17">
        <v>0</v>
      </c>
      <c r="R341" s="17">
        <v>0</v>
      </c>
      <c r="S341" s="17">
        <v>0</v>
      </c>
      <c r="T341" s="17">
        <v>10.220000000000001</v>
      </c>
      <c r="U341" s="17">
        <v>10.61</v>
      </c>
      <c r="V341" s="17"/>
      <c r="W341" s="17"/>
      <c r="X341" s="17">
        <f t="shared" si="42"/>
        <v>-0.38999999999999879</v>
      </c>
      <c r="Z341" s="17">
        <f t="shared" si="43"/>
        <v>0</v>
      </c>
      <c r="AE341" s="10" t="s">
        <v>812</v>
      </c>
      <c r="AF341" s="24">
        <v>1</v>
      </c>
    </row>
    <row r="342" spans="1:32" s="3" customFormat="1" ht="12.75" customHeight="1" x14ac:dyDescent="0.2">
      <c r="A342" s="10" t="s">
        <v>797</v>
      </c>
      <c r="B342" s="10" t="s">
        <v>1068</v>
      </c>
      <c r="C342" s="18">
        <v>0</v>
      </c>
      <c r="D342" s="18">
        <f>IFERROR(VLOOKUP(A342,AE1:AF1739,2,FALSE),0)</f>
        <v>1</v>
      </c>
      <c r="F342" s="16">
        <v>0</v>
      </c>
      <c r="G342" s="17">
        <v>1.89</v>
      </c>
      <c r="H342" s="17">
        <f t="shared" si="38"/>
        <v>-1.89</v>
      </c>
      <c r="I342" s="25" t="e">
        <f t="shared" si="39"/>
        <v>#DIV/0!</v>
      </c>
      <c r="K342" s="16"/>
      <c r="L342" s="17">
        <v>1.89</v>
      </c>
      <c r="M342" s="17">
        <f t="shared" si="40"/>
        <v>-1.89</v>
      </c>
      <c r="N342" s="25" t="e">
        <f t="shared" si="41"/>
        <v>#DIV/0!</v>
      </c>
      <c r="O342" s="22"/>
      <c r="P342" s="23"/>
      <c r="Q342" s="17">
        <v>0</v>
      </c>
      <c r="R342" s="17">
        <v>0</v>
      </c>
      <c r="S342" s="17">
        <v>0</v>
      </c>
      <c r="T342" s="17">
        <v>1.89</v>
      </c>
      <c r="U342" s="17">
        <v>1.89</v>
      </c>
      <c r="V342" s="17"/>
      <c r="W342" s="17"/>
      <c r="X342" s="17">
        <f t="shared" si="42"/>
        <v>0</v>
      </c>
      <c r="Z342" s="17">
        <f t="shared" si="43"/>
        <v>0</v>
      </c>
      <c r="AE342" s="10" t="s">
        <v>815</v>
      </c>
      <c r="AF342" s="24">
        <v>1</v>
      </c>
    </row>
    <row r="343" spans="1:32" s="3" customFormat="1" ht="12.75" customHeight="1" x14ac:dyDescent="0.2">
      <c r="A343" s="10" t="s">
        <v>799</v>
      </c>
      <c r="B343" s="10" t="s">
        <v>1070</v>
      </c>
      <c r="C343" s="18">
        <v>0</v>
      </c>
      <c r="D343" s="18">
        <f>IFERROR(VLOOKUP(A343,AE1:AF1739,2,FALSE),0)</f>
        <v>1</v>
      </c>
      <c r="F343" s="16">
        <v>0</v>
      </c>
      <c r="G343" s="17">
        <v>9.74</v>
      </c>
      <c r="H343" s="17">
        <f t="shared" si="38"/>
        <v>-9.74</v>
      </c>
      <c r="I343" s="25" t="e">
        <f t="shared" si="39"/>
        <v>#DIV/0!</v>
      </c>
      <c r="K343" s="16"/>
      <c r="L343" s="17">
        <v>9.74</v>
      </c>
      <c r="M343" s="17">
        <f t="shared" si="40"/>
        <v>-9.74</v>
      </c>
      <c r="N343" s="25" t="e">
        <f t="shared" si="41"/>
        <v>#DIV/0!</v>
      </c>
      <c r="O343" s="22"/>
      <c r="P343" s="23"/>
      <c r="Q343" s="17">
        <v>0</v>
      </c>
      <c r="R343" s="17">
        <v>0</v>
      </c>
      <c r="S343" s="17">
        <v>0</v>
      </c>
      <c r="T343" s="17">
        <v>9.74</v>
      </c>
      <c r="U343" s="17">
        <v>9.74</v>
      </c>
      <c r="V343" s="17"/>
      <c r="W343" s="17"/>
      <c r="X343" s="17">
        <f t="shared" si="42"/>
        <v>0</v>
      </c>
      <c r="Z343" s="17">
        <f t="shared" si="43"/>
        <v>0</v>
      </c>
      <c r="AE343" s="10" t="s">
        <v>751</v>
      </c>
      <c r="AF343" s="24">
        <v>1</v>
      </c>
    </row>
    <row r="344" spans="1:32" s="3" customFormat="1" ht="12.75" customHeight="1" x14ac:dyDescent="0.2">
      <c r="A344" s="10" t="s">
        <v>802</v>
      </c>
      <c r="B344" s="10" t="s">
        <v>1071</v>
      </c>
      <c r="C344" s="18">
        <v>0</v>
      </c>
      <c r="D344" s="18">
        <f>IFERROR(VLOOKUP(A344,AE1:AF1739,2,FALSE),0)</f>
        <v>1</v>
      </c>
      <c r="F344" s="16">
        <v>0</v>
      </c>
      <c r="G344" s="17">
        <v>0.56000000000000005</v>
      </c>
      <c r="H344" s="17">
        <f t="shared" si="38"/>
        <v>-0.56000000000000005</v>
      </c>
      <c r="I344" s="25" t="e">
        <f t="shared" si="39"/>
        <v>#DIV/0!</v>
      </c>
      <c r="K344" s="16"/>
      <c r="L344" s="17">
        <v>0.56000000000000005</v>
      </c>
      <c r="M344" s="17">
        <f t="shared" si="40"/>
        <v>-0.56000000000000005</v>
      </c>
      <c r="N344" s="25" t="e">
        <f t="shared" si="41"/>
        <v>#DIV/0!</v>
      </c>
      <c r="O344" s="22"/>
      <c r="P344" s="23"/>
      <c r="Q344" s="17">
        <v>0</v>
      </c>
      <c r="R344" s="17">
        <v>0</v>
      </c>
      <c r="S344" s="17">
        <v>0</v>
      </c>
      <c r="T344" s="17">
        <v>0.56000000000000005</v>
      </c>
      <c r="U344" s="17">
        <v>0.56000000000000005</v>
      </c>
      <c r="V344" s="17"/>
      <c r="W344" s="17"/>
      <c r="X344" s="17">
        <f t="shared" si="42"/>
        <v>0</v>
      </c>
      <c r="Z344" s="17">
        <f t="shared" si="43"/>
        <v>0</v>
      </c>
      <c r="AE344" s="10" t="s">
        <v>820</v>
      </c>
      <c r="AF344" s="24">
        <v>1</v>
      </c>
    </row>
    <row r="345" spans="1:32" s="3" customFormat="1" ht="12.75" customHeight="1" x14ac:dyDescent="0.2">
      <c r="A345" s="10" t="s">
        <v>805</v>
      </c>
      <c r="B345" s="10" t="s">
        <v>1072</v>
      </c>
      <c r="C345" s="18">
        <v>0</v>
      </c>
      <c r="D345" s="18">
        <f>IFERROR(VLOOKUP(A345,AE1:AF1739,2,FALSE),0)</f>
        <v>1</v>
      </c>
      <c r="F345" s="16">
        <v>0</v>
      </c>
      <c r="G345" s="17">
        <v>0.45</v>
      </c>
      <c r="H345" s="17">
        <f t="shared" si="38"/>
        <v>-0.45</v>
      </c>
      <c r="I345" s="25" t="e">
        <f t="shared" si="39"/>
        <v>#DIV/0!</v>
      </c>
      <c r="K345" s="16"/>
      <c r="L345" s="17">
        <v>0.45</v>
      </c>
      <c r="M345" s="17">
        <f t="shared" si="40"/>
        <v>-0.45</v>
      </c>
      <c r="N345" s="25" t="e">
        <f t="shared" si="41"/>
        <v>#DIV/0!</v>
      </c>
      <c r="O345" s="22"/>
      <c r="P345" s="23"/>
      <c r="Q345" s="17">
        <v>0</v>
      </c>
      <c r="R345" s="17">
        <v>0</v>
      </c>
      <c r="S345" s="17">
        <v>0</v>
      </c>
      <c r="T345" s="17">
        <v>0.45</v>
      </c>
      <c r="U345" s="17">
        <v>0.375</v>
      </c>
      <c r="V345" s="17"/>
      <c r="W345" s="17"/>
      <c r="X345" s="17">
        <f t="shared" si="42"/>
        <v>7.5000000000000011E-2</v>
      </c>
      <c r="Z345" s="17">
        <f t="shared" si="43"/>
        <v>0</v>
      </c>
      <c r="AE345" s="10" t="s">
        <v>823</v>
      </c>
      <c r="AF345" s="24">
        <v>1</v>
      </c>
    </row>
    <row r="346" spans="1:32" s="3" customFormat="1" ht="12.75" customHeight="1" x14ac:dyDescent="0.2">
      <c r="A346" s="10" t="s">
        <v>748</v>
      </c>
      <c r="B346" s="10" t="s">
        <v>749</v>
      </c>
      <c r="C346" s="18">
        <v>100</v>
      </c>
      <c r="D346" s="18">
        <f>IFERROR(VLOOKUP(A346,AE32:AF1921,2,FALSE),0)</f>
        <v>1</v>
      </c>
      <c r="F346" s="16">
        <v>100</v>
      </c>
      <c r="G346" s="17">
        <v>50</v>
      </c>
      <c r="H346" s="17">
        <f t="shared" si="38"/>
        <v>50</v>
      </c>
      <c r="I346" s="25">
        <f t="shared" si="39"/>
        <v>0.5</v>
      </c>
      <c r="K346" s="16">
        <v>100</v>
      </c>
      <c r="L346" s="17">
        <v>50</v>
      </c>
      <c r="M346" s="17">
        <f t="shared" si="40"/>
        <v>50</v>
      </c>
      <c r="N346" s="25">
        <f t="shared" si="41"/>
        <v>0.5</v>
      </c>
      <c r="O346" s="22"/>
      <c r="P346" s="23"/>
      <c r="Q346" s="17">
        <v>100</v>
      </c>
      <c r="R346" s="17">
        <v>0</v>
      </c>
      <c r="S346" s="17">
        <v>100</v>
      </c>
      <c r="T346" s="17">
        <v>50</v>
      </c>
      <c r="U346" s="17">
        <v>50</v>
      </c>
      <c r="V346" s="17">
        <v>100</v>
      </c>
      <c r="W346" s="17"/>
      <c r="X346" s="17">
        <f t="shared" si="42"/>
        <v>0</v>
      </c>
      <c r="Z346" s="17">
        <f t="shared" si="43"/>
        <v>0</v>
      </c>
      <c r="AE346" s="10" t="s">
        <v>826</v>
      </c>
      <c r="AF346" s="24">
        <v>1</v>
      </c>
    </row>
    <row r="347" spans="1:32" s="3" customFormat="1" ht="12.75" customHeight="1" x14ac:dyDescent="0.2">
      <c r="A347" s="10" t="s">
        <v>809</v>
      </c>
      <c r="B347" s="10" t="s">
        <v>1073</v>
      </c>
      <c r="C347" s="18">
        <v>0</v>
      </c>
      <c r="D347" s="18">
        <f>IFERROR(VLOOKUP(A347,AE1:AF1740,2,FALSE),0)</f>
        <v>1</v>
      </c>
      <c r="F347" s="16">
        <v>0.54</v>
      </c>
      <c r="G347" s="17">
        <v>0.37</v>
      </c>
      <c r="H347" s="17">
        <f t="shared" si="38"/>
        <v>0.17000000000000004</v>
      </c>
      <c r="I347" s="25">
        <f t="shared" si="39"/>
        <v>0.31481481481481488</v>
      </c>
      <c r="K347" s="16"/>
      <c r="L347" s="17">
        <v>0.37</v>
      </c>
      <c r="M347" s="17">
        <f t="shared" si="40"/>
        <v>-0.37</v>
      </c>
      <c r="N347" s="25" t="e">
        <f t="shared" si="41"/>
        <v>#DIV/0!</v>
      </c>
      <c r="O347" s="22"/>
      <c r="P347" s="23"/>
      <c r="Q347" s="17">
        <v>0.54</v>
      </c>
      <c r="R347" s="17">
        <v>0.97</v>
      </c>
      <c r="S347" s="17">
        <v>0.54</v>
      </c>
      <c r="T347" s="17">
        <v>0.37</v>
      </c>
      <c r="U347" s="17">
        <v>0.34499999999999997</v>
      </c>
      <c r="V347" s="17"/>
      <c r="W347" s="17"/>
      <c r="X347" s="17">
        <f t="shared" si="42"/>
        <v>2.5000000000000022E-2</v>
      </c>
      <c r="Z347" s="17">
        <f t="shared" si="43"/>
        <v>-0.54</v>
      </c>
      <c r="AE347" s="10" t="s">
        <v>446</v>
      </c>
      <c r="AF347" s="24">
        <v>1</v>
      </c>
    </row>
    <row r="348" spans="1:32" s="3" customFormat="1" ht="12.75" customHeight="1" x14ac:dyDescent="0.2">
      <c r="A348" s="10" t="s">
        <v>812</v>
      </c>
      <c r="B348" s="10" t="s">
        <v>1074</v>
      </c>
      <c r="C348" s="18">
        <v>0</v>
      </c>
      <c r="D348" s="18">
        <f>IFERROR(VLOOKUP(A348,AE1:AF1740,2,FALSE),0)</f>
        <v>1</v>
      </c>
      <c r="F348" s="16">
        <v>100</v>
      </c>
      <c r="G348" s="17">
        <v>49</v>
      </c>
      <c r="H348" s="17">
        <f t="shared" si="38"/>
        <v>51</v>
      </c>
      <c r="I348" s="25">
        <f t="shared" si="39"/>
        <v>0.51</v>
      </c>
      <c r="K348" s="16"/>
      <c r="L348" s="17">
        <v>49</v>
      </c>
      <c r="M348" s="17">
        <f t="shared" si="40"/>
        <v>-49</v>
      </c>
      <c r="N348" s="25" t="e">
        <f t="shared" si="41"/>
        <v>#DIV/0!</v>
      </c>
      <c r="O348" s="22"/>
      <c r="P348" s="23"/>
      <c r="Q348" s="17">
        <v>100</v>
      </c>
      <c r="R348" s="17">
        <v>0</v>
      </c>
      <c r="S348" s="17">
        <v>100</v>
      </c>
      <c r="T348" s="17">
        <v>49</v>
      </c>
      <c r="U348" s="17">
        <v>49</v>
      </c>
      <c r="V348" s="17"/>
      <c r="W348" s="17"/>
      <c r="X348" s="17">
        <f t="shared" si="42"/>
        <v>0</v>
      </c>
      <c r="Z348" s="17">
        <f t="shared" si="43"/>
        <v>-100</v>
      </c>
      <c r="AE348" s="10" t="s">
        <v>829</v>
      </c>
      <c r="AF348" s="24">
        <v>1</v>
      </c>
    </row>
    <row r="349" spans="1:32" s="3" customFormat="1" ht="12.75" customHeight="1" x14ac:dyDescent="0.2">
      <c r="A349" s="10" t="s">
        <v>815</v>
      </c>
      <c r="B349" s="10" t="s">
        <v>1076</v>
      </c>
      <c r="C349" s="18">
        <v>0</v>
      </c>
      <c r="D349" s="18">
        <f>IFERROR(VLOOKUP(A349,AE1:AF1740,2,FALSE),0)</f>
        <v>1</v>
      </c>
      <c r="F349" s="16">
        <v>100</v>
      </c>
      <c r="G349" s="17">
        <v>50</v>
      </c>
      <c r="H349" s="17">
        <f t="shared" si="38"/>
        <v>50</v>
      </c>
      <c r="I349" s="25">
        <f t="shared" si="39"/>
        <v>0.5</v>
      </c>
      <c r="K349" s="16"/>
      <c r="L349" s="17">
        <v>50</v>
      </c>
      <c r="M349" s="17">
        <f t="shared" si="40"/>
        <v>-50</v>
      </c>
      <c r="N349" s="25" t="e">
        <f t="shared" si="41"/>
        <v>#DIV/0!</v>
      </c>
      <c r="O349" s="22"/>
      <c r="P349" s="23"/>
      <c r="Q349" s="17">
        <v>100</v>
      </c>
      <c r="R349" s="17">
        <v>0</v>
      </c>
      <c r="S349" s="17">
        <v>100</v>
      </c>
      <c r="T349" s="17">
        <v>50</v>
      </c>
      <c r="U349" s="17">
        <v>50</v>
      </c>
      <c r="V349" s="17"/>
      <c r="W349" s="17"/>
      <c r="X349" s="17">
        <f t="shared" si="42"/>
        <v>0</v>
      </c>
      <c r="Z349" s="17">
        <f t="shared" si="43"/>
        <v>-100</v>
      </c>
      <c r="AE349" s="10" t="s">
        <v>831</v>
      </c>
      <c r="AF349" s="24">
        <v>1</v>
      </c>
    </row>
    <row r="350" spans="1:32" s="3" customFormat="1" ht="12.75" customHeight="1" x14ac:dyDescent="0.2">
      <c r="A350" s="10" t="s">
        <v>751</v>
      </c>
      <c r="B350" s="10" t="s">
        <v>752</v>
      </c>
      <c r="C350" s="18">
        <v>100</v>
      </c>
      <c r="D350" s="18">
        <f>IFERROR(VLOOKUP(A350,AE35:AF1924,2,FALSE),0)</f>
        <v>1</v>
      </c>
      <c r="F350" s="16">
        <v>100</v>
      </c>
      <c r="G350" s="17">
        <v>50</v>
      </c>
      <c r="H350" s="17">
        <f t="shared" si="38"/>
        <v>50</v>
      </c>
      <c r="I350" s="25">
        <f t="shared" si="39"/>
        <v>0.5</v>
      </c>
      <c r="K350" s="16">
        <v>100</v>
      </c>
      <c r="L350" s="17">
        <v>50</v>
      </c>
      <c r="M350" s="17">
        <f t="shared" si="40"/>
        <v>50</v>
      </c>
      <c r="N350" s="25">
        <f t="shared" si="41"/>
        <v>0.5</v>
      </c>
      <c r="O350" s="22"/>
      <c r="P350" s="23"/>
      <c r="Q350" s="17">
        <v>100</v>
      </c>
      <c r="R350" s="17">
        <v>0</v>
      </c>
      <c r="S350" s="17">
        <v>100</v>
      </c>
      <c r="T350" s="17">
        <v>50</v>
      </c>
      <c r="U350" s="17">
        <v>50</v>
      </c>
      <c r="V350" s="17">
        <v>100</v>
      </c>
      <c r="W350" s="17"/>
      <c r="X350" s="17">
        <f t="shared" si="42"/>
        <v>0</v>
      </c>
      <c r="Z350" s="17">
        <f t="shared" si="43"/>
        <v>0</v>
      </c>
      <c r="AE350" s="10" t="s">
        <v>834</v>
      </c>
      <c r="AF350" s="24">
        <v>1</v>
      </c>
    </row>
    <row r="351" spans="1:32" s="3" customFormat="1" ht="12.75" customHeight="1" x14ac:dyDescent="0.2">
      <c r="A351" s="10" t="s">
        <v>820</v>
      </c>
      <c r="B351" s="10" t="s">
        <v>1077</v>
      </c>
      <c r="C351" s="18">
        <v>0</v>
      </c>
      <c r="D351" s="18">
        <f>IFERROR(VLOOKUP(A351,AE1:AF1741,2,FALSE),0)</f>
        <v>1</v>
      </c>
      <c r="F351" s="16">
        <v>100</v>
      </c>
      <c r="G351" s="17">
        <v>54</v>
      </c>
      <c r="H351" s="17">
        <f t="shared" si="38"/>
        <v>46</v>
      </c>
      <c r="I351" s="25">
        <f t="shared" si="39"/>
        <v>0.46</v>
      </c>
      <c r="K351" s="16"/>
      <c r="L351" s="17">
        <v>54</v>
      </c>
      <c r="M351" s="17">
        <f t="shared" si="40"/>
        <v>-54</v>
      </c>
      <c r="N351" s="25" t="e">
        <f t="shared" si="41"/>
        <v>#DIV/0!</v>
      </c>
      <c r="O351" s="22"/>
      <c r="P351" s="23"/>
      <c r="Q351" s="17">
        <v>100</v>
      </c>
      <c r="R351" s="17">
        <v>0</v>
      </c>
      <c r="S351" s="17">
        <v>100</v>
      </c>
      <c r="T351" s="17">
        <v>54</v>
      </c>
      <c r="U351" s="17">
        <v>54</v>
      </c>
      <c r="V351" s="17"/>
      <c r="W351" s="17"/>
      <c r="X351" s="17">
        <f t="shared" si="42"/>
        <v>0</v>
      </c>
      <c r="Z351" s="17">
        <f t="shared" si="43"/>
        <v>-100</v>
      </c>
      <c r="AE351" s="10" t="s">
        <v>836</v>
      </c>
      <c r="AF351" s="24">
        <v>1</v>
      </c>
    </row>
    <row r="352" spans="1:32" s="3" customFormat="1" ht="12.75" customHeight="1" x14ac:dyDescent="0.2">
      <c r="A352" s="10" t="s">
        <v>823</v>
      </c>
      <c r="B352" s="10" t="s">
        <v>1079</v>
      </c>
      <c r="C352" s="18">
        <v>0</v>
      </c>
      <c r="D352" s="18">
        <f>IFERROR(VLOOKUP(A352,AE1:AF1741,2,FALSE),0)</f>
        <v>1</v>
      </c>
      <c r="F352" s="16">
        <v>0</v>
      </c>
      <c r="G352" s="17">
        <v>7.0000000000000007E-2</v>
      </c>
      <c r="H352" s="17">
        <f t="shared" si="38"/>
        <v>-7.0000000000000007E-2</v>
      </c>
      <c r="I352" s="25" t="e">
        <f t="shared" si="39"/>
        <v>#DIV/0!</v>
      </c>
      <c r="K352" s="16"/>
      <c r="L352" s="17">
        <v>7.0000000000000007E-2</v>
      </c>
      <c r="M352" s="17">
        <f t="shared" si="40"/>
        <v>-7.0000000000000007E-2</v>
      </c>
      <c r="N352" s="25" t="e">
        <f t="shared" si="41"/>
        <v>#DIV/0!</v>
      </c>
      <c r="O352" s="22"/>
      <c r="P352" s="23"/>
      <c r="Q352" s="17">
        <v>0</v>
      </c>
      <c r="R352" s="17">
        <v>0</v>
      </c>
      <c r="S352" s="17">
        <v>0</v>
      </c>
      <c r="T352" s="17">
        <v>7.0000000000000007E-2</v>
      </c>
      <c r="U352" s="17">
        <v>7.0000000000000007E-2</v>
      </c>
      <c r="V352" s="17"/>
      <c r="W352" s="17"/>
      <c r="X352" s="17">
        <f t="shared" si="42"/>
        <v>0</v>
      </c>
      <c r="Z352" s="17">
        <f t="shared" si="43"/>
        <v>0</v>
      </c>
      <c r="AE352" s="10" t="s">
        <v>838</v>
      </c>
      <c r="AF352" s="24">
        <v>1</v>
      </c>
    </row>
    <row r="353" spans="1:32" s="3" customFormat="1" ht="12.75" customHeight="1" x14ac:dyDescent="0.2">
      <c r="A353" s="10" t="s">
        <v>826</v>
      </c>
      <c r="B353" s="10" t="s">
        <v>1080</v>
      </c>
      <c r="C353" s="18">
        <v>0</v>
      </c>
      <c r="D353" s="18">
        <f>IFERROR(VLOOKUP(A353,AE1:AF1741,2,FALSE),0)</f>
        <v>1</v>
      </c>
      <c r="F353" s="16">
        <v>7.0999999999999994E-2</v>
      </c>
      <c r="G353" s="17">
        <v>0.12</v>
      </c>
      <c r="H353" s="17">
        <f t="shared" si="38"/>
        <v>-4.9000000000000002E-2</v>
      </c>
      <c r="I353" s="25">
        <f t="shared" si="39"/>
        <v>-0.69014084507042261</v>
      </c>
      <c r="K353" s="16"/>
      <c r="L353" s="17">
        <v>0.12</v>
      </c>
      <c r="M353" s="17">
        <f t="shared" si="40"/>
        <v>-0.12</v>
      </c>
      <c r="N353" s="25" t="e">
        <f t="shared" si="41"/>
        <v>#DIV/0!</v>
      </c>
      <c r="O353" s="22"/>
      <c r="P353" s="23"/>
      <c r="Q353" s="17">
        <v>7.0000000000000007E-2</v>
      </c>
      <c r="R353" s="17">
        <v>0</v>
      </c>
      <c r="S353" s="17">
        <v>7.0999999999999994E-2</v>
      </c>
      <c r="T353" s="17">
        <v>0.12</v>
      </c>
      <c r="U353" s="17">
        <v>0.12</v>
      </c>
      <c r="V353" s="17"/>
      <c r="W353" s="17"/>
      <c r="X353" s="17">
        <f t="shared" si="42"/>
        <v>0</v>
      </c>
      <c r="Z353" s="17">
        <f t="shared" si="43"/>
        <v>-7.0999999999999994E-2</v>
      </c>
      <c r="AE353" s="10" t="s">
        <v>840</v>
      </c>
      <c r="AF353" s="24">
        <v>1</v>
      </c>
    </row>
    <row r="354" spans="1:32" s="3" customFormat="1" ht="12.75" customHeight="1" x14ac:dyDescent="0.2">
      <c r="A354" s="10" t="s">
        <v>446</v>
      </c>
      <c r="B354" s="10" t="s">
        <v>447</v>
      </c>
      <c r="C354" s="18">
        <v>1477.68</v>
      </c>
      <c r="D354" s="18">
        <f>IFERROR(VLOOKUP(A354,AE175:AF2064,2,FALSE),0)</f>
        <v>1</v>
      </c>
      <c r="F354" s="16">
        <v>1</v>
      </c>
      <c r="G354" s="17">
        <v>0</v>
      </c>
      <c r="H354" s="17">
        <f t="shared" si="38"/>
        <v>1</v>
      </c>
      <c r="I354" s="25">
        <f t="shared" si="39"/>
        <v>1</v>
      </c>
      <c r="K354" s="16">
        <v>0.54449999999999998</v>
      </c>
      <c r="L354" s="17">
        <v>0</v>
      </c>
      <c r="M354" s="17">
        <f t="shared" si="40"/>
        <v>0.54449999999999998</v>
      </c>
      <c r="N354" s="25">
        <f t="shared" si="41"/>
        <v>1</v>
      </c>
      <c r="O354" s="22"/>
      <c r="P354" s="23"/>
      <c r="Q354" s="17">
        <v>1</v>
      </c>
      <c r="R354" s="17">
        <v>1</v>
      </c>
      <c r="S354" s="17">
        <v>1</v>
      </c>
      <c r="T354" s="17">
        <v>0</v>
      </c>
      <c r="U354" s="17">
        <v>0.09</v>
      </c>
      <c r="V354" s="17">
        <v>0.54449999999999998</v>
      </c>
      <c r="W354" s="17"/>
      <c r="X354" s="17">
        <f t="shared" si="42"/>
        <v>-0.09</v>
      </c>
      <c r="Z354" s="17">
        <f t="shared" si="43"/>
        <v>-0.45550000000000002</v>
      </c>
      <c r="AE354" s="10" t="s">
        <v>843</v>
      </c>
      <c r="AF354" s="24">
        <v>1</v>
      </c>
    </row>
    <row r="355" spans="1:32" s="3" customFormat="1" ht="12.75" customHeight="1" x14ac:dyDescent="0.2">
      <c r="A355" s="10" t="s">
        <v>829</v>
      </c>
      <c r="B355" s="10" t="s">
        <v>1082</v>
      </c>
      <c r="C355" s="18">
        <v>0</v>
      </c>
      <c r="D355" s="18">
        <f>IFERROR(VLOOKUP(A355,AE1:AF1742,2,FALSE),0)</f>
        <v>1</v>
      </c>
      <c r="F355" s="16">
        <v>0</v>
      </c>
      <c r="G355" s="17">
        <v>0.86</v>
      </c>
      <c r="H355" s="17">
        <f t="shared" si="38"/>
        <v>-0.86</v>
      </c>
      <c r="I355" s="25" t="e">
        <f t="shared" si="39"/>
        <v>#DIV/0!</v>
      </c>
      <c r="K355" s="16"/>
      <c r="L355" s="17">
        <v>0.86</v>
      </c>
      <c r="M355" s="17">
        <f t="shared" si="40"/>
        <v>-0.86</v>
      </c>
      <c r="N355" s="25" t="e">
        <f t="shared" si="41"/>
        <v>#DIV/0!</v>
      </c>
      <c r="O355" s="22"/>
      <c r="P355" s="23"/>
      <c r="Q355" s="17">
        <v>0</v>
      </c>
      <c r="R355" s="17">
        <v>0</v>
      </c>
      <c r="S355" s="17">
        <v>0</v>
      </c>
      <c r="T355" s="17">
        <v>0.86</v>
      </c>
      <c r="U355" s="17">
        <v>0.86370000000000002</v>
      </c>
      <c r="V355" s="17"/>
      <c r="W355" s="17"/>
      <c r="X355" s="17">
        <f t="shared" si="42"/>
        <v>-3.7000000000000366E-3</v>
      </c>
      <c r="Z355" s="17">
        <f t="shared" si="43"/>
        <v>0</v>
      </c>
      <c r="AE355" s="10" t="s">
        <v>845</v>
      </c>
      <c r="AF355" s="24">
        <v>1</v>
      </c>
    </row>
    <row r="356" spans="1:32" s="3" customFormat="1" ht="12.75" customHeight="1" x14ac:dyDescent="0.2">
      <c r="A356" s="10" t="s">
        <v>831</v>
      </c>
      <c r="B356" s="10" t="s">
        <v>1083</v>
      </c>
      <c r="C356" s="18">
        <v>0</v>
      </c>
      <c r="D356" s="18">
        <f>IFERROR(VLOOKUP(A356,AE1:AF1742,2,FALSE),0)</f>
        <v>1</v>
      </c>
      <c r="F356" s="16">
        <v>0</v>
      </c>
      <c r="G356" s="17">
        <v>0</v>
      </c>
      <c r="H356" s="17">
        <f t="shared" si="38"/>
        <v>0</v>
      </c>
      <c r="I356" s="25" t="e">
        <f t="shared" si="39"/>
        <v>#DIV/0!</v>
      </c>
      <c r="K356" s="16"/>
      <c r="L356" s="17">
        <v>0</v>
      </c>
      <c r="M356" s="17">
        <f t="shared" si="40"/>
        <v>0</v>
      </c>
      <c r="N356" s="25" t="e">
        <f t="shared" si="41"/>
        <v>#DIV/0!</v>
      </c>
      <c r="O356" s="22"/>
      <c r="P356" s="23"/>
      <c r="Q356" s="17">
        <v>0</v>
      </c>
      <c r="R356" s="17">
        <v>0</v>
      </c>
      <c r="S356" s="17">
        <v>0</v>
      </c>
      <c r="T356" s="17">
        <v>0</v>
      </c>
      <c r="U356" s="17">
        <v>-10</v>
      </c>
      <c r="V356" s="17"/>
      <c r="W356" s="17"/>
      <c r="X356" s="17">
        <f t="shared" si="42"/>
        <v>10</v>
      </c>
      <c r="Z356" s="17">
        <f t="shared" si="43"/>
        <v>0</v>
      </c>
      <c r="AE356" s="10" t="s">
        <v>847</v>
      </c>
      <c r="AF356" s="24">
        <v>1</v>
      </c>
    </row>
    <row r="357" spans="1:32" s="3" customFormat="1" ht="12.75" customHeight="1" x14ac:dyDescent="0.2">
      <c r="A357" s="10" t="s">
        <v>834</v>
      </c>
      <c r="B357" s="10" t="s">
        <v>1084</v>
      </c>
      <c r="C357" s="18">
        <v>0</v>
      </c>
      <c r="D357" s="18">
        <f>IFERROR(VLOOKUP(A357,AE1:AF1742,2,FALSE),0)</f>
        <v>1</v>
      </c>
      <c r="F357" s="16">
        <v>0</v>
      </c>
      <c r="G357" s="17">
        <v>0</v>
      </c>
      <c r="H357" s="17">
        <f t="shared" si="38"/>
        <v>0</v>
      </c>
      <c r="I357" s="25" t="e">
        <f t="shared" si="39"/>
        <v>#DIV/0!</v>
      </c>
      <c r="K357" s="16"/>
      <c r="L357" s="17">
        <v>0</v>
      </c>
      <c r="M357" s="17">
        <f t="shared" si="40"/>
        <v>0</v>
      </c>
      <c r="N357" s="25" t="e">
        <f t="shared" si="41"/>
        <v>#DIV/0!</v>
      </c>
      <c r="O357" s="22"/>
      <c r="P357" s="23"/>
      <c r="Q357" s="17">
        <v>0</v>
      </c>
      <c r="R357" s="17">
        <v>0</v>
      </c>
      <c r="S357" s="17">
        <v>0</v>
      </c>
      <c r="T357" s="17">
        <v>0</v>
      </c>
      <c r="U357" s="17">
        <v>75.040000000000006</v>
      </c>
      <c r="V357" s="17"/>
      <c r="W357" s="17"/>
      <c r="X357" s="17">
        <f t="shared" si="42"/>
        <v>-75.040000000000006</v>
      </c>
      <c r="Z357" s="17">
        <f t="shared" si="43"/>
        <v>0</v>
      </c>
      <c r="AE357" s="10" t="s">
        <v>850</v>
      </c>
      <c r="AF357" s="24">
        <v>1</v>
      </c>
    </row>
    <row r="358" spans="1:32" s="3" customFormat="1" ht="12.75" customHeight="1" x14ac:dyDescent="0.2">
      <c r="A358" s="10" t="s">
        <v>836</v>
      </c>
      <c r="B358" s="10" t="s">
        <v>1085</v>
      </c>
      <c r="C358" s="18">
        <v>0</v>
      </c>
      <c r="D358" s="18">
        <f>IFERROR(VLOOKUP(A358,AE1:AF1742,2,FALSE),0)</f>
        <v>1</v>
      </c>
      <c r="F358" s="16">
        <v>0</v>
      </c>
      <c r="G358" s="17">
        <v>0.23749999999999999</v>
      </c>
      <c r="H358" s="17">
        <f t="shared" si="38"/>
        <v>-0.23749999999999999</v>
      </c>
      <c r="I358" s="25" t="e">
        <f t="shared" si="39"/>
        <v>#DIV/0!</v>
      </c>
      <c r="K358" s="16"/>
      <c r="L358" s="17">
        <v>0.23749999999999999</v>
      </c>
      <c r="M358" s="17">
        <f t="shared" si="40"/>
        <v>-0.23749999999999999</v>
      </c>
      <c r="N358" s="25" t="e">
        <f t="shared" si="41"/>
        <v>#DIV/0!</v>
      </c>
      <c r="O358" s="22"/>
      <c r="P358" s="23"/>
      <c r="Q358" s="17">
        <v>0</v>
      </c>
      <c r="R358" s="17">
        <v>0</v>
      </c>
      <c r="S358" s="17">
        <v>0</v>
      </c>
      <c r="T358" s="17">
        <v>0.23749999999999999</v>
      </c>
      <c r="U358" s="17">
        <v>0.23769999999999999</v>
      </c>
      <c r="V358" s="17"/>
      <c r="W358" s="17"/>
      <c r="X358" s="17">
        <f t="shared" si="42"/>
        <v>-2.0000000000000573E-4</v>
      </c>
      <c r="Z358" s="17">
        <f t="shared" si="43"/>
        <v>0</v>
      </c>
      <c r="AE358" s="10" t="s">
        <v>852</v>
      </c>
      <c r="AF358" s="24">
        <v>1</v>
      </c>
    </row>
    <row r="359" spans="1:32" s="3" customFormat="1" ht="12.75" customHeight="1" x14ac:dyDescent="0.2">
      <c r="A359" s="10" t="s">
        <v>838</v>
      </c>
      <c r="B359" s="10" t="s">
        <v>1087</v>
      </c>
      <c r="C359" s="18">
        <v>0</v>
      </c>
      <c r="D359" s="18">
        <f>IFERROR(VLOOKUP(A359,AE1:AF1742,2,FALSE),0)</f>
        <v>1</v>
      </c>
      <c r="F359" s="16">
        <v>0</v>
      </c>
      <c r="G359" s="17">
        <v>0.105</v>
      </c>
      <c r="H359" s="17">
        <f t="shared" si="38"/>
        <v>-0.105</v>
      </c>
      <c r="I359" s="25" t="e">
        <f t="shared" si="39"/>
        <v>#DIV/0!</v>
      </c>
      <c r="K359" s="16"/>
      <c r="L359" s="17">
        <v>0.105</v>
      </c>
      <c r="M359" s="17">
        <f t="shared" si="40"/>
        <v>-0.105</v>
      </c>
      <c r="N359" s="25" t="e">
        <f t="shared" si="41"/>
        <v>#DIV/0!</v>
      </c>
      <c r="O359" s="22"/>
      <c r="P359" s="23"/>
      <c r="Q359" s="17">
        <v>0</v>
      </c>
      <c r="R359" s="17">
        <v>0</v>
      </c>
      <c r="S359" s="17">
        <v>0</v>
      </c>
      <c r="T359" s="17">
        <v>0.105</v>
      </c>
      <c r="U359" s="17">
        <v>1.1299999999999999E-2</v>
      </c>
      <c r="V359" s="17"/>
      <c r="W359" s="17"/>
      <c r="X359" s="17">
        <f t="shared" si="42"/>
        <v>9.3699999999999992E-2</v>
      </c>
      <c r="Z359" s="17">
        <f t="shared" si="43"/>
        <v>0</v>
      </c>
      <c r="AE359" s="10" t="s">
        <v>855</v>
      </c>
      <c r="AF359" s="24">
        <v>1</v>
      </c>
    </row>
    <row r="360" spans="1:32" s="3" customFormat="1" ht="12.75" customHeight="1" x14ac:dyDescent="0.2">
      <c r="A360" s="10" t="s">
        <v>840</v>
      </c>
      <c r="B360" s="10" t="s">
        <v>1088</v>
      </c>
      <c r="C360" s="18">
        <v>0</v>
      </c>
      <c r="D360" s="18">
        <f>IFERROR(VLOOKUP(A360,AE1:AF1742,2,FALSE),0)</f>
        <v>1</v>
      </c>
      <c r="F360" s="16">
        <v>0</v>
      </c>
      <c r="G360" s="17">
        <v>0.39950000000000002</v>
      </c>
      <c r="H360" s="17">
        <f t="shared" si="38"/>
        <v>-0.39950000000000002</v>
      </c>
      <c r="I360" s="25" t="e">
        <f t="shared" si="39"/>
        <v>#DIV/0!</v>
      </c>
      <c r="K360" s="16"/>
      <c r="L360" s="17">
        <v>0.39950000000000002</v>
      </c>
      <c r="M360" s="17">
        <f t="shared" si="40"/>
        <v>-0.39950000000000002</v>
      </c>
      <c r="N360" s="25" t="e">
        <f t="shared" si="41"/>
        <v>#DIV/0!</v>
      </c>
      <c r="O360" s="22"/>
      <c r="P360" s="23"/>
      <c r="Q360" s="17">
        <v>0</v>
      </c>
      <c r="R360" s="17">
        <v>0</v>
      </c>
      <c r="S360" s="17">
        <v>0</v>
      </c>
      <c r="T360" s="17">
        <v>0.39950000000000002</v>
      </c>
      <c r="U360" s="17">
        <v>0.39950000000000002</v>
      </c>
      <c r="V360" s="17"/>
      <c r="W360" s="17"/>
      <c r="X360" s="17">
        <f t="shared" si="42"/>
        <v>0</v>
      </c>
      <c r="Z360" s="17">
        <f t="shared" si="43"/>
        <v>0</v>
      </c>
      <c r="AE360" s="10" t="s">
        <v>857</v>
      </c>
      <c r="AF360" s="24">
        <v>1</v>
      </c>
    </row>
    <row r="361" spans="1:32" s="3" customFormat="1" ht="12.75" customHeight="1" x14ac:dyDescent="0.2">
      <c r="A361" s="10" t="s">
        <v>843</v>
      </c>
      <c r="B361" s="10" t="s">
        <v>1089</v>
      </c>
      <c r="C361" s="18">
        <v>0</v>
      </c>
      <c r="D361" s="18">
        <f>IFERROR(VLOOKUP(A361,AE1:AF1742,2,FALSE),0)</f>
        <v>1</v>
      </c>
      <c r="F361" s="16">
        <v>0</v>
      </c>
      <c r="G361" s="17">
        <v>0.46</v>
      </c>
      <c r="H361" s="17">
        <f t="shared" si="38"/>
        <v>-0.46</v>
      </c>
      <c r="I361" s="25" t="e">
        <f t="shared" si="39"/>
        <v>#DIV/0!</v>
      </c>
      <c r="K361" s="16"/>
      <c r="L361" s="17">
        <v>0.46</v>
      </c>
      <c r="M361" s="17">
        <f t="shared" si="40"/>
        <v>-0.46</v>
      </c>
      <c r="N361" s="25" t="e">
        <f t="shared" si="41"/>
        <v>#DIV/0!</v>
      </c>
      <c r="O361" s="22"/>
      <c r="P361" s="23"/>
      <c r="Q361" s="17">
        <v>0</v>
      </c>
      <c r="R361" s="17">
        <v>0</v>
      </c>
      <c r="S361" s="17">
        <v>0</v>
      </c>
      <c r="T361" s="17">
        <v>0.46</v>
      </c>
      <c r="U361" s="17">
        <v>0.59950000000000003</v>
      </c>
      <c r="V361" s="17"/>
      <c r="W361" s="17"/>
      <c r="X361" s="17">
        <f t="shared" si="42"/>
        <v>-0.13950000000000001</v>
      </c>
      <c r="Z361" s="17">
        <f t="shared" si="43"/>
        <v>0</v>
      </c>
      <c r="AE361" s="10" t="s">
        <v>860</v>
      </c>
      <c r="AF361" s="24">
        <v>1</v>
      </c>
    </row>
    <row r="362" spans="1:32" s="3" customFormat="1" ht="12.75" customHeight="1" x14ac:dyDescent="0.2">
      <c r="A362" s="10" t="s">
        <v>845</v>
      </c>
      <c r="B362" s="10" t="s">
        <v>1034</v>
      </c>
      <c r="C362" s="18">
        <v>0</v>
      </c>
      <c r="D362" s="18">
        <f>IFERROR(VLOOKUP(A362,AE1:AF1741,2,FALSE),0)</f>
        <v>1</v>
      </c>
      <c r="F362" s="16">
        <v>0</v>
      </c>
      <c r="G362" s="17">
        <v>0.51</v>
      </c>
      <c r="H362" s="17">
        <f t="shared" si="38"/>
        <v>-0.51</v>
      </c>
      <c r="I362" s="25" t="e">
        <f t="shared" si="39"/>
        <v>#DIV/0!</v>
      </c>
      <c r="K362" s="16"/>
      <c r="L362" s="17">
        <v>0.51</v>
      </c>
      <c r="M362" s="17">
        <f t="shared" si="40"/>
        <v>-0.51</v>
      </c>
      <c r="N362" s="25" t="e">
        <f t="shared" si="41"/>
        <v>#DIV/0!</v>
      </c>
      <c r="O362" s="22"/>
      <c r="P362" s="23"/>
      <c r="Q362" s="17">
        <v>0</v>
      </c>
      <c r="R362" s="17">
        <v>0</v>
      </c>
      <c r="S362" s="17">
        <v>0</v>
      </c>
      <c r="T362" s="17">
        <v>0.51</v>
      </c>
      <c r="U362" s="17">
        <v>0.61950000000000005</v>
      </c>
      <c r="V362" s="17"/>
      <c r="W362" s="17"/>
      <c r="X362" s="17">
        <f t="shared" si="42"/>
        <v>-0.10950000000000004</v>
      </c>
      <c r="Z362" s="17">
        <f t="shared" si="43"/>
        <v>0</v>
      </c>
      <c r="AE362" s="10" t="s">
        <v>863</v>
      </c>
      <c r="AF362" s="24">
        <v>1</v>
      </c>
    </row>
    <row r="363" spans="1:32" s="3" customFormat="1" ht="12.75" customHeight="1" x14ac:dyDescent="0.2">
      <c r="A363" s="10" t="s">
        <v>847</v>
      </c>
      <c r="B363" s="10" t="s">
        <v>1092</v>
      </c>
      <c r="C363" s="18">
        <v>0</v>
      </c>
      <c r="D363" s="18">
        <f>IFERROR(VLOOKUP(A363,AE1:AF1741,2,FALSE),0)</f>
        <v>1</v>
      </c>
      <c r="F363" s="16">
        <v>100</v>
      </c>
      <c r="G363" s="17">
        <v>49</v>
      </c>
      <c r="H363" s="17">
        <f t="shared" si="38"/>
        <v>51</v>
      </c>
      <c r="I363" s="25">
        <f t="shared" si="39"/>
        <v>0.51</v>
      </c>
      <c r="K363" s="16"/>
      <c r="L363" s="17">
        <v>49</v>
      </c>
      <c r="M363" s="17">
        <f t="shared" si="40"/>
        <v>-49</v>
      </c>
      <c r="N363" s="25" t="e">
        <f t="shared" si="41"/>
        <v>#DIV/0!</v>
      </c>
      <c r="O363" s="22"/>
      <c r="P363" s="23"/>
      <c r="Q363" s="17">
        <v>100</v>
      </c>
      <c r="R363" s="17">
        <v>0</v>
      </c>
      <c r="S363" s="17">
        <v>100</v>
      </c>
      <c r="T363" s="17">
        <v>49</v>
      </c>
      <c r="U363" s="17">
        <v>49</v>
      </c>
      <c r="V363" s="17"/>
      <c r="W363" s="17"/>
      <c r="X363" s="17">
        <f t="shared" si="42"/>
        <v>0</v>
      </c>
      <c r="Z363" s="17">
        <f t="shared" si="43"/>
        <v>-100</v>
      </c>
      <c r="AE363" s="10" t="s">
        <v>865</v>
      </c>
      <c r="AF363" s="24">
        <v>1</v>
      </c>
    </row>
    <row r="364" spans="1:32" s="3" customFormat="1" ht="12.75" customHeight="1" x14ac:dyDescent="0.2">
      <c r="A364" s="10" t="s">
        <v>850</v>
      </c>
      <c r="B364" s="10" t="s">
        <v>1093</v>
      </c>
      <c r="C364" s="18">
        <v>0</v>
      </c>
      <c r="D364" s="18">
        <f>IFERROR(VLOOKUP(A364,AE1:AF1741,2,FALSE),0)</f>
        <v>1</v>
      </c>
      <c r="F364" s="16">
        <v>0</v>
      </c>
      <c r="G364" s="17">
        <v>57</v>
      </c>
      <c r="H364" s="17">
        <f t="shared" si="38"/>
        <v>-57</v>
      </c>
      <c r="I364" s="25" t="e">
        <f t="shared" si="39"/>
        <v>#DIV/0!</v>
      </c>
      <c r="K364" s="16"/>
      <c r="L364" s="17">
        <v>57</v>
      </c>
      <c r="M364" s="17">
        <f t="shared" si="40"/>
        <v>-57</v>
      </c>
      <c r="N364" s="25" t="e">
        <f t="shared" si="41"/>
        <v>#DIV/0!</v>
      </c>
      <c r="O364" s="22"/>
      <c r="P364" s="23"/>
      <c r="Q364" s="17">
        <v>0</v>
      </c>
      <c r="R364" s="17">
        <v>0</v>
      </c>
      <c r="S364" s="17">
        <v>0</v>
      </c>
      <c r="T364" s="17">
        <v>57</v>
      </c>
      <c r="U364" s="17">
        <v>0</v>
      </c>
      <c r="V364" s="17"/>
      <c r="W364" s="17"/>
      <c r="X364" s="17">
        <f t="shared" si="42"/>
        <v>57</v>
      </c>
      <c r="Z364" s="17">
        <f t="shared" si="43"/>
        <v>0</v>
      </c>
      <c r="AE364" s="10" t="s">
        <v>867</v>
      </c>
      <c r="AF364" s="24">
        <v>1</v>
      </c>
    </row>
    <row r="365" spans="1:32" s="3" customFormat="1" ht="12.75" customHeight="1" x14ac:dyDescent="0.2">
      <c r="A365" s="10" t="s">
        <v>852</v>
      </c>
      <c r="B365" s="10" t="s">
        <v>1094</v>
      </c>
      <c r="C365" s="18">
        <v>0</v>
      </c>
      <c r="D365" s="18">
        <f>IFERROR(VLOOKUP(A365,AE1:AF1741,2,FALSE),0)</f>
        <v>1</v>
      </c>
      <c r="F365" s="16">
        <v>0</v>
      </c>
      <c r="G365" s="17">
        <v>57</v>
      </c>
      <c r="H365" s="17">
        <f t="shared" si="38"/>
        <v>-57</v>
      </c>
      <c r="I365" s="25" t="e">
        <f t="shared" si="39"/>
        <v>#DIV/0!</v>
      </c>
      <c r="K365" s="16"/>
      <c r="L365" s="17">
        <v>57</v>
      </c>
      <c r="M365" s="17">
        <f t="shared" si="40"/>
        <v>-57</v>
      </c>
      <c r="N365" s="25" t="e">
        <f t="shared" si="41"/>
        <v>#DIV/0!</v>
      </c>
      <c r="O365" s="22"/>
      <c r="P365" s="23"/>
      <c r="Q365" s="17">
        <v>0</v>
      </c>
      <c r="R365" s="17">
        <v>0</v>
      </c>
      <c r="S365" s="17">
        <v>0</v>
      </c>
      <c r="T365" s="17">
        <v>57</v>
      </c>
      <c r="U365" s="17">
        <v>57</v>
      </c>
      <c r="V365" s="17"/>
      <c r="W365" s="17"/>
      <c r="X365" s="17">
        <f t="shared" si="42"/>
        <v>0</v>
      </c>
      <c r="Z365" s="17">
        <f t="shared" si="43"/>
        <v>0</v>
      </c>
      <c r="AE365" s="10" t="s">
        <v>870</v>
      </c>
      <c r="AF365" s="24">
        <v>1</v>
      </c>
    </row>
    <row r="366" spans="1:32" s="3" customFormat="1" ht="12.75" customHeight="1" x14ac:dyDescent="0.2">
      <c r="A366" s="10" t="s">
        <v>855</v>
      </c>
      <c r="B366" s="10" t="s">
        <v>1098</v>
      </c>
      <c r="C366" s="18">
        <v>0</v>
      </c>
      <c r="D366" s="18">
        <f>IFERROR(VLOOKUP(A366,AE1:AF1740,2,FALSE),0)</f>
        <v>1</v>
      </c>
      <c r="F366" s="16">
        <v>0</v>
      </c>
      <c r="G366" s="17">
        <v>0.22949999999999998</v>
      </c>
      <c r="H366" s="17">
        <f t="shared" si="38"/>
        <v>-0.22949999999999998</v>
      </c>
      <c r="I366" s="25" t="e">
        <f t="shared" si="39"/>
        <v>#DIV/0!</v>
      </c>
      <c r="K366" s="16"/>
      <c r="L366" s="17">
        <v>0.22949999999999998</v>
      </c>
      <c r="M366" s="17">
        <f t="shared" si="40"/>
        <v>-0.22949999999999998</v>
      </c>
      <c r="N366" s="25" t="e">
        <f t="shared" si="41"/>
        <v>#DIV/0!</v>
      </c>
      <c r="O366" s="22"/>
      <c r="P366" s="23"/>
      <c r="Q366" s="17">
        <v>0</v>
      </c>
      <c r="R366" s="17">
        <v>0</v>
      </c>
      <c r="S366" s="17">
        <v>0</v>
      </c>
      <c r="T366" s="17">
        <v>0.22949999999999998</v>
      </c>
      <c r="U366" s="17">
        <v>0.22950000000000001</v>
      </c>
      <c r="V366" s="17"/>
      <c r="W366" s="17"/>
      <c r="X366" s="17">
        <f t="shared" si="42"/>
        <v>0</v>
      </c>
      <c r="Z366" s="17">
        <f t="shared" si="43"/>
        <v>0</v>
      </c>
      <c r="AE366" s="10" t="s">
        <v>872</v>
      </c>
      <c r="AF366" s="24">
        <v>1</v>
      </c>
    </row>
    <row r="367" spans="1:32" s="3" customFormat="1" ht="12.75" customHeight="1" x14ac:dyDescent="0.2">
      <c r="A367" s="10" t="s">
        <v>857</v>
      </c>
      <c r="B367" s="10" t="s">
        <v>757</v>
      </c>
      <c r="C367" s="18">
        <v>0</v>
      </c>
      <c r="D367" s="18">
        <f>IFERROR(VLOOKUP(A367,AE1:AF1740,2,FALSE),0)</f>
        <v>1</v>
      </c>
      <c r="F367" s="16">
        <v>0</v>
      </c>
      <c r="G367" s="17">
        <v>0.22949999999999998</v>
      </c>
      <c r="H367" s="17">
        <f t="shared" si="38"/>
        <v>-0.22949999999999998</v>
      </c>
      <c r="I367" s="25" t="e">
        <f t="shared" si="39"/>
        <v>#DIV/0!</v>
      </c>
      <c r="K367" s="16"/>
      <c r="L367" s="17">
        <v>0.22949999999999998</v>
      </c>
      <c r="M367" s="17">
        <f t="shared" si="40"/>
        <v>-0.22949999999999998</v>
      </c>
      <c r="N367" s="25" t="e">
        <f t="shared" si="41"/>
        <v>#DIV/0!</v>
      </c>
      <c r="O367" s="22"/>
      <c r="P367" s="23"/>
      <c r="Q367" s="17">
        <v>0</v>
      </c>
      <c r="R367" s="17">
        <v>0</v>
      </c>
      <c r="S367" s="17">
        <v>0</v>
      </c>
      <c r="T367" s="17">
        <v>0.22949999999999998</v>
      </c>
      <c r="U367" s="17">
        <v>0.22950000000000001</v>
      </c>
      <c r="V367" s="17"/>
      <c r="W367" s="17"/>
      <c r="X367" s="17">
        <f t="shared" si="42"/>
        <v>0</v>
      </c>
      <c r="Z367" s="17">
        <f t="shared" ref="Z367:Z398" si="44">V367-S367</f>
        <v>0</v>
      </c>
      <c r="AE367" s="10" t="s">
        <v>874</v>
      </c>
      <c r="AF367" s="24">
        <v>1</v>
      </c>
    </row>
    <row r="368" spans="1:32" s="3" customFormat="1" ht="12.75" customHeight="1" x14ac:dyDescent="0.2">
      <c r="A368" s="10" t="s">
        <v>860</v>
      </c>
      <c r="B368" s="10" t="s">
        <v>859</v>
      </c>
      <c r="C368" s="18">
        <v>0</v>
      </c>
      <c r="D368" s="18">
        <f>IFERROR(VLOOKUP(A368,AE1:AF1740,2,FALSE),0)</f>
        <v>1</v>
      </c>
      <c r="F368" s="16">
        <v>0</v>
      </c>
      <c r="G368" s="17">
        <v>0.25950000000000001</v>
      </c>
      <c r="H368" s="17">
        <f t="shared" si="38"/>
        <v>-0.25950000000000001</v>
      </c>
      <c r="I368" s="25" t="e">
        <f t="shared" si="39"/>
        <v>#DIV/0!</v>
      </c>
      <c r="K368" s="16">
        <v>0</v>
      </c>
      <c r="L368" s="17">
        <v>0.25950000000000001</v>
      </c>
      <c r="M368" s="17">
        <f t="shared" si="40"/>
        <v>-0.25950000000000001</v>
      </c>
      <c r="N368" s="25" t="e">
        <f t="shared" si="41"/>
        <v>#DIV/0!</v>
      </c>
      <c r="O368" s="22"/>
      <c r="P368" s="23"/>
      <c r="Q368" s="17">
        <v>0</v>
      </c>
      <c r="R368" s="17">
        <v>0</v>
      </c>
      <c r="S368" s="17">
        <v>0</v>
      </c>
      <c r="T368" s="17">
        <v>0.25950000000000001</v>
      </c>
      <c r="U368" s="17">
        <v>0.25940000000000002</v>
      </c>
      <c r="V368" s="17">
        <v>0</v>
      </c>
      <c r="W368" s="17"/>
      <c r="X368" s="17">
        <f t="shared" si="42"/>
        <v>9.9999999999988987E-5</v>
      </c>
      <c r="Z368" s="17">
        <f t="shared" si="44"/>
        <v>0</v>
      </c>
      <c r="AE368" s="10" t="s">
        <v>876</v>
      </c>
      <c r="AF368" s="24">
        <v>1</v>
      </c>
    </row>
    <row r="369" spans="1:32" s="3" customFormat="1" ht="12.75" customHeight="1" x14ac:dyDescent="0.2">
      <c r="A369" s="10" t="s">
        <v>863</v>
      </c>
      <c r="B369" s="10" t="s">
        <v>1099</v>
      </c>
      <c r="C369" s="18">
        <v>0</v>
      </c>
      <c r="D369" s="18">
        <f>IFERROR(VLOOKUP(A369,AE1:AF1740,2,FALSE),0)</f>
        <v>1</v>
      </c>
      <c r="F369" s="16">
        <v>1.5</v>
      </c>
      <c r="G369" s="17">
        <v>0.31950000000000001</v>
      </c>
      <c r="H369" s="17">
        <f t="shared" si="38"/>
        <v>1.1804999999999999</v>
      </c>
      <c r="I369" s="25">
        <f t="shared" si="39"/>
        <v>0.78699999999999992</v>
      </c>
      <c r="K369" s="16"/>
      <c r="L369" s="17">
        <v>0.31950000000000001</v>
      </c>
      <c r="M369" s="17">
        <f t="shared" si="40"/>
        <v>-0.31950000000000001</v>
      </c>
      <c r="N369" s="25" t="e">
        <f t="shared" si="41"/>
        <v>#DIV/0!</v>
      </c>
      <c r="O369" s="22"/>
      <c r="P369" s="23"/>
      <c r="Q369" s="17">
        <v>1.5</v>
      </c>
      <c r="R369" s="17">
        <v>1</v>
      </c>
      <c r="S369" s="17">
        <v>1.5</v>
      </c>
      <c r="T369" s="17">
        <v>0.31950000000000001</v>
      </c>
      <c r="U369" s="17">
        <v>0.31950000000000001</v>
      </c>
      <c r="V369" s="17"/>
      <c r="W369" s="17"/>
      <c r="X369" s="17">
        <f t="shared" si="42"/>
        <v>0</v>
      </c>
      <c r="Z369" s="17">
        <f t="shared" si="44"/>
        <v>-1.5</v>
      </c>
      <c r="AE369" s="10" t="s">
        <v>879</v>
      </c>
      <c r="AF369" s="24">
        <v>1</v>
      </c>
    </row>
    <row r="370" spans="1:32" s="3" customFormat="1" ht="12.75" customHeight="1" x14ac:dyDescent="0.2">
      <c r="A370" s="10" t="s">
        <v>865</v>
      </c>
      <c r="B370" s="10" t="s">
        <v>1100</v>
      </c>
      <c r="C370" s="18">
        <v>0</v>
      </c>
      <c r="D370" s="18">
        <f>IFERROR(VLOOKUP(A370,AE1:AF1740,2,FALSE),0)</f>
        <v>1</v>
      </c>
      <c r="F370" s="16">
        <v>0</v>
      </c>
      <c r="G370" s="17">
        <v>0.35949999999999993</v>
      </c>
      <c r="H370" s="17">
        <f t="shared" si="38"/>
        <v>-0.35949999999999993</v>
      </c>
      <c r="I370" s="25" t="e">
        <f t="shared" si="39"/>
        <v>#DIV/0!</v>
      </c>
      <c r="K370" s="16"/>
      <c r="L370" s="17">
        <v>0.35949999999999993</v>
      </c>
      <c r="M370" s="17">
        <f t="shared" si="40"/>
        <v>-0.35949999999999993</v>
      </c>
      <c r="N370" s="25" t="e">
        <f t="shared" si="41"/>
        <v>#DIV/0!</v>
      </c>
      <c r="O370" s="22"/>
      <c r="P370" s="23"/>
      <c r="Q370" s="17">
        <v>0</v>
      </c>
      <c r="R370" s="17">
        <v>0</v>
      </c>
      <c r="S370" s="17">
        <v>0</v>
      </c>
      <c r="T370" s="17">
        <v>0.35949999999999993</v>
      </c>
      <c r="U370" s="17">
        <v>0.36</v>
      </c>
      <c r="V370" s="17"/>
      <c r="W370" s="17"/>
      <c r="X370" s="17">
        <f t="shared" si="42"/>
        <v>-5.0000000000005596E-4</v>
      </c>
      <c r="Z370" s="17">
        <f t="shared" si="44"/>
        <v>0</v>
      </c>
      <c r="AE370" s="10" t="s">
        <v>881</v>
      </c>
      <c r="AF370" s="24">
        <v>1</v>
      </c>
    </row>
    <row r="371" spans="1:32" s="3" customFormat="1" ht="12.75" customHeight="1" x14ac:dyDescent="0.2">
      <c r="A371" s="10" t="s">
        <v>867</v>
      </c>
      <c r="B371" s="10" t="s">
        <v>817</v>
      </c>
      <c r="C371" s="18">
        <v>0</v>
      </c>
      <c r="D371" s="18">
        <f>IFERROR(VLOOKUP(A371,AE1:AF1740,2,FALSE),0)</f>
        <v>1</v>
      </c>
      <c r="F371" s="16">
        <v>0</v>
      </c>
      <c r="G371" s="17">
        <v>0.39950000000000002</v>
      </c>
      <c r="H371" s="17">
        <f t="shared" si="38"/>
        <v>-0.39950000000000002</v>
      </c>
      <c r="I371" s="25" t="e">
        <f t="shared" si="39"/>
        <v>#DIV/0!</v>
      </c>
      <c r="K371" s="16"/>
      <c r="L371" s="17">
        <v>0.39950000000000002</v>
      </c>
      <c r="M371" s="17">
        <f t="shared" si="40"/>
        <v>-0.39950000000000002</v>
      </c>
      <c r="N371" s="25" t="e">
        <f t="shared" si="41"/>
        <v>#DIV/0!</v>
      </c>
      <c r="O371" s="22"/>
      <c r="P371" s="23"/>
      <c r="Q371" s="17">
        <v>0</v>
      </c>
      <c r="R371" s="17">
        <v>0</v>
      </c>
      <c r="S371" s="17">
        <v>0</v>
      </c>
      <c r="T371" s="17">
        <v>0.39950000000000002</v>
      </c>
      <c r="U371" s="17">
        <v>0.4</v>
      </c>
      <c r="V371" s="17"/>
      <c r="W371" s="17"/>
      <c r="X371" s="17">
        <f t="shared" si="42"/>
        <v>-5.0000000000000044E-4</v>
      </c>
      <c r="Z371" s="17">
        <f t="shared" si="44"/>
        <v>0</v>
      </c>
      <c r="AE371" s="10" t="s">
        <v>884</v>
      </c>
      <c r="AF371" s="24">
        <v>1</v>
      </c>
    </row>
    <row r="372" spans="1:32" s="3" customFormat="1" ht="12.75" customHeight="1" x14ac:dyDescent="0.2">
      <c r="A372" s="10" t="s">
        <v>870</v>
      </c>
      <c r="B372" s="10" t="s">
        <v>862</v>
      </c>
      <c r="C372" s="18">
        <v>0</v>
      </c>
      <c r="D372" s="18">
        <f>IFERROR(VLOOKUP(A372,AE1:AF1740,2,FALSE),0)</f>
        <v>1</v>
      </c>
      <c r="F372" s="16">
        <v>0</v>
      </c>
      <c r="G372" s="17">
        <v>0.13</v>
      </c>
      <c r="H372" s="17">
        <f t="shared" si="38"/>
        <v>-0.13</v>
      </c>
      <c r="I372" s="25" t="e">
        <f t="shared" si="39"/>
        <v>#DIV/0!</v>
      </c>
      <c r="K372" s="16"/>
      <c r="L372" s="17">
        <v>0.13</v>
      </c>
      <c r="M372" s="17">
        <f t="shared" si="40"/>
        <v>-0.13</v>
      </c>
      <c r="N372" s="25" t="e">
        <f t="shared" si="41"/>
        <v>#DIV/0!</v>
      </c>
      <c r="O372" s="22"/>
      <c r="P372" s="23"/>
      <c r="Q372" s="17">
        <v>0</v>
      </c>
      <c r="R372" s="17">
        <v>0</v>
      </c>
      <c r="S372" s="17">
        <v>0</v>
      </c>
      <c r="T372" s="17">
        <v>0.13</v>
      </c>
      <c r="U372" s="17">
        <v>0.13</v>
      </c>
      <c r="V372" s="17"/>
      <c r="W372" s="17"/>
      <c r="X372" s="17">
        <f t="shared" si="42"/>
        <v>0</v>
      </c>
      <c r="Z372" s="17">
        <f t="shared" si="44"/>
        <v>0</v>
      </c>
      <c r="AE372" s="10" t="s">
        <v>886</v>
      </c>
      <c r="AF372" s="24">
        <v>1</v>
      </c>
    </row>
    <row r="373" spans="1:32" s="3" customFormat="1" ht="12.75" customHeight="1" x14ac:dyDescent="0.2">
      <c r="A373" s="10" t="s">
        <v>872</v>
      </c>
      <c r="B373" s="10" t="s">
        <v>1102</v>
      </c>
      <c r="C373" s="18">
        <v>0</v>
      </c>
      <c r="D373" s="18">
        <f>IFERROR(VLOOKUP(A373,AE1:AF1740,2,FALSE),0)</f>
        <v>1</v>
      </c>
      <c r="F373" s="16">
        <v>0</v>
      </c>
      <c r="G373" s="17">
        <v>0.45950000000000002</v>
      </c>
      <c r="H373" s="17">
        <f t="shared" si="38"/>
        <v>-0.45950000000000002</v>
      </c>
      <c r="I373" s="25" t="e">
        <f t="shared" si="39"/>
        <v>#DIV/0!</v>
      </c>
      <c r="K373" s="16"/>
      <c r="L373" s="17">
        <v>0.45950000000000002</v>
      </c>
      <c r="M373" s="17">
        <f t="shared" si="40"/>
        <v>-0.45950000000000002</v>
      </c>
      <c r="N373" s="25" t="e">
        <f t="shared" si="41"/>
        <v>#DIV/0!</v>
      </c>
      <c r="O373" s="22"/>
      <c r="P373" s="23"/>
      <c r="Q373" s="17">
        <v>0</v>
      </c>
      <c r="R373" s="17">
        <v>0</v>
      </c>
      <c r="S373" s="17">
        <v>0</v>
      </c>
      <c r="T373" s="17">
        <v>0.45950000000000002</v>
      </c>
      <c r="U373" s="17">
        <v>0.43630000000000002</v>
      </c>
      <c r="V373" s="17"/>
      <c r="W373" s="17"/>
      <c r="X373" s="17">
        <f t="shared" si="42"/>
        <v>2.3199999999999998E-2</v>
      </c>
      <c r="Z373" s="17">
        <f t="shared" si="44"/>
        <v>0</v>
      </c>
      <c r="AE373" s="10" t="s">
        <v>888</v>
      </c>
      <c r="AF373" s="24">
        <v>1</v>
      </c>
    </row>
    <row r="374" spans="1:32" s="3" customFormat="1" ht="12.75" customHeight="1" x14ac:dyDescent="0.2">
      <c r="A374" s="10" t="s">
        <v>874</v>
      </c>
      <c r="B374" s="10" t="s">
        <v>1104</v>
      </c>
      <c r="C374" s="18">
        <v>0</v>
      </c>
      <c r="D374" s="18">
        <f>IFERROR(VLOOKUP(A374,AE1:AF1740,2,FALSE),0)</f>
        <v>1</v>
      </c>
      <c r="F374" s="16">
        <v>0</v>
      </c>
      <c r="G374" s="17">
        <v>0.65949999999999998</v>
      </c>
      <c r="H374" s="17">
        <f t="shared" si="38"/>
        <v>-0.65949999999999998</v>
      </c>
      <c r="I374" s="25" t="e">
        <f t="shared" si="39"/>
        <v>#DIV/0!</v>
      </c>
      <c r="K374" s="16"/>
      <c r="L374" s="17">
        <v>0.65949999999999998</v>
      </c>
      <c r="M374" s="17">
        <f t="shared" si="40"/>
        <v>-0.65949999999999998</v>
      </c>
      <c r="N374" s="25" t="e">
        <f t="shared" si="41"/>
        <v>#DIV/0!</v>
      </c>
      <c r="O374" s="22"/>
      <c r="P374" s="23"/>
      <c r="Q374" s="17">
        <v>0</v>
      </c>
      <c r="R374" s="17">
        <v>0</v>
      </c>
      <c r="S374" s="17">
        <v>0</v>
      </c>
      <c r="T374" s="17">
        <v>0.65949999999999998</v>
      </c>
      <c r="U374" s="17">
        <v>0.66</v>
      </c>
      <c r="V374" s="17"/>
      <c r="W374" s="17"/>
      <c r="X374" s="17">
        <f t="shared" si="42"/>
        <v>-5.0000000000005596E-4</v>
      </c>
      <c r="Z374" s="17">
        <f t="shared" si="44"/>
        <v>0</v>
      </c>
      <c r="AE374" s="10" t="s">
        <v>890</v>
      </c>
      <c r="AF374" s="24">
        <v>1</v>
      </c>
    </row>
    <row r="375" spans="1:32" s="3" customFormat="1" ht="12.75" customHeight="1" x14ac:dyDescent="0.2">
      <c r="A375" s="10" t="s">
        <v>876</v>
      </c>
      <c r="B375" s="10" t="s">
        <v>386</v>
      </c>
      <c r="C375" s="18">
        <v>0</v>
      </c>
      <c r="D375" s="18">
        <f>IFERROR(VLOOKUP(A375,AE1:AF1740,2,FALSE),0)</f>
        <v>1</v>
      </c>
      <c r="F375" s="16">
        <v>1.25</v>
      </c>
      <c r="G375" s="17">
        <v>0.71</v>
      </c>
      <c r="H375" s="17">
        <f t="shared" si="38"/>
        <v>0.54</v>
      </c>
      <c r="I375" s="25">
        <f t="shared" si="39"/>
        <v>0.43200000000000005</v>
      </c>
      <c r="K375" s="16"/>
      <c r="L375" s="17">
        <v>0.71</v>
      </c>
      <c r="M375" s="17">
        <f t="shared" si="40"/>
        <v>-0.71</v>
      </c>
      <c r="N375" s="25" t="e">
        <f t="shared" si="41"/>
        <v>#DIV/0!</v>
      </c>
      <c r="O375" s="22"/>
      <c r="P375" s="23"/>
      <c r="Q375" s="17">
        <v>1.25</v>
      </c>
      <c r="R375" s="17">
        <v>1.85</v>
      </c>
      <c r="S375" s="17">
        <v>1.25</v>
      </c>
      <c r="T375" s="17">
        <v>0.71</v>
      </c>
      <c r="U375" s="17">
        <v>0.71</v>
      </c>
      <c r="V375" s="17"/>
      <c r="W375" s="17"/>
      <c r="X375" s="17">
        <f t="shared" si="42"/>
        <v>0</v>
      </c>
      <c r="Z375" s="17">
        <f t="shared" si="44"/>
        <v>-1.25</v>
      </c>
      <c r="AE375" s="10" t="s">
        <v>892</v>
      </c>
      <c r="AF375" s="24">
        <v>1</v>
      </c>
    </row>
    <row r="376" spans="1:32" s="3" customFormat="1" ht="12.75" customHeight="1" x14ac:dyDescent="0.2">
      <c r="A376" s="10" t="s">
        <v>879</v>
      </c>
      <c r="B376" s="10" t="s">
        <v>1105</v>
      </c>
      <c r="C376" s="18">
        <v>0</v>
      </c>
      <c r="D376" s="18">
        <f>IFERROR(VLOOKUP(A376,AE1:AF1740,2,FALSE),0)</f>
        <v>1</v>
      </c>
      <c r="F376" s="16">
        <v>0</v>
      </c>
      <c r="G376" s="17">
        <v>3.5</v>
      </c>
      <c r="H376" s="17">
        <f t="shared" si="38"/>
        <v>-3.5</v>
      </c>
      <c r="I376" s="25" t="e">
        <f t="shared" si="39"/>
        <v>#DIV/0!</v>
      </c>
      <c r="K376" s="16"/>
      <c r="L376" s="17">
        <v>3.5</v>
      </c>
      <c r="M376" s="17">
        <f t="shared" si="40"/>
        <v>-3.5</v>
      </c>
      <c r="N376" s="25" t="e">
        <f t="shared" si="41"/>
        <v>#DIV/0!</v>
      </c>
      <c r="O376" s="22"/>
      <c r="P376" s="23"/>
      <c r="Q376" s="17">
        <v>0</v>
      </c>
      <c r="R376" s="17">
        <v>0</v>
      </c>
      <c r="S376" s="17">
        <v>0</v>
      </c>
      <c r="T376" s="17">
        <v>3.5</v>
      </c>
      <c r="U376" s="17">
        <v>2.6</v>
      </c>
      <c r="V376" s="17"/>
      <c r="W376" s="17"/>
      <c r="X376" s="17">
        <f t="shared" si="42"/>
        <v>0.89999999999999991</v>
      </c>
      <c r="Z376" s="17">
        <f t="shared" si="44"/>
        <v>0</v>
      </c>
      <c r="AE376" s="10" t="s">
        <v>893</v>
      </c>
      <c r="AF376" s="24">
        <v>1</v>
      </c>
    </row>
    <row r="377" spans="1:32" s="3" customFormat="1" ht="12.75" customHeight="1" x14ac:dyDescent="0.2">
      <c r="A377" s="10" t="s">
        <v>881</v>
      </c>
      <c r="B377" s="10" t="s">
        <v>1106</v>
      </c>
      <c r="C377" s="18">
        <v>0</v>
      </c>
      <c r="D377" s="18">
        <f>IFERROR(VLOOKUP(A377,AE1:AF1740,2,FALSE),0)</f>
        <v>1</v>
      </c>
      <c r="F377" s="16">
        <v>0</v>
      </c>
      <c r="G377" s="17">
        <v>1.99</v>
      </c>
      <c r="H377" s="17">
        <f t="shared" si="38"/>
        <v>-1.99</v>
      </c>
      <c r="I377" s="25" t="e">
        <f t="shared" si="39"/>
        <v>#DIV/0!</v>
      </c>
      <c r="K377" s="16"/>
      <c r="L377" s="17">
        <v>1.99</v>
      </c>
      <c r="M377" s="17">
        <f t="shared" si="40"/>
        <v>-1.99</v>
      </c>
      <c r="N377" s="25" t="e">
        <f t="shared" si="41"/>
        <v>#DIV/0!</v>
      </c>
      <c r="O377" s="22"/>
      <c r="P377" s="23"/>
      <c r="Q377" s="17">
        <v>0</v>
      </c>
      <c r="R377" s="17">
        <v>0</v>
      </c>
      <c r="S377" s="17">
        <v>0</v>
      </c>
      <c r="T377" s="17">
        <v>1.99</v>
      </c>
      <c r="U377" s="17">
        <v>1.98</v>
      </c>
      <c r="V377" s="17"/>
      <c r="W377" s="17"/>
      <c r="X377" s="17">
        <f t="shared" si="42"/>
        <v>1.0000000000000009E-2</v>
      </c>
      <c r="Z377" s="17">
        <f t="shared" si="44"/>
        <v>0</v>
      </c>
      <c r="AE377" s="10" t="s">
        <v>895</v>
      </c>
      <c r="AF377" s="24">
        <v>1</v>
      </c>
    </row>
    <row r="378" spans="1:32" s="3" customFormat="1" ht="12.75" customHeight="1" x14ac:dyDescent="0.2">
      <c r="A378" s="10" t="s">
        <v>884</v>
      </c>
      <c r="B378" s="10" t="s">
        <v>45</v>
      </c>
      <c r="C378" s="18">
        <v>0</v>
      </c>
      <c r="D378" s="18">
        <f>IFERROR(VLOOKUP(A378,AE1:AF1740,2,FALSE),0)</f>
        <v>1</v>
      </c>
      <c r="F378" s="16">
        <v>1.5</v>
      </c>
      <c r="G378" s="17">
        <v>0.81</v>
      </c>
      <c r="H378" s="17">
        <f t="shared" si="38"/>
        <v>0.69</v>
      </c>
      <c r="I378" s="25">
        <f t="shared" si="39"/>
        <v>0.45999999999999996</v>
      </c>
      <c r="K378" s="16"/>
      <c r="L378" s="17">
        <v>0.81</v>
      </c>
      <c r="M378" s="17">
        <f t="shared" si="40"/>
        <v>-0.81</v>
      </c>
      <c r="N378" s="25" t="e">
        <f t="shared" si="41"/>
        <v>#DIV/0!</v>
      </c>
      <c r="O378" s="22"/>
      <c r="P378" s="23"/>
      <c r="Q378" s="17">
        <v>1.5</v>
      </c>
      <c r="R378" s="17">
        <v>1.9</v>
      </c>
      <c r="S378" s="17">
        <v>1.5</v>
      </c>
      <c r="T378" s="17">
        <v>0.81</v>
      </c>
      <c r="U378" s="17">
        <v>0.81</v>
      </c>
      <c r="V378" s="17"/>
      <c r="W378" s="17"/>
      <c r="X378" s="17">
        <f t="shared" si="42"/>
        <v>0</v>
      </c>
      <c r="Z378" s="17">
        <f t="shared" si="44"/>
        <v>-1.5</v>
      </c>
      <c r="AE378" s="10" t="s">
        <v>896</v>
      </c>
      <c r="AF378" s="24">
        <v>1</v>
      </c>
    </row>
    <row r="379" spans="1:32" s="3" customFormat="1" ht="12.75" customHeight="1" x14ac:dyDescent="0.2">
      <c r="A379" s="10" t="s">
        <v>886</v>
      </c>
      <c r="B379" s="10" t="s">
        <v>1107</v>
      </c>
      <c r="C379" s="18">
        <v>0</v>
      </c>
      <c r="D379" s="18">
        <f>IFERROR(VLOOKUP(A379,AE1:AF1740,2,FALSE),0)</f>
        <v>1</v>
      </c>
      <c r="F379" s="16">
        <v>0</v>
      </c>
      <c r="G379" s="17">
        <v>1.35</v>
      </c>
      <c r="H379" s="17">
        <f t="shared" si="38"/>
        <v>-1.35</v>
      </c>
      <c r="I379" s="25" t="e">
        <f t="shared" si="39"/>
        <v>#DIV/0!</v>
      </c>
      <c r="K379" s="16"/>
      <c r="L379" s="17">
        <v>1.35</v>
      </c>
      <c r="M379" s="17">
        <f t="shared" si="40"/>
        <v>-1.35</v>
      </c>
      <c r="N379" s="25" t="e">
        <f t="shared" si="41"/>
        <v>#DIV/0!</v>
      </c>
      <c r="O379" s="22"/>
      <c r="P379" s="23"/>
      <c r="Q379" s="17">
        <v>0</v>
      </c>
      <c r="R379" s="17">
        <v>0</v>
      </c>
      <c r="S379" s="17">
        <v>0</v>
      </c>
      <c r="T379" s="17">
        <v>1.35</v>
      </c>
      <c r="U379" s="17">
        <v>1.35</v>
      </c>
      <c r="V379" s="17"/>
      <c r="W379" s="17"/>
      <c r="X379" s="17">
        <f t="shared" si="42"/>
        <v>0</v>
      </c>
      <c r="Z379" s="17">
        <f t="shared" si="44"/>
        <v>0</v>
      </c>
      <c r="AE379" s="10" t="s">
        <v>897</v>
      </c>
      <c r="AF379" s="24">
        <v>1</v>
      </c>
    </row>
    <row r="380" spans="1:32" s="3" customFormat="1" ht="12.75" customHeight="1" x14ac:dyDescent="0.2">
      <c r="A380" s="10" t="s">
        <v>888</v>
      </c>
      <c r="B380" s="10" t="s">
        <v>1108</v>
      </c>
      <c r="C380" s="18">
        <v>0</v>
      </c>
      <c r="D380" s="18">
        <f>IFERROR(VLOOKUP(A380,AE1:AF1740,2,FALSE),0)</f>
        <v>1</v>
      </c>
      <c r="F380" s="16">
        <v>0</v>
      </c>
      <c r="G380" s="17">
        <v>1</v>
      </c>
      <c r="H380" s="17">
        <f t="shared" si="38"/>
        <v>-1</v>
      </c>
      <c r="I380" s="25" t="e">
        <f t="shared" si="39"/>
        <v>#DIV/0!</v>
      </c>
      <c r="K380" s="16"/>
      <c r="L380" s="17">
        <v>1</v>
      </c>
      <c r="M380" s="17">
        <f t="shared" si="40"/>
        <v>-1</v>
      </c>
      <c r="N380" s="25" t="e">
        <f t="shared" si="41"/>
        <v>#DIV/0!</v>
      </c>
      <c r="O380" s="22"/>
      <c r="P380" s="23"/>
      <c r="Q380" s="17">
        <v>0</v>
      </c>
      <c r="R380" s="17">
        <v>0</v>
      </c>
      <c r="S380" s="17">
        <v>0</v>
      </c>
      <c r="T380" s="17">
        <v>1</v>
      </c>
      <c r="U380" s="17">
        <v>1</v>
      </c>
      <c r="V380" s="17"/>
      <c r="W380" s="17"/>
      <c r="X380" s="17">
        <f t="shared" si="42"/>
        <v>0</v>
      </c>
      <c r="Z380" s="17">
        <f t="shared" si="44"/>
        <v>0</v>
      </c>
      <c r="AE380" s="10" t="s">
        <v>898</v>
      </c>
      <c r="AF380" s="24">
        <v>1</v>
      </c>
    </row>
    <row r="381" spans="1:32" s="3" customFormat="1" ht="12.75" customHeight="1" x14ac:dyDescent="0.2">
      <c r="A381" s="10" t="s">
        <v>890</v>
      </c>
      <c r="B381" s="10" t="s">
        <v>1109</v>
      </c>
      <c r="C381" s="18">
        <v>0</v>
      </c>
      <c r="D381" s="18">
        <f>IFERROR(VLOOKUP(A381,AE1:AF1740,2,FALSE),0)</f>
        <v>1</v>
      </c>
      <c r="F381" s="16">
        <v>0</v>
      </c>
      <c r="G381" s="17">
        <v>1</v>
      </c>
      <c r="H381" s="17">
        <f t="shared" si="38"/>
        <v>-1</v>
      </c>
      <c r="I381" s="25" t="e">
        <f t="shared" si="39"/>
        <v>#DIV/0!</v>
      </c>
      <c r="K381" s="16"/>
      <c r="L381" s="17">
        <v>1</v>
      </c>
      <c r="M381" s="17">
        <f t="shared" si="40"/>
        <v>-1</v>
      </c>
      <c r="N381" s="25" t="e">
        <f t="shared" si="41"/>
        <v>#DIV/0!</v>
      </c>
      <c r="O381" s="22"/>
      <c r="P381" s="23"/>
      <c r="Q381" s="17">
        <v>0</v>
      </c>
      <c r="R381" s="17">
        <v>0</v>
      </c>
      <c r="S381" s="17">
        <v>0</v>
      </c>
      <c r="T381" s="17">
        <v>1</v>
      </c>
      <c r="U381" s="17">
        <v>1</v>
      </c>
      <c r="V381" s="17"/>
      <c r="W381" s="17"/>
      <c r="X381" s="17">
        <f t="shared" si="42"/>
        <v>0</v>
      </c>
      <c r="Z381" s="17">
        <f t="shared" si="44"/>
        <v>0</v>
      </c>
      <c r="AE381" s="10" t="s">
        <v>835</v>
      </c>
      <c r="AF381" s="24">
        <v>1</v>
      </c>
    </row>
    <row r="382" spans="1:32" s="3" customFormat="1" ht="12.75" customHeight="1" x14ac:dyDescent="0.2">
      <c r="A382" s="10" t="s">
        <v>892</v>
      </c>
      <c r="B382" s="10" t="s">
        <v>383</v>
      </c>
      <c r="C382" s="18">
        <v>-2.62</v>
      </c>
      <c r="D382" s="18">
        <f>IFERROR(VLOOKUP(A382,AE1:AF1646,2,FALSE),0)</f>
        <v>1</v>
      </c>
      <c r="F382" s="16">
        <v>0</v>
      </c>
      <c r="G382" s="17">
        <v>0.92500000000000004</v>
      </c>
      <c r="H382" s="17">
        <f t="shared" si="38"/>
        <v>-0.92500000000000004</v>
      </c>
      <c r="I382" s="25" t="e">
        <f t="shared" si="39"/>
        <v>#DIV/0!</v>
      </c>
      <c r="K382" s="16"/>
      <c r="L382" s="17">
        <v>0.92500000000000004</v>
      </c>
      <c r="M382" s="17">
        <f t="shared" si="40"/>
        <v>-0.92500000000000004</v>
      </c>
      <c r="N382" s="25" t="e">
        <f t="shared" si="41"/>
        <v>#DIV/0!</v>
      </c>
      <c r="O382" s="22"/>
      <c r="P382" s="23"/>
      <c r="Q382" s="17">
        <v>0</v>
      </c>
      <c r="R382" s="17">
        <v>0</v>
      </c>
      <c r="S382" s="17">
        <v>0</v>
      </c>
      <c r="T382" s="17">
        <v>0.92500000000000004</v>
      </c>
      <c r="U382" s="17">
        <v>0.92500000000000004</v>
      </c>
      <c r="V382" s="17"/>
      <c r="W382" s="17"/>
      <c r="X382" s="17">
        <f t="shared" si="42"/>
        <v>0</v>
      </c>
      <c r="Z382" s="17">
        <f t="shared" si="44"/>
        <v>0</v>
      </c>
      <c r="AE382" s="10" t="s">
        <v>901</v>
      </c>
      <c r="AF382" s="24">
        <v>1</v>
      </c>
    </row>
    <row r="383" spans="1:32" s="3" customFormat="1" ht="12.75" customHeight="1" x14ac:dyDescent="0.2">
      <c r="A383" s="10" t="s">
        <v>893</v>
      </c>
      <c r="B383" s="10" t="s">
        <v>1110</v>
      </c>
      <c r="C383" s="18">
        <v>0</v>
      </c>
      <c r="D383" s="18">
        <f>IFERROR(VLOOKUP(A383,AE1:AF1741,2,FALSE),0)</f>
        <v>1</v>
      </c>
      <c r="F383" s="16">
        <v>7.9</v>
      </c>
      <c r="G383" s="17">
        <v>3.95</v>
      </c>
      <c r="H383" s="17">
        <f t="shared" si="38"/>
        <v>3.95</v>
      </c>
      <c r="I383" s="25">
        <f t="shared" si="39"/>
        <v>0.5</v>
      </c>
      <c r="K383" s="16"/>
      <c r="L383" s="17">
        <v>3.95</v>
      </c>
      <c r="M383" s="17">
        <f t="shared" si="40"/>
        <v>-3.95</v>
      </c>
      <c r="N383" s="25" t="e">
        <f t="shared" si="41"/>
        <v>#DIV/0!</v>
      </c>
      <c r="O383" s="22"/>
      <c r="P383" s="23"/>
      <c r="Q383" s="17">
        <v>7.9</v>
      </c>
      <c r="R383" s="17">
        <v>13.86</v>
      </c>
      <c r="S383" s="17">
        <v>7.9</v>
      </c>
      <c r="T383" s="17">
        <v>3.95</v>
      </c>
      <c r="U383" s="17">
        <v>3.95</v>
      </c>
      <c r="V383" s="17"/>
      <c r="W383" s="17"/>
      <c r="X383" s="17">
        <f t="shared" si="42"/>
        <v>0</v>
      </c>
      <c r="Z383" s="17">
        <f t="shared" si="44"/>
        <v>-7.9</v>
      </c>
      <c r="AE383" s="10" t="s">
        <v>903</v>
      </c>
      <c r="AF383" s="24">
        <v>1</v>
      </c>
    </row>
    <row r="384" spans="1:32" s="3" customFormat="1" ht="12.75" customHeight="1" x14ac:dyDescent="0.2">
      <c r="A384" s="10" t="s">
        <v>895</v>
      </c>
      <c r="B384" s="10" t="s">
        <v>1111</v>
      </c>
      <c r="C384" s="18">
        <v>0</v>
      </c>
      <c r="D384" s="18">
        <f>IFERROR(VLOOKUP(A384,AE1:AF1741,2,FALSE),0)</f>
        <v>1</v>
      </c>
      <c r="F384" s="16">
        <v>2.14</v>
      </c>
      <c r="G384" s="17">
        <v>0.72</v>
      </c>
      <c r="H384" s="17">
        <f t="shared" si="38"/>
        <v>1.4200000000000002</v>
      </c>
      <c r="I384" s="25">
        <f t="shared" si="39"/>
        <v>0.66355140186915895</v>
      </c>
      <c r="K384" s="16"/>
      <c r="L384" s="17">
        <v>0.72</v>
      </c>
      <c r="M384" s="17">
        <f t="shared" si="40"/>
        <v>-0.72</v>
      </c>
      <c r="N384" s="25" t="e">
        <f t="shared" si="41"/>
        <v>#DIV/0!</v>
      </c>
      <c r="O384" s="22"/>
      <c r="P384" s="23"/>
      <c r="Q384" s="17">
        <v>2.14</v>
      </c>
      <c r="R384" s="17">
        <v>4.7300000000000004</v>
      </c>
      <c r="S384" s="17">
        <v>2.14</v>
      </c>
      <c r="T384" s="17">
        <v>0.72</v>
      </c>
      <c r="U384" s="17">
        <v>0.72</v>
      </c>
      <c r="V384" s="17"/>
      <c r="W384" s="17"/>
      <c r="X384" s="17">
        <f t="shared" si="42"/>
        <v>0</v>
      </c>
      <c r="Z384" s="17">
        <f t="shared" si="44"/>
        <v>-2.14</v>
      </c>
      <c r="AE384" s="10" t="s">
        <v>905</v>
      </c>
      <c r="AF384" s="24">
        <v>1</v>
      </c>
    </row>
    <row r="385" spans="1:32" s="3" customFormat="1" ht="12.75" customHeight="1" x14ac:dyDescent="0.2">
      <c r="A385" s="10" t="s">
        <v>896</v>
      </c>
      <c r="B385" s="10" t="s">
        <v>1112</v>
      </c>
      <c r="C385" s="18">
        <v>0</v>
      </c>
      <c r="D385" s="18">
        <f>IFERROR(VLOOKUP(A385,AE1:AF1741,2,FALSE),0)</f>
        <v>1</v>
      </c>
      <c r="F385" s="16">
        <v>1.59</v>
      </c>
      <c r="G385" s="17">
        <v>1.2</v>
      </c>
      <c r="H385" s="17">
        <f t="shared" si="38"/>
        <v>0.39000000000000012</v>
      </c>
      <c r="I385" s="25">
        <f t="shared" si="39"/>
        <v>0.24528301886792458</v>
      </c>
      <c r="K385" s="16"/>
      <c r="L385" s="17">
        <v>1.2</v>
      </c>
      <c r="M385" s="17">
        <f t="shared" si="40"/>
        <v>-1.2</v>
      </c>
      <c r="N385" s="25" t="e">
        <f t="shared" si="41"/>
        <v>#DIV/0!</v>
      </c>
      <c r="O385" s="22"/>
      <c r="P385" s="23"/>
      <c r="Q385" s="17">
        <v>1.59</v>
      </c>
      <c r="R385" s="17">
        <v>0</v>
      </c>
      <c r="S385" s="17">
        <v>1.59</v>
      </c>
      <c r="T385" s="17">
        <v>1.2</v>
      </c>
      <c r="U385" s="17">
        <v>1.2</v>
      </c>
      <c r="V385" s="17"/>
      <c r="W385" s="17"/>
      <c r="X385" s="17">
        <f t="shared" si="42"/>
        <v>0</v>
      </c>
      <c r="Z385" s="17">
        <f t="shared" si="44"/>
        <v>-1.59</v>
      </c>
      <c r="AE385" s="10" t="s">
        <v>907</v>
      </c>
      <c r="AF385" s="24">
        <v>1</v>
      </c>
    </row>
    <row r="386" spans="1:32" s="3" customFormat="1" ht="12.75" customHeight="1" x14ac:dyDescent="0.2">
      <c r="A386" s="10" t="s">
        <v>897</v>
      </c>
      <c r="B386" s="10" t="s">
        <v>1112</v>
      </c>
      <c r="C386" s="18">
        <v>0</v>
      </c>
      <c r="D386" s="18">
        <f>IFERROR(VLOOKUP(A386,AE1:AF1741,2,FALSE),0)</f>
        <v>1</v>
      </c>
      <c r="F386" s="16">
        <v>0</v>
      </c>
      <c r="G386" s="17">
        <v>1.1000000000000001</v>
      </c>
      <c r="H386" s="17">
        <f t="shared" si="38"/>
        <v>-1.1000000000000001</v>
      </c>
      <c r="I386" s="25" t="e">
        <f t="shared" si="39"/>
        <v>#DIV/0!</v>
      </c>
      <c r="K386" s="16"/>
      <c r="L386" s="17">
        <v>1.1000000000000001</v>
      </c>
      <c r="M386" s="17">
        <f t="shared" si="40"/>
        <v>-1.1000000000000001</v>
      </c>
      <c r="N386" s="25" t="e">
        <f t="shared" si="41"/>
        <v>#DIV/0!</v>
      </c>
      <c r="O386" s="22"/>
      <c r="P386" s="23"/>
      <c r="Q386" s="17">
        <v>0</v>
      </c>
      <c r="R386" s="17">
        <v>0</v>
      </c>
      <c r="S386" s="17">
        <v>0</v>
      </c>
      <c r="T386" s="17">
        <v>1.1000000000000001</v>
      </c>
      <c r="U386" s="17">
        <v>1.1000000000000001</v>
      </c>
      <c r="V386" s="17"/>
      <c r="W386" s="17"/>
      <c r="X386" s="17">
        <f t="shared" si="42"/>
        <v>0</v>
      </c>
      <c r="Z386" s="17">
        <f t="shared" si="44"/>
        <v>0</v>
      </c>
      <c r="AE386" s="10" t="s">
        <v>909</v>
      </c>
      <c r="AF386" s="24">
        <v>1</v>
      </c>
    </row>
    <row r="387" spans="1:32" s="3" customFormat="1" ht="12.75" customHeight="1" x14ac:dyDescent="0.2">
      <c r="A387" s="10" t="s">
        <v>898</v>
      </c>
      <c r="B387" s="10" t="s">
        <v>276</v>
      </c>
      <c r="C387" s="18">
        <v>0</v>
      </c>
      <c r="D387" s="18">
        <f>IFERROR(VLOOKUP(A387,AE1:AF1741,2,FALSE),0)</f>
        <v>1</v>
      </c>
      <c r="F387" s="16">
        <v>0</v>
      </c>
      <c r="G387" s="17">
        <v>0.5</v>
      </c>
      <c r="H387" s="17">
        <f t="shared" ref="H387:H450" si="45">F387-G387</f>
        <v>-0.5</v>
      </c>
      <c r="I387" s="25" t="e">
        <f t="shared" ref="I387:I450" si="46">H387/F387</f>
        <v>#DIV/0!</v>
      </c>
      <c r="K387" s="16"/>
      <c r="L387" s="17">
        <v>0.5</v>
      </c>
      <c r="M387" s="17">
        <f t="shared" ref="M387:M450" si="47">K387-L387</f>
        <v>-0.5</v>
      </c>
      <c r="N387" s="25" t="e">
        <f t="shared" ref="N387:N450" si="48">M387/K387</f>
        <v>#DIV/0!</v>
      </c>
      <c r="O387" s="22"/>
      <c r="P387" s="23"/>
      <c r="Q387" s="17">
        <v>0</v>
      </c>
      <c r="R387" s="17">
        <v>0</v>
      </c>
      <c r="S387" s="17">
        <v>0</v>
      </c>
      <c r="T387" s="17">
        <v>0.5</v>
      </c>
      <c r="U387" s="17">
        <v>0.5</v>
      </c>
      <c r="V387" s="17"/>
      <c r="W387" s="17"/>
      <c r="X387" s="17">
        <f t="shared" si="42"/>
        <v>0</v>
      </c>
      <c r="Z387" s="17">
        <f t="shared" si="44"/>
        <v>0</v>
      </c>
      <c r="AE387" s="10" t="s">
        <v>911</v>
      </c>
      <c r="AF387" s="24">
        <v>1</v>
      </c>
    </row>
    <row r="388" spans="1:32" s="3" customFormat="1" ht="12.75" customHeight="1" x14ac:dyDescent="0.2">
      <c r="A388" s="10" t="s">
        <v>835</v>
      </c>
      <c r="B388" s="10" t="s">
        <v>520</v>
      </c>
      <c r="C388" s="18">
        <v>23.6</v>
      </c>
      <c r="D388" s="18">
        <f>IFERROR(VLOOKUP(A388,AE38:AF1927,2,FALSE),0)</f>
        <v>1</v>
      </c>
      <c r="F388" s="16">
        <v>2.36</v>
      </c>
      <c r="G388" s="17">
        <v>0.5</v>
      </c>
      <c r="H388" s="17">
        <f t="shared" si="45"/>
        <v>1.8599999999999999</v>
      </c>
      <c r="I388" s="25">
        <f t="shared" si="46"/>
        <v>0.78813559322033899</v>
      </c>
      <c r="K388" s="16">
        <v>2.36</v>
      </c>
      <c r="L388" s="17">
        <v>0.5</v>
      </c>
      <c r="M388" s="17">
        <f t="shared" si="47"/>
        <v>1.8599999999999999</v>
      </c>
      <c r="N388" s="25">
        <f t="shared" si="48"/>
        <v>0.78813559322033899</v>
      </c>
      <c r="O388" s="22"/>
      <c r="P388" s="23"/>
      <c r="Q388" s="17">
        <v>2.36</v>
      </c>
      <c r="R388" s="17">
        <v>3.54</v>
      </c>
      <c r="S388" s="17">
        <v>2.36</v>
      </c>
      <c r="T388" s="17">
        <v>0.5</v>
      </c>
      <c r="U388" s="17">
        <v>0.5</v>
      </c>
      <c r="V388" s="17">
        <v>2.36</v>
      </c>
      <c r="W388" s="17"/>
      <c r="X388" s="17">
        <f t="shared" ref="X388:X451" si="49">T388-U388</f>
        <v>0</v>
      </c>
      <c r="Z388" s="17">
        <f t="shared" si="44"/>
        <v>0</v>
      </c>
      <c r="AE388" s="10" t="s">
        <v>913</v>
      </c>
      <c r="AF388" s="24">
        <v>1</v>
      </c>
    </row>
    <row r="389" spans="1:32" s="3" customFormat="1" ht="12.75" customHeight="1" x14ac:dyDescent="0.2">
      <c r="A389" s="10" t="s">
        <v>901</v>
      </c>
      <c r="B389" s="10" t="s">
        <v>1113</v>
      </c>
      <c r="C389" s="18">
        <v>0</v>
      </c>
      <c r="D389" s="18">
        <f>IFERROR(VLOOKUP(A389,AE1:AF1742,2,FALSE),0)</f>
        <v>1</v>
      </c>
      <c r="F389" s="16">
        <v>2.5</v>
      </c>
      <c r="G389" s="17">
        <v>0.7</v>
      </c>
      <c r="H389" s="17">
        <f t="shared" si="45"/>
        <v>1.8</v>
      </c>
      <c r="I389" s="25">
        <f t="shared" si="46"/>
        <v>0.72</v>
      </c>
      <c r="K389" s="16"/>
      <c r="L389" s="17">
        <v>0.7</v>
      </c>
      <c r="M389" s="17">
        <f t="shared" si="47"/>
        <v>-0.7</v>
      </c>
      <c r="N389" s="25" t="e">
        <f t="shared" si="48"/>
        <v>#DIV/0!</v>
      </c>
      <c r="O389" s="22"/>
      <c r="P389" s="23"/>
      <c r="Q389" s="17">
        <v>2.5</v>
      </c>
      <c r="R389" s="17">
        <v>3.71</v>
      </c>
      <c r="S389" s="17">
        <v>2.5</v>
      </c>
      <c r="T389" s="17">
        <v>0.7</v>
      </c>
      <c r="U389" s="17">
        <v>0.7</v>
      </c>
      <c r="V389" s="17"/>
      <c r="W389" s="17"/>
      <c r="X389" s="17">
        <f t="shared" si="49"/>
        <v>0</v>
      </c>
      <c r="Z389" s="17">
        <f t="shared" si="44"/>
        <v>-2.5</v>
      </c>
      <c r="AE389" s="10" t="s">
        <v>915</v>
      </c>
      <c r="AF389" s="24">
        <v>1</v>
      </c>
    </row>
    <row r="390" spans="1:32" s="3" customFormat="1" ht="12.75" customHeight="1" x14ac:dyDescent="0.2">
      <c r="A390" s="10" t="s">
        <v>903</v>
      </c>
      <c r="B390" s="10" t="s">
        <v>1114</v>
      </c>
      <c r="C390" s="18">
        <v>0</v>
      </c>
      <c r="D390" s="18">
        <f>IFERROR(VLOOKUP(A390,AE1:AF1742,2,FALSE),0)</f>
        <v>1</v>
      </c>
      <c r="F390" s="16">
        <v>0</v>
      </c>
      <c r="G390" s="17">
        <v>7.6E-3</v>
      </c>
      <c r="H390" s="17">
        <f t="shared" si="45"/>
        <v>-7.6E-3</v>
      </c>
      <c r="I390" s="25" t="e">
        <f t="shared" si="46"/>
        <v>#DIV/0!</v>
      </c>
      <c r="K390" s="16"/>
      <c r="L390" s="17">
        <v>7.6E-3</v>
      </c>
      <c r="M390" s="17">
        <f t="shared" si="47"/>
        <v>-7.6E-3</v>
      </c>
      <c r="N390" s="25" t="e">
        <f t="shared" si="48"/>
        <v>#DIV/0!</v>
      </c>
      <c r="O390" s="22"/>
      <c r="P390" s="23"/>
      <c r="Q390" s="17">
        <v>0</v>
      </c>
      <c r="R390" s="17">
        <v>0</v>
      </c>
      <c r="S390" s="17">
        <v>0</v>
      </c>
      <c r="T390" s="17">
        <v>7.6E-3</v>
      </c>
      <c r="U390" s="17">
        <v>7.4999999999999997E-3</v>
      </c>
      <c r="V390" s="17"/>
      <c r="W390" s="17"/>
      <c r="X390" s="17">
        <f t="shared" si="49"/>
        <v>1.0000000000000026E-4</v>
      </c>
      <c r="Z390" s="17">
        <f t="shared" si="44"/>
        <v>0</v>
      </c>
      <c r="AE390" s="10" t="s">
        <v>917</v>
      </c>
      <c r="AF390" s="24">
        <v>1</v>
      </c>
    </row>
    <row r="391" spans="1:32" s="3" customFormat="1" ht="12.75" customHeight="1" x14ac:dyDescent="0.2">
      <c r="A391" s="10" t="s">
        <v>905</v>
      </c>
      <c r="B391" s="10" t="s">
        <v>1115</v>
      </c>
      <c r="C391" s="18">
        <v>0</v>
      </c>
      <c r="D391" s="18">
        <f>IFERROR(VLOOKUP(A391,AE1:AF1742,2,FALSE),0)</f>
        <v>1</v>
      </c>
      <c r="F391" s="16">
        <v>0</v>
      </c>
      <c r="G391" s="17">
        <v>1.2</v>
      </c>
      <c r="H391" s="17">
        <f t="shared" si="45"/>
        <v>-1.2</v>
      </c>
      <c r="I391" s="25" t="e">
        <f t="shared" si="46"/>
        <v>#DIV/0!</v>
      </c>
      <c r="K391" s="16"/>
      <c r="L391" s="17">
        <v>1.2</v>
      </c>
      <c r="M391" s="17">
        <f t="shared" si="47"/>
        <v>-1.2</v>
      </c>
      <c r="N391" s="25" t="e">
        <f t="shared" si="48"/>
        <v>#DIV/0!</v>
      </c>
      <c r="O391" s="22"/>
      <c r="P391" s="23"/>
      <c r="Q391" s="17">
        <v>0</v>
      </c>
      <c r="R391" s="17">
        <v>0</v>
      </c>
      <c r="S391" s="17">
        <v>0</v>
      </c>
      <c r="T391" s="17">
        <v>1.2</v>
      </c>
      <c r="U391" s="17">
        <v>1.2</v>
      </c>
      <c r="V391" s="17"/>
      <c r="W391" s="17"/>
      <c r="X391" s="17">
        <f t="shared" si="49"/>
        <v>0</v>
      </c>
      <c r="Z391" s="17">
        <f t="shared" si="44"/>
        <v>0</v>
      </c>
      <c r="AE391" s="10" t="s">
        <v>919</v>
      </c>
      <c r="AF391" s="24">
        <v>1</v>
      </c>
    </row>
    <row r="392" spans="1:32" s="3" customFormat="1" ht="12.75" customHeight="1" x14ac:dyDescent="0.2">
      <c r="A392" s="10" t="s">
        <v>907</v>
      </c>
      <c r="B392" s="10" t="s">
        <v>1117</v>
      </c>
      <c r="C392" s="18">
        <v>0</v>
      </c>
      <c r="D392" s="18">
        <f>IFERROR(VLOOKUP(A392,AE1:AF1742,2,FALSE),0)</f>
        <v>1</v>
      </c>
      <c r="F392" s="16">
        <v>1.4</v>
      </c>
      <c r="G392" s="17">
        <v>1.02</v>
      </c>
      <c r="H392" s="17">
        <f t="shared" si="45"/>
        <v>0.37999999999999989</v>
      </c>
      <c r="I392" s="25">
        <f t="shared" si="46"/>
        <v>0.27142857142857135</v>
      </c>
      <c r="K392" s="16"/>
      <c r="L392" s="17">
        <v>1.02</v>
      </c>
      <c r="M392" s="17">
        <f t="shared" si="47"/>
        <v>-1.02</v>
      </c>
      <c r="N392" s="25" t="e">
        <f t="shared" si="48"/>
        <v>#DIV/0!</v>
      </c>
      <c r="O392" s="22"/>
      <c r="P392" s="23"/>
      <c r="Q392" s="17">
        <v>1.4</v>
      </c>
      <c r="R392" s="17">
        <v>1.95</v>
      </c>
      <c r="S392" s="17">
        <v>1.4</v>
      </c>
      <c r="T392" s="17">
        <v>1.02</v>
      </c>
      <c r="U392" s="17">
        <v>1.02</v>
      </c>
      <c r="V392" s="17"/>
      <c r="W392" s="17"/>
      <c r="X392" s="17">
        <f t="shared" si="49"/>
        <v>0</v>
      </c>
      <c r="Z392" s="17">
        <f t="shared" si="44"/>
        <v>-1.4</v>
      </c>
      <c r="AE392" s="10" t="s">
        <v>921</v>
      </c>
      <c r="AF392" s="24">
        <v>1</v>
      </c>
    </row>
    <row r="393" spans="1:32" s="3" customFormat="1" ht="12.75" customHeight="1" x14ac:dyDescent="0.2">
      <c r="A393" s="10" t="s">
        <v>909</v>
      </c>
      <c r="B393" s="10" t="s">
        <v>1118</v>
      </c>
      <c r="C393" s="18">
        <v>0</v>
      </c>
      <c r="D393" s="18">
        <f>IFERROR(VLOOKUP(A393,AE1:AF1742,2,FALSE),0)</f>
        <v>1</v>
      </c>
      <c r="F393" s="16">
        <v>0</v>
      </c>
      <c r="G393" s="17">
        <v>20.09</v>
      </c>
      <c r="H393" s="17">
        <f t="shared" si="45"/>
        <v>-20.09</v>
      </c>
      <c r="I393" s="25" t="e">
        <f t="shared" si="46"/>
        <v>#DIV/0!</v>
      </c>
      <c r="K393" s="16"/>
      <c r="L393" s="17">
        <v>20.09</v>
      </c>
      <c r="M393" s="17">
        <f t="shared" si="47"/>
        <v>-20.09</v>
      </c>
      <c r="N393" s="25" t="e">
        <f t="shared" si="48"/>
        <v>#DIV/0!</v>
      </c>
      <c r="O393" s="22"/>
      <c r="P393" s="23"/>
      <c r="Q393" s="17">
        <v>0</v>
      </c>
      <c r="R393" s="17">
        <v>0</v>
      </c>
      <c r="S393" s="17">
        <v>0</v>
      </c>
      <c r="T393" s="17">
        <v>20.09</v>
      </c>
      <c r="U393" s="17">
        <v>20.09</v>
      </c>
      <c r="V393" s="17"/>
      <c r="W393" s="17"/>
      <c r="X393" s="17">
        <f t="shared" si="49"/>
        <v>0</v>
      </c>
      <c r="Z393" s="17">
        <f t="shared" si="44"/>
        <v>0</v>
      </c>
      <c r="AE393" s="10" t="s">
        <v>923</v>
      </c>
      <c r="AF393" s="24">
        <v>1</v>
      </c>
    </row>
    <row r="394" spans="1:32" s="3" customFormat="1" ht="12.75" customHeight="1" x14ac:dyDescent="0.2">
      <c r="A394" s="10" t="s">
        <v>911</v>
      </c>
      <c r="B394" s="10" t="s">
        <v>1119</v>
      </c>
      <c r="C394" s="18">
        <v>0</v>
      </c>
      <c r="D394" s="18">
        <f>IFERROR(VLOOKUP(A394,AE1:AF1742,2,FALSE),0)</f>
        <v>1</v>
      </c>
      <c r="F394" s="16">
        <v>0</v>
      </c>
      <c r="G394" s="17">
        <v>37.21</v>
      </c>
      <c r="H394" s="17">
        <f t="shared" si="45"/>
        <v>-37.21</v>
      </c>
      <c r="I394" s="25" t="e">
        <f t="shared" si="46"/>
        <v>#DIV/0!</v>
      </c>
      <c r="K394" s="16"/>
      <c r="L394" s="17">
        <v>37.21</v>
      </c>
      <c r="M394" s="17">
        <f t="shared" si="47"/>
        <v>-37.21</v>
      </c>
      <c r="N394" s="25" t="e">
        <f t="shared" si="48"/>
        <v>#DIV/0!</v>
      </c>
      <c r="O394" s="22"/>
      <c r="P394" s="23"/>
      <c r="Q394" s="17">
        <v>0</v>
      </c>
      <c r="R394" s="17">
        <v>0</v>
      </c>
      <c r="S394" s="17">
        <v>0</v>
      </c>
      <c r="T394" s="17">
        <v>37.21</v>
      </c>
      <c r="U394" s="17">
        <v>37.21</v>
      </c>
      <c r="V394" s="17"/>
      <c r="W394" s="17"/>
      <c r="X394" s="17">
        <f t="shared" si="49"/>
        <v>0</v>
      </c>
      <c r="Z394" s="17">
        <f t="shared" si="44"/>
        <v>0</v>
      </c>
      <c r="AE394" s="10" t="s">
        <v>925</v>
      </c>
      <c r="AF394" s="24">
        <v>1</v>
      </c>
    </row>
    <row r="395" spans="1:32" s="3" customFormat="1" ht="12.75" customHeight="1" x14ac:dyDescent="0.2">
      <c r="A395" s="10" t="s">
        <v>913</v>
      </c>
      <c r="B395" s="10" t="s">
        <v>1120</v>
      </c>
      <c r="C395" s="18">
        <v>0</v>
      </c>
      <c r="D395" s="18">
        <f>IFERROR(VLOOKUP(A395,AE1:AF1742,2,FALSE),0)</f>
        <v>1</v>
      </c>
      <c r="F395" s="16">
        <v>0</v>
      </c>
      <c r="G395" s="17">
        <v>1.76</v>
      </c>
      <c r="H395" s="17">
        <f t="shared" si="45"/>
        <v>-1.76</v>
      </c>
      <c r="I395" s="25" t="e">
        <f t="shared" si="46"/>
        <v>#DIV/0!</v>
      </c>
      <c r="K395" s="16"/>
      <c r="L395" s="17">
        <v>1.76</v>
      </c>
      <c r="M395" s="17">
        <f t="shared" si="47"/>
        <v>-1.76</v>
      </c>
      <c r="N395" s="25" t="e">
        <f t="shared" si="48"/>
        <v>#DIV/0!</v>
      </c>
      <c r="O395" s="22"/>
      <c r="P395" s="23"/>
      <c r="Q395" s="17">
        <v>0</v>
      </c>
      <c r="R395" s="17">
        <v>0</v>
      </c>
      <c r="S395" s="17">
        <v>0</v>
      </c>
      <c r="T395" s="17">
        <v>1.76</v>
      </c>
      <c r="U395" s="17">
        <v>1.76</v>
      </c>
      <c r="V395" s="17"/>
      <c r="W395" s="17"/>
      <c r="X395" s="17">
        <f t="shared" si="49"/>
        <v>0</v>
      </c>
      <c r="Z395" s="17">
        <f t="shared" si="44"/>
        <v>0</v>
      </c>
      <c r="AE395" s="10" t="s">
        <v>927</v>
      </c>
      <c r="AF395" s="24">
        <v>1</v>
      </c>
    </row>
    <row r="396" spans="1:32" s="3" customFormat="1" ht="12.75" customHeight="1" x14ac:dyDescent="0.2">
      <c r="A396" s="10" t="s">
        <v>915</v>
      </c>
      <c r="B396" s="10" t="s">
        <v>1122</v>
      </c>
      <c r="C396" s="18">
        <v>0</v>
      </c>
      <c r="D396" s="18">
        <f>IFERROR(VLOOKUP(A396,AE1:AF1742,2,FALSE),0)</f>
        <v>1</v>
      </c>
      <c r="F396" s="16">
        <v>0</v>
      </c>
      <c r="G396" s="17">
        <v>0.56000000000000005</v>
      </c>
      <c r="H396" s="17">
        <f t="shared" si="45"/>
        <v>-0.56000000000000005</v>
      </c>
      <c r="I396" s="25" t="e">
        <f t="shared" si="46"/>
        <v>#DIV/0!</v>
      </c>
      <c r="K396" s="16"/>
      <c r="L396" s="17">
        <v>0.56000000000000005</v>
      </c>
      <c r="M396" s="17">
        <f t="shared" si="47"/>
        <v>-0.56000000000000005</v>
      </c>
      <c r="N396" s="25" t="e">
        <f t="shared" si="48"/>
        <v>#DIV/0!</v>
      </c>
      <c r="O396" s="22"/>
      <c r="P396" s="23"/>
      <c r="Q396" s="17">
        <v>0</v>
      </c>
      <c r="R396" s="17">
        <v>0</v>
      </c>
      <c r="S396" s="17">
        <v>0</v>
      </c>
      <c r="T396" s="17">
        <v>0.56000000000000005</v>
      </c>
      <c r="U396" s="17">
        <v>0.56000000000000005</v>
      </c>
      <c r="V396" s="17"/>
      <c r="W396" s="17"/>
      <c r="X396" s="17">
        <f t="shared" si="49"/>
        <v>0</v>
      </c>
      <c r="Z396" s="17">
        <f t="shared" si="44"/>
        <v>0</v>
      </c>
      <c r="AE396" s="10" t="s">
        <v>929</v>
      </c>
      <c r="AF396" s="24">
        <v>1</v>
      </c>
    </row>
    <row r="397" spans="1:32" s="3" customFormat="1" ht="12.75" customHeight="1" x14ac:dyDescent="0.2">
      <c r="A397" s="10" t="s">
        <v>917</v>
      </c>
      <c r="B397" s="10" t="s">
        <v>1123</v>
      </c>
      <c r="C397" s="18">
        <v>0</v>
      </c>
      <c r="D397" s="18">
        <f>IFERROR(VLOOKUP(A397,AE1:AF1742,2,FALSE),0)</f>
        <v>1</v>
      </c>
      <c r="F397" s="16">
        <v>0</v>
      </c>
      <c r="G397" s="17">
        <v>2.0699999999999998</v>
      </c>
      <c r="H397" s="17">
        <f t="shared" si="45"/>
        <v>-2.0699999999999998</v>
      </c>
      <c r="I397" s="25" t="e">
        <f t="shared" si="46"/>
        <v>#DIV/0!</v>
      </c>
      <c r="K397" s="16"/>
      <c r="L397" s="17">
        <v>2.0699999999999998</v>
      </c>
      <c r="M397" s="17">
        <f t="shared" si="47"/>
        <v>-2.0699999999999998</v>
      </c>
      <c r="N397" s="25" t="e">
        <f t="shared" si="48"/>
        <v>#DIV/0!</v>
      </c>
      <c r="O397" s="22"/>
      <c r="P397" s="23"/>
      <c r="Q397" s="17">
        <v>0</v>
      </c>
      <c r="R397" s="17">
        <v>0</v>
      </c>
      <c r="S397" s="17">
        <v>0</v>
      </c>
      <c r="T397" s="17">
        <v>2.0699999999999998</v>
      </c>
      <c r="U397" s="17">
        <v>2.8</v>
      </c>
      <c r="V397" s="17"/>
      <c r="W397" s="17"/>
      <c r="X397" s="17">
        <f t="shared" si="49"/>
        <v>-0.73</v>
      </c>
      <c r="Z397" s="17">
        <f t="shared" si="44"/>
        <v>0</v>
      </c>
      <c r="AE397" s="10" t="s">
        <v>931</v>
      </c>
      <c r="AF397" s="24">
        <v>1</v>
      </c>
    </row>
    <row r="398" spans="1:32" s="3" customFormat="1" ht="12.75" customHeight="1" x14ac:dyDescent="0.2">
      <c r="A398" s="10" t="s">
        <v>919</v>
      </c>
      <c r="B398" s="10" t="s">
        <v>1124</v>
      </c>
      <c r="C398" s="18">
        <v>0</v>
      </c>
      <c r="D398" s="18">
        <f>IFERROR(VLOOKUP(A398,AE1:AF1742,2,FALSE),0)</f>
        <v>1</v>
      </c>
      <c r="F398" s="16">
        <v>0</v>
      </c>
      <c r="G398" s="17">
        <v>2.21</v>
      </c>
      <c r="H398" s="17">
        <f t="shared" si="45"/>
        <v>-2.21</v>
      </c>
      <c r="I398" s="25" t="e">
        <f t="shared" si="46"/>
        <v>#DIV/0!</v>
      </c>
      <c r="K398" s="16"/>
      <c r="L398" s="17">
        <v>2.21</v>
      </c>
      <c r="M398" s="17">
        <f t="shared" si="47"/>
        <v>-2.21</v>
      </c>
      <c r="N398" s="25" t="e">
        <f t="shared" si="48"/>
        <v>#DIV/0!</v>
      </c>
      <c r="O398" s="22"/>
      <c r="P398" s="23"/>
      <c r="Q398" s="17">
        <v>0</v>
      </c>
      <c r="R398" s="17">
        <v>0</v>
      </c>
      <c r="S398" s="17">
        <v>0</v>
      </c>
      <c r="T398" s="17">
        <v>2.21</v>
      </c>
      <c r="U398" s="17">
        <v>2.21</v>
      </c>
      <c r="V398" s="17"/>
      <c r="W398" s="17"/>
      <c r="X398" s="17">
        <f t="shared" si="49"/>
        <v>0</v>
      </c>
      <c r="Z398" s="17">
        <f t="shared" si="44"/>
        <v>0</v>
      </c>
      <c r="AE398" s="10" t="s">
        <v>933</v>
      </c>
      <c r="AF398" s="24">
        <v>1</v>
      </c>
    </row>
    <row r="399" spans="1:32" s="3" customFormat="1" ht="12.75" customHeight="1" x14ac:dyDescent="0.2">
      <c r="A399" s="10" t="s">
        <v>921</v>
      </c>
      <c r="B399" s="10" t="s">
        <v>1125</v>
      </c>
      <c r="C399" s="18">
        <v>0</v>
      </c>
      <c r="D399" s="18">
        <f>IFERROR(VLOOKUP(A399,AE1:AF1742,2,FALSE),0)</f>
        <v>1</v>
      </c>
      <c r="F399" s="16">
        <v>0</v>
      </c>
      <c r="G399" s="17">
        <v>3.79</v>
      </c>
      <c r="H399" s="17">
        <f t="shared" si="45"/>
        <v>-3.79</v>
      </c>
      <c r="I399" s="25" t="e">
        <f t="shared" si="46"/>
        <v>#DIV/0!</v>
      </c>
      <c r="K399" s="16"/>
      <c r="L399" s="17">
        <v>3.79</v>
      </c>
      <c r="M399" s="17">
        <f t="shared" si="47"/>
        <v>-3.79</v>
      </c>
      <c r="N399" s="25" t="e">
        <f t="shared" si="48"/>
        <v>#DIV/0!</v>
      </c>
      <c r="O399" s="22"/>
      <c r="P399" s="23"/>
      <c r="Q399" s="17">
        <v>0</v>
      </c>
      <c r="R399" s="17">
        <v>0</v>
      </c>
      <c r="S399" s="17">
        <v>0</v>
      </c>
      <c r="T399" s="17">
        <v>3.79</v>
      </c>
      <c r="U399" s="17">
        <v>4.45</v>
      </c>
      <c r="V399" s="17"/>
      <c r="W399" s="17"/>
      <c r="X399" s="17">
        <f t="shared" si="49"/>
        <v>-0.66000000000000014</v>
      </c>
      <c r="Z399" s="17">
        <f t="shared" ref="Z399:Z430" si="50">V399-S399</f>
        <v>0</v>
      </c>
      <c r="AE399" s="10" t="s">
        <v>935</v>
      </c>
      <c r="AF399" s="24">
        <v>1</v>
      </c>
    </row>
    <row r="400" spans="1:32" s="3" customFormat="1" ht="12.75" customHeight="1" x14ac:dyDescent="0.2">
      <c r="A400" s="10" t="s">
        <v>923</v>
      </c>
      <c r="B400" s="10" t="s">
        <v>1127</v>
      </c>
      <c r="C400" s="18">
        <v>0</v>
      </c>
      <c r="D400" s="18">
        <f>IFERROR(VLOOKUP(A400,AE1:AF1742,2,FALSE),0)</f>
        <v>1</v>
      </c>
      <c r="F400" s="16">
        <v>0</v>
      </c>
      <c r="G400" s="17">
        <v>0.44</v>
      </c>
      <c r="H400" s="17">
        <f t="shared" si="45"/>
        <v>-0.44</v>
      </c>
      <c r="I400" s="25" t="e">
        <f t="shared" si="46"/>
        <v>#DIV/0!</v>
      </c>
      <c r="K400" s="16"/>
      <c r="L400" s="17">
        <v>0.44</v>
      </c>
      <c r="M400" s="17">
        <f t="shared" si="47"/>
        <v>-0.44</v>
      </c>
      <c r="N400" s="25" t="e">
        <f t="shared" si="48"/>
        <v>#DIV/0!</v>
      </c>
      <c r="O400" s="22"/>
      <c r="P400" s="23"/>
      <c r="Q400" s="17">
        <v>0</v>
      </c>
      <c r="R400" s="17">
        <v>0</v>
      </c>
      <c r="S400" s="17">
        <v>0</v>
      </c>
      <c r="T400" s="17">
        <v>0.44</v>
      </c>
      <c r="U400" s="17">
        <v>0.53300000000000003</v>
      </c>
      <c r="V400" s="17"/>
      <c r="W400" s="17"/>
      <c r="X400" s="17">
        <f t="shared" si="49"/>
        <v>-9.3000000000000027E-2</v>
      </c>
      <c r="Z400" s="17">
        <f t="shared" si="50"/>
        <v>0</v>
      </c>
      <c r="AE400" s="10" t="s">
        <v>937</v>
      </c>
      <c r="AF400" s="24">
        <v>1</v>
      </c>
    </row>
    <row r="401" spans="1:32" s="3" customFormat="1" ht="12.75" customHeight="1" x14ac:dyDescent="0.2">
      <c r="A401" s="10" t="s">
        <v>925</v>
      </c>
      <c r="B401" s="10" t="s">
        <v>1129</v>
      </c>
      <c r="C401" s="18">
        <v>0</v>
      </c>
      <c r="D401" s="18">
        <f>IFERROR(VLOOKUP(A401,AE1:AF1742,2,FALSE),0)</f>
        <v>1</v>
      </c>
      <c r="F401" s="16">
        <v>0</v>
      </c>
      <c r="G401" s="17">
        <v>2.67</v>
      </c>
      <c r="H401" s="17">
        <f t="shared" si="45"/>
        <v>-2.67</v>
      </c>
      <c r="I401" s="25" t="e">
        <f t="shared" si="46"/>
        <v>#DIV/0!</v>
      </c>
      <c r="K401" s="16"/>
      <c r="L401" s="17">
        <v>2.67</v>
      </c>
      <c r="M401" s="17">
        <f t="shared" si="47"/>
        <v>-2.67</v>
      </c>
      <c r="N401" s="25" t="e">
        <f t="shared" si="48"/>
        <v>#DIV/0!</v>
      </c>
      <c r="O401" s="22"/>
      <c r="P401" s="23"/>
      <c r="Q401" s="17">
        <v>0</v>
      </c>
      <c r="R401" s="17">
        <v>0</v>
      </c>
      <c r="S401" s="17">
        <v>0</v>
      </c>
      <c r="T401" s="17">
        <v>2.67</v>
      </c>
      <c r="U401" s="17">
        <v>3.48</v>
      </c>
      <c r="V401" s="17"/>
      <c r="W401" s="17"/>
      <c r="X401" s="17">
        <f t="shared" si="49"/>
        <v>-0.81</v>
      </c>
      <c r="Z401" s="17">
        <f t="shared" si="50"/>
        <v>0</v>
      </c>
      <c r="AE401" s="10" t="s">
        <v>939</v>
      </c>
      <c r="AF401" s="24">
        <v>1</v>
      </c>
    </row>
    <row r="402" spans="1:32" s="3" customFormat="1" ht="12.75" customHeight="1" x14ac:dyDescent="0.2">
      <c r="A402" s="10" t="s">
        <v>927</v>
      </c>
      <c r="B402" s="10" t="s">
        <v>1131</v>
      </c>
      <c r="C402" s="18">
        <v>0</v>
      </c>
      <c r="D402" s="18">
        <f>IFERROR(VLOOKUP(A402,AE1:AF1742,2,FALSE),0)</f>
        <v>1</v>
      </c>
      <c r="F402" s="16">
        <v>5</v>
      </c>
      <c r="G402" s="17">
        <v>0.56000000000000005</v>
      </c>
      <c r="H402" s="17">
        <f t="shared" si="45"/>
        <v>4.4399999999999995</v>
      </c>
      <c r="I402" s="25">
        <f t="shared" si="46"/>
        <v>0.8879999999999999</v>
      </c>
      <c r="K402" s="16"/>
      <c r="L402" s="17">
        <v>0.56000000000000005</v>
      </c>
      <c r="M402" s="17">
        <f t="shared" si="47"/>
        <v>-0.56000000000000005</v>
      </c>
      <c r="N402" s="25" t="e">
        <f t="shared" si="48"/>
        <v>#DIV/0!</v>
      </c>
      <c r="O402" s="22"/>
      <c r="P402" s="23"/>
      <c r="Q402" s="17">
        <v>5</v>
      </c>
      <c r="R402" s="17">
        <v>5</v>
      </c>
      <c r="S402" s="17">
        <v>5</v>
      </c>
      <c r="T402" s="17">
        <v>0.56000000000000005</v>
      </c>
      <c r="U402" s="17">
        <v>0.54</v>
      </c>
      <c r="V402" s="17"/>
      <c r="W402" s="17"/>
      <c r="X402" s="17">
        <f t="shared" si="49"/>
        <v>2.0000000000000018E-2</v>
      </c>
      <c r="Z402" s="17">
        <f t="shared" si="50"/>
        <v>-5</v>
      </c>
      <c r="AE402" s="10" t="s">
        <v>941</v>
      </c>
      <c r="AF402" s="24">
        <v>1</v>
      </c>
    </row>
    <row r="403" spans="1:32" s="3" customFormat="1" ht="12.75" customHeight="1" x14ac:dyDescent="0.2">
      <c r="A403" s="10" t="s">
        <v>929</v>
      </c>
      <c r="B403" s="10" t="s">
        <v>1132</v>
      </c>
      <c r="C403" s="18">
        <v>0</v>
      </c>
      <c r="D403" s="18">
        <f>IFERROR(VLOOKUP(A403,AE1:AF1742,2,FALSE),0)</f>
        <v>1</v>
      </c>
      <c r="F403" s="16">
        <v>0</v>
      </c>
      <c r="G403" s="17">
        <v>0.3</v>
      </c>
      <c r="H403" s="17">
        <f t="shared" si="45"/>
        <v>-0.3</v>
      </c>
      <c r="I403" s="25" t="e">
        <f t="shared" si="46"/>
        <v>#DIV/0!</v>
      </c>
      <c r="K403" s="16"/>
      <c r="L403" s="17">
        <v>0.3</v>
      </c>
      <c r="M403" s="17">
        <f t="shared" si="47"/>
        <v>-0.3</v>
      </c>
      <c r="N403" s="25" t="e">
        <f t="shared" si="48"/>
        <v>#DIV/0!</v>
      </c>
      <c r="O403" s="22"/>
      <c r="P403" s="23"/>
      <c r="Q403" s="17">
        <v>0</v>
      </c>
      <c r="R403" s="17">
        <v>0</v>
      </c>
      <c r="S403" s="17">
        <v>0</v>
      </c>
      <c r="T403" s="17">
        <v>0.3</v>
      </c>
      <c r="U403" s="17">
        <v>0.3</v>
      </c>
      <c r="V403" s="17"/>
      <c r="W403" s="17"/>
      <c r="X403" s="17">
        <f t="shared" si="49"/>
        <v>0</v>
      </c>
      <c r="Z403" s="17">
        <f t="shared" si="50"/>
        <v>0</v>
      </c>
      <c r="AE403" s="10" t="s">
        <v>943</v>
      </c>
      <c r="AF403" s="24">
        <v>1</v>
      </c>
    </row>
    <row r="404" spans="1:32" s="3" customFormat="1" ht="12.75" customHeight="1" x14ac:dyDescent="0.2">
      <c r="A404" s="10" t="s">
        <v>931</v>
      </c>
      <c r="B404" s="10" t="s">
        <v>1134</v>
      </c>
      <c r="C404" s="18">
        <v>0</v>
      </c>
      <c r="D404" s="18">
        <f>IFERROR(VLOOKUP(A404,AE1:AF1742,2,FALSE),0)</f>
        <v>1</v>
      </c>
      <c r="F404" s="16">
        <v>0.37</v>
      </c>
      <c r="G404" s="17">
        <v>0.15</v>
      </c>
      <c r="H404" s="17">
        <f t="shared" si="45"/>
        <v>0.22</v>
      </c>
      <c r="I404" s="25">
        <f t="shared" si="46"/>
        <v>0.59459459459459463</v>
      </c>
      <c r="K404" s="16"/>
      <c r="L404" s="17">
        <v>0.15</v>
      </c>
      <c r="M404" s="17">
        <f t="shared" si="47"/>
        <v>-0.15</v>
      </c>
      <c r="N404" s="25" t="e">
        <f t="shared" si="48"/>
        <v>#DIV/0!</v>
      </c>
      <c r="O404" s="22"/>
      <c r="P404" s="23"/>
      <c r="Q404" s="17">
        <v>0.37</v>
      </c>
      <c r="R404" s="17">
        <v>0.74</v>
      </c>
      <c r="S404" s="17">
        <v>0.37</v>
      </c>
      <c r="T404" s="17">
        <v>0.15</v>
      </c>
      <c r="U404" s="17">
        <v>0.15</v>
      </c>
      <c r="V404" s="17"/>
      <c r="W404" s="17"/>
      <c r="X404" s="17">
        <f t="shared" si="49"/>
        <v>0</v>
      </c>
      <c r="Z404" s="17">
        <f t="shared" si="50"/>
        <v>-0.37</v>
      </c>
      <c r="AE404" s="10" t="s">
        <v>818</v>
      </c>
      <c r="AF404" s="24">
        <v>1</v>
      </c>
    </row>
    <row r="405" spans="1:32" s="3" customFormat="1" ht="12.75" customHeight="1" x14ac:dyDescent="0.2">
      <c r="A405" s="10" t="s">
        <v>933</v>
      </c>
      <c r="B405" s="10" t="s">
        <v>569</v>
      </c>
      <c r="C405" s="18">
        <v>0</v>
      </c>
      <c r="D405" s="18">
        <f>IFERROR(VLOOKUP(A405,AE1:AF1742,2,FALSE),0)</f>
        <v>1</v>
      </c>
      <c r="F405" s="16">
        <v>1</v>
      </c>
      <c r="G405" s="17">
        <v>0.5</v>
      </c>
      <c r="H405" s="17">
        <f t="shared" si="45"/>
        <v>0.5</v>
      </c>
      <c r="I405" s="25">
        <f t="shared" si="46"/>
        <v>0.5</v>
      </c>
      <c r="K405" s="16"/>
      <c r="L405" s="17">
        <v>0.5</v>
      </c>
      <c r="M405" s="17">
        <f t="shared" si="47"/>
        <v>-0.5</v>
      </c>
      <c r="N405" s="25" t="e">
        <f t="shared" si="48"/>
        <v>#DIV/0!</v>
      </c>
      <c r="O405" s="22"/>
      <c r="P405" s="23"/>
      <c r="Q405" s="17">
        <v>1</v>
      </c>
      <c r="R405" s="17">
        <v>2</v>
      </c>
      <c r="S405" s="17">
        <v>1</v>
      </c>
      <c r="T405" s="17">
        <v>0.5</v>
      </c>
      <c r="U405" s="17">
        <v>0.8</v>
      </c>
      <c r="V405" s="17"/>
      <c r="W405" s="17"/>
      <c r="X405" s="17">
        <f t="shared" si="49"/>
        <v>-0.30000000000000004</v>
      </c>
      <c r="Z405" s="17">
        <f t="shared" si="50"/>
        <v>-1</v>
      </c>
      <c r="AE405" s="10" t="s">
        <v>946</v>
      </c>
      <c r="AF405" s="24">
        <v>1</v>
      </c>
    </row>
    <row r="406" spans="1:32" s="3" customFormat="1" ht="12.75" customHeight="1" x14ac:dyDescent="0.2">
      <c r="A406" s="10" t="s">
        <v>935</v>
      </c>
      <c r="B406" s="10" t="s">
        <v>1137</v>
      </c>
      <c r="C406" s="18">
        <v>0</v>
      </c>
      <c r="D406" s="18">
        <f>IFERROR(VLOOKUP(A406,AE1:AF1742,2,FALSE),0)</f>
        <v>1</v>
      </c>
      <c r="F406" s="16">
        <v>0</v>
      </c>
      <c r="G406" s="17">
        <v>2</v>
      </c>
      <c r="H406" s="17">
        <f t="shared" si="45"/>
        <v>-2</v>
      </c>
      <c r="I406" s="25" t="e">
        <f t="shared" si="46"/>
        <v>#DIV/0!</v>
      </c>
      <c r="K406" s="16"/>
      <c r="L406" s="17">
        <v>2</v>
      </c>
      <c r="M406" s="17">
        <f t="shared" si="47"/>
        <v>-2</v>
      </c>
      <c r="N406" s="25" t="e">
        <f t="shared" si="48"/>
        <v>#DIV/0!</v>
      </c>
      <c r="O406" s="22"/>
      <c r="P406" s="23"/>
      <c r="Q406" s="17">
        <v>0</v>
      </c>
      <c r="R406" s="17">
        <v>0</v>
      </c>
      <c r="S406" s="17">
        <v>0</v>
      </c>
      <c r="T406" s="17">
        <v>2</v>
      </c>
      <c r="U406" s="17">
        <v>2</v>
      </c>
      <c r="V406" s="17"/>
      <c r="W406" s="17"/>
      <c r="X406" s="17">
        <f t="shared" si="49"/>
        <v>0</v>
      </c>
      <c r="Z406" s="17">
        <f t="shared" si="50"/>
        <v>0</v>
      </c>
      <c r="AE406" s="10" t="s">
        <v>948</v>
      </c>
      <c r="AF406" s="24">
        <v>1</v>
      </c>
    </row>
    <row r="407" spans="1:32" s="3" customFormat="1" ht="12.75" customHeight="1" x14ac:dyDescent="0.2">
      <c r="A407" s="10" t="s">
        <v>937</v>
      </c>
      <c r="B407" s="10" t="s">
        <v>553</v>
      </c>
      <c r="C407" s="18">
        <v>0</v>
      </c>
      <c r="D407" s="18">
        <f>IFERROR(VLOOKUP(A407,AE1:AF1742,2,FALSE),0)</f>
        <v>1</v>
      </c>
      <c r="F407" s="16">
        <v>14</v>
      </c>
      <c r="G407" s="17">
        <v>7</v>
      </c>
      <c r="H407" s="17">
        <f t="shared" si="45"/>
        <v>7</v>
      </c>
      <c r="I407" s="25">
        <f t="shared" si="46"/>
        <v>0.5</v>
      </c>
      <c r="K407" s="16"/>
      <c r="L407" s="17">
        <v>7</v>
      </c>
      <c r="M407" s="17">
        <f t="shared" si="47"/>
        <v>-7</v>
      </c>
      <c r="N407" s="25" t="e">
        <f t="shared" si="48"/>
        <v>#DIV/0!</v>
      </c>
      <c r="O407" s="22"/>
      <c r="P407" s="23"/>
      <c r="Q407" s="17">
        <v>14</v>
      </c>
      <c r="R407" s="17">
        <v>28</v>
      </c>
      <c r="S407" s="17">
        <v>14</v>
      </c>
      <c r="T407" s="17">
        <v>7</v>
      </c>
      <c r="U407" s="17">
        <v>7</v>
      </c>
      <c r="V407" s="17"/>
      <c r="W407" s="17"/>
      <c r="X407" s="17">
        <f t="shared" si="49"/>
        <v>0</v>
      </c>
      <c r="Z407" s="17">
        <f t="shared" si="50"/>
        <v>-14</v>
      </c>
      <c r="AE407" s="10" t="s">
        <v>950</v>
      </c>
      <c r="AF407" s="24">
        <v>1</v>
      </c>
    </row>
    <row r="408" spans="1:32" s="3" customFormat="1" ht="12.75" customHeight="1" x14ac:dyDescent="0.2">
      <c r="A408" s="10" t="s">
        <v>939</v>
      </c>
      <c r="B408" s="10" t="s">
        <v>1138</v>
      </c>
      <c r="C408" s="18">
        <v>0</v>
      </c>
      <c r="D408" s="18">
        <f>IFERROR(VLOOKUP(A408,AE1:AF1742,2,FALSE),0)</f>
        <v>1</v>
      </c>
      <c r="F408" s="16">
        <v>0</v>
      </c>
      <c r="G408" s="17">
        <v>0.12</v>
      </c>
      <c r="H408" s="17">
        <f t="shared" si="45"/>
        <v>-0.12</v>
      </c>
      <c r="I408" s="25" t="e">
        <f t="shared" si="46"/>
        <v>#DIV/0!</v>
      </c>
      <c r="K408" s="16"/>
      <c r="L408" s="17">
        <v>0.12</v>
      </c>
      <c r="M408" s="17">
        <f t="shared" si="47"/>
        <v>-0.12</v>
      </c>
      <c r="N408" s="25" t="e">
        <f t="shared" si="48"/>
        <v>#DIV/0!</v>
      </c>
      <c r="O408" s="22"/>
      <c r="P408" s="23"/>
      <c r="Q408" s="17">
        <v>0</v>
      </c>
      <c r="R408" s="17">
        <v>0</v>
      </c>
      <c r="S408" s="17">
        <v>0</v>
      </c>
      <c r="T408" s="17">
        <v>0.12</v>
      </c>
      <c r="U408" s="17">
        <v>0.12</v>
      </c>
      <c r="V408" s="17"/>
      <c r="W408" s="17"/>
      <c r="X408" s="17">
        <f t="shared" si="49"/>
        <v>0</v>
      </c>
      <c r="Z408" s="17">
        <f t="shared" si="50"/>
        <v>0</v>
      </c>
      <c r="AE408" s="10" t="s">
        <v>952</v>
      </c>
      <c r="AF408" s="24">
        <v>1</v>
      </c>
    </row>
    <row r="409" spans="1:32" s="3" customFormat="1" ht="12.75" customHeight="1" x14ac:dyDescent="0.2">
      <c r="A409" s="10" t="s">
        <v>941</v>
      </c>
      <c r="B409" s="10" t="s">
        <v>1140</v>
      </c>
      <c r="C409" s="18">
        <v>0</v>
      </c>
      <c r="D409" s="18">
        <f>IFERROR(VLOOKUP(A409,AE1:AF1742,2,FALSE),0)</f>
        <v>1</v>
      </c>
      <c r="F409" s="16">
        <v>0</v>
      </c>
      <c r="G409" s="17">
        <v>34</v>
      </c>
      <c r="H409" s="17">
        <f t="shared" si="45"/>
        <v>-34</v>
      </c>
      <c r="I409" s="25" t="e">
        <f t="shared" si="46"/>
        <v>#DIV/0!</v>
      </c>
      <c r="K409" s="16"/>
      <c r="L409" s="17">
        <v>34</v>
      </c>
      <c r="M409" s="17">
        <f t="shared" si="47"/>
        <v>-34</v>
      </c>
      <c r="N409" s="25" t="e">
        <f t="shared" si="48"/>
        <v>#DIV/0!</v>
      </c>
      <c r="O409" s="22"/>
      <c r="P409" s="23"/>
      <c r="Q409" s="17">
        <v>0</v>
      </c>
      <c r="R409" s="17">
        <v>0</v>
      </c>
      <c r="S409" s="17">
        <v>0</v>
      </c>
      <c r="T409" s="17">
        <v>34</v>
      </c>
      <c r="U409" s="17">
        <v>31.26</v>
      </c>
      <c r="V409" s="17"/>
      <c r="W409" s="17"/>
      <c r="X409" s="17">
        <f t="shared" si="49"/>
        <v>2.7399999999999984</v>
      </c>
      <c r="Z409" s="17">
        <f t="shared" si="50"/>
        <v>0</v>
      </c>
      <c r="AE409" s="10" t="s">
        <v>517</v>
      </c>
      <c r="AF409" s="24">
        <v>1</v>
      </c>
    </row>
    <row r="410" spans="1:32" s="3" customFormat="1" ht="12.75" customHeight="1" x14ac:dyDescent="0.2">
      <c r="A410" s="10" t="s">
        <v>943</v>
      </c>
      <c r="B410" s="10" t="s">
        <v>1142</v>
      </c>
      <c r="C410" s="18">
        <v>0</v>
      </c>
      <c r="D410" s="18">
        <f>IFERROR(VLOOKUP(A410,AE1:AF1742,2,FALSE),0)</f>
        <v>1</v>
      </c>
      <c r="F410" s="16">
        <v>0</v>
      </c>
      <c r="G410" s="17">
        <v>0</v>
      </c>
      <c r="H410" s="17">
        <f t="shared" si="45"/>
        <v>0</v>
      </c>
      <c r="I410" s="25" t="e">
        <f t="shared" si="46"/>
        <v>#DIV/0!</v>
      </c>
      <c r="K410" s="16"/>
      <c r="L410" s="17">
        <v>0</v>
      </c>
      <c r="M410" s="17">
        <f t="shared" si="47"/>
        <v>0</v>
      </c>
      <c r="N410" s="25" t="e">
        <f t="shared" si="48"/>
        <v>#DIV/0!</v>
      </c>
      <c r="O410" s="22"/>
      <c r="P410" s="23"/>
      <c r="Q410" s="17">
        <v>0</v>
      </c>
      <c r="R410" s="17">
        <v>0</v>
      </c>
      <c r="S410" s="17">
        <v>0</v>
      </c>
      <c r="T410" s="17">
        <v>0</v>
      </c>
      <c r="U410" s="17">
        <v>0</v>
      </c>
      <c r="V410" s="17"/>
      <c r="W410" s="17"/>
      <c r="X410" s="17">
        <f t="shared" si="49"/>
        <v>0</v>
      </c>
      <c r="Z410" s="17">
        <f t="shared" si="50"/>
        <v>0</v>
      </c>
      <c r="AE410" s="10" t="s">
        <v>955</v>
      </c>
      <c r="AF410" s="24">
        <v>1</v>
      </c>
    </row>
    <row r="411" spans="1:32" s="3" customFormat="1" ht="12.75" customHeight="1" x14ac:dyDescent="0.2">
      <c r="A411" s="10" t="s">
        <v>818</v>
      </c>
      <c r="B411" s="10" t="s">
        <v>819</v>
      </c>
      <c r="C411" s="18">
        <v>32</v>
      </c>
      <c r="D411" s="18">
        <f>IFERROR(VLOOKUP(A411,AE68:AF1957,2,FALSE),0)</f>
        <v>1</v>
      </c>
      <c r="F411" s="16">
        <v>19.95</v>
      </c>
      <c r="G411" s="17">
        <v>9.5</v>
      </c>
      <c r="H411" s="17">
        <f t="shared" si="45"/>
        <v>10.45</v>
      </c>
      <c r="I411" s="25">
        <f t="shared" si="46"/>
        <v>0.52380952380952384</v>
      </c>
      <c r="K411" s="16">
        <v>16</v>
      </c>
      <c r="L411" s="17">
        <v>9.5</v>
      </c>
      <c r="M411" s="17">
        <f t="shared" si="47"/>
        <v>6.5</v>
      </c>
      <c r="N411" s="25">
        <f t="shared" si="48"/>
        <v>0.40625</v>
      </c>
      <c r="O411" s="22"/>
      <c r="P411" s="23"/>
      <c r="Q411" s="17">
        <v>19.95</v>
      </c>
      <c r="R411" s="17">
        <v>29.94</v>
      </c>
      <c r="S411" s="17">
        <v>19.95</v>
      </c>
      <c r="T411" s="17">
        <v>9.5</v>
      </c>
      <c r="U411" s="17">
        <v>9.5</v>
      </c>
      <c r="V411" s="17">
        <v>16</v>
      </c>
      <c r="W411" s="17"/>
      <c r="X411" s="17">
        <f t="shared" si="49"/>
        <v>0</v>
      </c>
      <c r="Z411" s="17">
        <f t="shared" si="50"/>
        <v>-3.9499999999999993</v>
      </c>
      <c r="AE411" s="10" t="s">
        <v>957</v>
      </c>
      <c r="AF411" s="24">
        <v>1</v>
      </c>
    </row>
    <row r="412" spans="1:32" s="3" customFormat="1" ht="12.75" customHeight="1" x14ac:dyDescent="0.2">
      <c r="A412" s="10" t="s">
        <v>946</v>
      </c>
      <c r="B412" s="10" t="s">
        <v>1144</v>
      </c>
      <c r="C412" s="18">
        <v>0</v>
      </c>
      <c r="D412" s="18">
        <f>IFERROR(VLOOKUP(A412,AE1:AF1743,2,FALSE),0)</f>
        <v>1</v>
      </c>
      <c r="F412" s="16">
        <v>0</v>
      </c>
      <c r="G412" s="17">
        <v>0</v>
      </c>
      <c r="H412" s="17">
        <f t="shared" si="45"/>
        <v>0</v>
      </c>
      <c r="I412" s="25" t="e">
        <f t="shared" si="46"/>
        <v>#DIV/0!</v>
      </c>
      <c r="K412" s="16"/>
      <c r="L412" s="17">
        <v>0</v>
      </c>
      <c r="M412" s="17">
        <f t="shared" si="47"/>
        <v>0</v>
      </c>
      <c r="N412" s="25" t="e">
        <f t="shared" si="48"/>
        <v>#DIV/0!</v>
      </c>
      <c r="O412" s="22"/>
      <c r="P412" s="23"/>
      <c r="Q412" s="17">
        <v>0</v>
      </c>
      <c r="R412" s="17">
        <v>0</v>
      </c>
      <c r="S412" s="17">
        <v>0</v>
      </c>
      <c r="T412" s="17">
        <v>0</v>
      </c>
      <c r="U412" s="17">
        <v>0</v>
      </c>
      <c r="V412" s="17"/>
      <c r="W412" s="17"/>
      <c r="X412" s="17">
        <f t="shared" si="49"/>
        <v>0</v>
      </c>
      <c r="Z412" s="17">
        <f t="shared" si="50"/>
        <v>0</v>
      </c>
      <c r="AE412" s="10" t="s">
        <v>959</v>
      </c>
      <c r="AF412" s="24">
        <v>1</v>
      </c>
    </row>
    <row r="413" spans="1:32" s="3" customFormat="1" ht="12.75" customHeight="1" x14ac:dyDescent="0.2">
      <c r="A413" s="10" t="s">
        <v>948</v>
      </c>
      <c r="B413" s="10" t="s">
        <v>1145</v>
      </c>
      <c r="C413" s="18">
        <v>0</v>
      </c>
      <c r="D413" s="18">
        <f>IFERROR(VLOOKUP(A413,AE1:AF1743,2,FALSE),0)</f>
        <v>1</v>
      </c>
      <c r="F413" s="16">
        <v>0</v>
      </c>
      <c r="G413" s="17">
        <v>0</v>
      </c>
      <c r="H413" s="17">
        <f t="shared" si="45"/>
        <v>0</v>
      </c>
      <c r="I413" s="25" t="e">
        <f t="shared" si="46"/>
        <v>#DIV/0!</v>
      </c>
      <c r="K413" s="16"/>
      <c r="L413" s="17">
        <v>0</v>
      </c>
      <c r="M413" s="17">
        <f t="shared" si="47"/>
        <v>0</v>
      </c>
      <c r="N413" s="25" t="e">
        <f t="shared" si="48"/>
        <v>#DIV/0!</v>
      </c>
      <c r="O413" s="22"/>
      <c r="P413" s="23"/>
      <c r="Q413" s="17">
        <v>0</v>
      </c>
      <c r="R413" s="17">
        <v>0</v>
      </c>
      <c r="S413" s="17">
        <v>0</v>
      </c>
      <c r="T413" s="17">
        <v>0</v>
      </c>
      <c r="U413" s="17">
        <v>0</v>
      </c>
      <c r="V413" s="17"/>
      <c r="W413" s="17"/>
      <c r="X413" s="17">
        <f t="shared" si="49"/>
        <v>0</v>
      </c>
      <c r="Z413" s="17">
        <f t="shared" si="50"/>
        <v>0</v>
      </c>
      <c r="AE413" s="10" t="s">
        <v>961</v>
      </c>
      <c r="AF413" s="24">
        <v>1</v>
      </c>
    </row>
    <row r="414" spans="1:32" s="3" customFormat="1" ht="12.75" customHeight="1" x14ac:dyDescent="0.2">
      <c r="A414" s="10" t="s">
        <v>950</v>
      </c>
      <c r="B414" s="10" t="s">
        <v>1146</v>
      </c>
      <c r="C414" s="18">
        <v>0</v>
      </c>
      <c r="D414" s="18">
        <f>IFERROR(VLOOKUP(A414,AE1:AF1743,2,FALSE),0)</f>
        <v>1</v>
      </c>
      <c r="F414" s="16">
        <v>0</v>
      </c>
      <c r="G414" s="17">
        <v>31.5</v>
      </c>
      <c r="H414" s="17">
        <f t="shared" si="45"/>
        <v>-31.5</v>
      </c>
      <c r="I414" s="25" t="e">
        <f t="shared" si="46"/>
        <v>#DIV/0!</v>
      </c>
      <c r="K414" s="16"/>
      <c r="L414" s="17">
        <v>31.5</v>
      </c>
      <c r="M414" s="17">
        <f t="shared" si="47"/>
        <v>-31.5</v>
      </c>
      <c r="N414" s="25" t="e">
        <f t="shared" si="48"/>
        <v>#DIV/0!</v>
      </c>
      <c r="O414" s="22"/>
      <c r="P414" s="23"/>
      <c r="Q414" s="17">
        <v>0</v>
      </c>
      <c r="R414" s="17">
        <v>0</v>
      </c>
      <c r="S414" s="17">
        <v>0</v>
      </c>
      <c r="T414" s="17">
        <v>31.5</v>
      </c>
      <c r="U414" s="17">
        <v>31.5</v>
      </c>
      <c r="V414" s="17"/>
      <c r="W414" s="17"/>
      <c r="X414" s="17">
        <f t="shared" si="49"/>
        <v>0</v>
      </c>
      <c r="Z414" s="17">
        <f t="shared" si="50"/>
        <v>0</v>
      </c>
      <c r="AE414" s="10" t="s">
        <v>963</v>
      </c>
      <c r="AF414" s="24">
        <v>1</v>
      </c>
    </row>
    <row r="415" spans="1:32" s="3" customFormat="1" ht="12.75" customHeight="1" x14ac:dyDescent="0.2">
      <c r="A415" s="10" t="s">
        <v>952</v>
      </c>
      <c r="B415" s="10" t="s">
        <v>1147</v>
      </c>
      <c r="C415" s="18">
        <v>0</v>
      </c>
      <c r="D415" s="18">
        <f>IFERROR(VLOOKUP(A415,AE1:AF1743,2,FALSE),0)</f>
        <v>1</v>
      </c>
      <c r="F415" s="16">
        <v>0</v>
      </c>
      <c r="G415" s="17">
        <v>0.25</v>
      </c>
      <c r="H415" s="17">
        <f t="shared" si="45"/>
        <v>-0.25</v>
      </c>
      <c r="I415" s="25" t="e">
        <f t="shared" si="46"/>
        <v>#DIV/0!</v>
      </c>
      <c r="K415" s="16"/>
      <c r="L415" s="17">
        <v>0.25</v>
      </c>
      <c r="M415" s="17">
        <f t="shared" si="47"/>
        <v>-0.25</v>
      </c>
      <c r="N415" s="25" t="e">
        <f t="shared" si="48"/>
        <v>#DIV/0!</v>
      </c>
      <c r="O415" s="22"/>
      <c r="P415" s="23"/>
      <c r="Q415" s="17">
        <v>0</v>
      </c>
      <c r="R415" s="17">
        <v>0</v>
      </c>
      <c r="S415" s="17">
        <v>0</v>
      </c>
      <c r="T415" s="17">
        <v>0.25</v>
      </c>
      <c r="U415" s="17">
        <v>0.25</v>
      </c>
      <c r="V415" s="17"/>
      <c r="W415" s="17"/>
      <c r="X415" s="17">
        <f t="shared" si="49"/>
        <v>0</v>
      </c>
      <c r="Z415" s="17">
        <f t="shared" si="50"/>
        <v>0</v>
      </c>
      <c r="AE415" s="10" t="s">
        <v>965</v>
      </c>
      <c r="AF415" s="24">
        <v>1</v>
      </c>
    </row>
    <row r="416" spans="1:32" s="3" customFormat="1" ht="12.75" customHeight="1" x14ac:dyDescent="0.2">
      <c r="A416" s="10" t="s">
        <v>517</v>
      </c>
      <c r="B416" s="10" t="s">
        <v>518</v>
      </c>
      <c r="C416" s="18">
        <v>832</v>
      </c>
      <c r="D416" s="18">
        <f>IFERROR(VLOOKUP(A416,AE207:AF2096,2,FALSE),0)</f>
        <v>1</v>
      </c>
      <c r="F416" s="16">
        <v>0.52</v>
      </c>
      <c r="G416" s="17">
        <v>0.25</v>
      </c>
      <c r="H416" s="17">
        <f t="shared" si="45"/>
        <v>0.27</v>
      </c>
      <c r="I416" s="25">
        <f t="shared" si="46"/>
        <v>0.51923076923076927</v>
      </c>
      <c r="K416" s="16">
        <v>0.1288</v>
      </c>
      <c r="L416" s="17">
        <v>0.25</v>
      </c>
      <c r="M416" s="17">
        <f t="shared" si="47"/>
        <v>-0.1212</v>
      </c>
      <c r="N416" s="25">
        <f t="shared" si="48"/>
        <v>-0.94099378881987583</v>
      </c>
      <c r="O416" s="22"/>
      <c r="P416" s="23"/>
      <c r="Q416" s="17">
        <v>0.52</v>
      </c>
      <c r="R416" s="17">
        <v>0.94</v>
      </c>
      <c r="S416" s="17">
        <v>0.52</v>
      </c>
      <c r="T416" s="17">
        <v>0.25</v>
      </c>
      <c r="U416" s="17">
        <v>0.25</v>
      </c>
      <c r="V416" s="17">
        <v>0.1288</v>
      </c>
      <c r="W416" s="17"/>
      <c r="X416" s="17">
        <f t="shared" si="49"/>
        <v>0</v>
      </c>
      <c r="Z416" s="17">
        <f t="shared" si="50"/>
        <v>-0.39119999999999999</v>
      </c>
      <c r="AE416" s="10" t="s">
        <v>967</v>
      </c>
      <c r="AF416" s="24">
        <v>1</v>
      </c>
    </row>
    <row r="417" spans="1:32" s="3" customFormat="1" ht="12.75" customHeight="1" x14ac:dyDescent="0.2">
      <c r="A417" s="10" t="s">
        <v>955</v>
      </c>
      <c r="B417" s="10" t="s">
        <v>1148</v>
      </c>
      <c r="C417" s="18">
        <v>0</v>
      </c>
      <c r="D417" s="18">
        <f>IFERROR(VLOOKUP(A417,AE1:AF1744,2,FALSE),0)</f>
        <v>1</v>
      </c>
      <c r="F417" s="16">
        <v>1</v>
      </c>
      <c r="G417" s="17">
        <v>0.14000000000000001</v>
      </c>
      <c r="H417" s="17">
        <f t="shared" si="45"/>
        <v>0.86</v>
      </c>
      <c r="I417" s="25">
        <f t="shared" si="46"/>
        <v>0.86</v>
      </c>
      <c r="K417" s="16"/>
      <c r="L417" s="17">
        <v>0.14000000000000001</v>
      </c>
      <c r="M417" s="17">
        <f t="shared" si="47"/>
        <v>-0.14000000000000001</v>
      </c>
      <c r="N417" s="25" t="e">
        <f t="shared" si="48"/>
        <v>#DIV/0!</v>
      </c>
      <c r="O417" s="22"/>
      <c r="P417" s="23"/>
      <c r="Q417" s="17">
        <v>1</v>
      </c>
      <c r="R417" s="17">
        <v>1</v>
      </c>
      <c r="S417" s="17">
        <v>1</v>
      </c>
      <c r="T417" s="17">
        <v>0.14000000000000001</v>
      </c>
      <c r="U417" s="17">
        <v>0.14000000000000001</v>
      </c>
      <c r="V417" s="17"/>
      <c r="W417" s="17"/>
      <c r="X417" s="17">
        <f t="shared" si="49"/>
        <v>0</v>
      </c>
      <c r="Z417" s="17">
        <f t="shared" si="50"/>
        <v>-1</v>
      </c>
      <c r="AE417" s="10" t="s">
        <v>969</v>
      </c>
      <c r="AF417" s="24">
        <v>1</v>
      </c>
    </row>
    <row r="418" spans="1:32" s="3" customFormat="1" ht="12.75" customHeight="1" x14ac:dyDescent="0.2">
      <c r="A418" s="10" t="s">
        <v>957</v>
      </c>
      <c r="B418" s="10" t="s">
        <v>1150</v>
      </c>
      <c r="C418" s="18">
        <v>0</v>
      </c>
      <c r="D418" s="18">
        <f>IFERROR(VLOOKUP(A418,AE1:AF1744,2,FALSE),0)</f>
        <v>1</v>
      </c>
      <c r="F418" s="16">
        <v>0</v>
      </c>
      <c r="G418" s="17">
        <v>0.75</v>
      </c>
      <c r="H418" s="17">
        <f t="shared" si="45"/>
        <v>-0.75</v>
      </c>
      <c r="I418" s="25" t="e">
        <f t="shared" si="46"/>
        <v>#DIV/0!</v>
      </c>
      <c r="K418" s="16"/>
      <c r="L418" s="17">
        <v>0.75</v>
      </c>
      <c r="M418" s="17">
        <f t="shared" si="47"/>
        <v>-0.75</v>
      </c>
      <c r="N418" s="25" t="e">
        <f t="shared" si="48"/>
        <v>#DIV/0!</v>
      </c>
      <c r="O418" s="22"/>
      <c r="P418" s="23"/>
      <c r="Q418" s="17">
        <v>0</v>
      </c>
      <c r="R418" s="17">
        <v>0</v>
      </c>
      <c r="S418" s="17">
        <v>0</v>
      </c>
      <c r="T418" s="17">
        <v>0.75</v>
      </c>
      <c r="U418" s="17">
        <v>0.64400000000000002</v>
      </c>
      <c r="V418" s="17"/>
      <c r="W418" s="17"/>
      <c r="X418" s="17">
        <f t="shared" si="49"/>
        <v>0.10599999999999998</v>
      </c>
      <c r="Z418" s="17">
        <f t="shared" si="50"/>
        <v>0</v>
      </c>
      <c r="AE418" s="10" t="s">
        <v>971</v>
      </c>
      <c r="AF418" s="24">
        <v>1</v>
      </c>
    </row>
    <row r="419" spans="1:32" s="3" customFormat="1" ht="12.75" customHeight="1" x14ac:dyDescent="0.2">
      <c r="A419" s="10" t="s">
        <v>959</v>
      </c>
      <c r="B419" s="10" t="s">
        <v>1152</v>
      </c>
      <c r="C419" s="18">
        <v>0</v>
      </c>
      <c r="D419" s="18">
        <f>IFERROR(VLOOKUP(A419,AE1:AF1744,2,FALSE),0)</f>
        <v>1</v>
      </c>
      <c r="F419" s="16">
        <v>0</v>
      </c>
      <c r="G419" s="17">
        <v>4.4999999999999998E-2</v>
      </c>
      <c r="H419" s="17">
        <f t="shared" si="45"/>
        <v>-4.4999999999999998E-2</v>
      </c>
      <c r="I419" s="25" t="e">
        <f t="shared" si="46"/>
        <v>#DIV/0!</v>
      </c>
      <c r="K419" s="16"/>
      <c r="L419" s="17">
        <v>4.4999999999999998E-2</v>
      </c>
      <c r="M419" s="17">
        <f t="shared" si="47"/>
        <v>-4.4999999999999998E-2</v>
      </c>
      <c r="N419" s="25" t="e">
        <f t="shared" si="48"/>
        <v>#DIV/0!</v>
      </c>
      <c r="O419" s="22"/>
      <c r="P419" s="23"/>
      <c r="Q419" s="17">
        <v>0</v>
      </c>
      <c r="R419" s="17">
        <v>0</v>
      </c>
      <c r="S419" s="17">
        <v>0</v>
      </c>
      <c r="T419" s="17">
        <v>4.4999999999999998E-2</v>
      </c>
      <c r="U419" s="17">
        <v>4.4999999999999998E-2</v>
      </c>
      <c r="V419" s="17"/>
      <c r="W419" s="17"/>
      <c r="X419" s="17">
        <f t="shared" si="49"/>
        <v>0</v>
      </c>
      <c r="Z419" s="17">
        <f t="shared" si="50"/>
        <v>0</v>
      </c>
      <c r="AE419" s="10" t="s">
        <v>972</v>
      </c>
      <c r="AF419" s="24">
        <v>1</v>
      </c>
    </row>
    <row r="420" spans="1:32" s="3" customFormat="1" ht="12.75" customHeight="1" x14ac:dyDescent="0.2">
      <c r="A420" s="10" t="s">
        <v>961</v>
      </c>
      <c r="B420" s="10" t="s">
        <v>1154</v>
      </c>
      <c r="C420" s="18">
        <v>0</v>
      </c>
      <c r="D420" s="18">
        <f>IFERROR(VLOOKUP(A420,AE1:AF1744,2,FALSE),0)</f>
        <v>1</v>
      </c>
      <c r="F420" s="16">
        <v>0</v>
      </c>
      <c r="G420" s="17">
        <v>0.04</v>
      </c>
      <c r="H420" s="17">
        <f t="shared" si="45"/>
        <v>-0.04</v>
      </c>
      <c r="I420" s="25" t="e">
        <f t="shared" si="46"/>
        <v>#DIV/0!</v>
      </c>
      <c r="K420" s="16"/>
      <c r="L420" s="17">
        <v>0.04</v>
      </c>
      <c r="M420" s="17">
        <f t="shared" si="47"/>
        <v>-0.04</v>
      </c>
      <c r="N420" s="25" t="e">
        <f t="shared" si="48"/>
        <v>#DIV/0!</v>
      </c>
      <c r="O420" s="22"/>
      <c r="P420" s="23"/>
      <c r="Q420" s="17">
        <v>0</v>
      </c>
      <c r="R420" s="17">
        <v>0</v>
      </c>
      <c r="S420" s="17">
        <v>0</v>
      </c>
      <c r="T420" s="17">
        <v>0.04</v>
      </c>
      <c r="U420" s="17">
        <v>4.4999999999999998E-2</v>
      </c>
      <c r="V420" s="17"/>
      <c r="W420" s="17"/>
      <c r="X420" s="17">
        <f t="shared" si="49"/>
        <v>-4.9999999999999975E-3</v>
      </c>
      <c r="Z420" s="17">
        <f t="shared" si="50"/>
        <v>0</v>
      </c>
      <c r="AE420" s="10" t="s">
        <v>974</v>
      </c>
      <c r="AF420" s="24">
        <v>1</v>
      </c>
    </row>
    <row r="421" spans="1:32" s="3" customFormat="1" ht="12.75" customHeight="1" x14ac:dyDescent="0.2">
      <c r="A421" s="10" t="s">
        <v>963</v>
      </c>
      <c r="B421" s="10" t="s">
        <v>1155</v>
      </c>
      <c r="C421" s="18">
        <v>0</v>
      </c>
      <c r="D421" s="18">
        <f>IFERROR(VLOOKUP(A421,AE1:AF1744,2,FALSE),0)</f>
        <v>1</v>
      </c>
      <c r="F421" s="16">
        <v>0</v>
      </c>
      <c r="G421" s="17">
        <v>5.2999999999999999E-2</v>
      </c>
      <c r="H421" s="17">
        <f t="shared" si="45"/>
        <v>-5.2999999999999999E-2</v>
      </c>
      <c r="I421" s="25" t="e">
        <f t="shared" si="46"/>
        <v>#DIV/0!</v>
      </c>
      <c r="K421" s="16"/>
      <c r="L421" s="17">
        <v>5.2999999999999999E-2</v>
      </c>
      <c r="M421" s="17">
        <f t="shared" si="47"/>
        <v>-5.2999999999999999E-2</v>
      </c>
      <c r="N421" s="25" t="e">
        <f t="shared" si="48"/>
        <v>#DIV/0!</v>
      </c>
      <c r="O421" s="22"/>
      <c r="P421" s="23"/>
      <c r="Q421" s="17">
        <v>0</v>
      </c>
      <c r="R421" s="17">
        <v>0</v>
      </c>
      <c r="S421" s="17">
        <v>0</v>
      </c>
      <c r="T421" s="17">
        <v>5.2999999999999999E-2</v>
      </c>
      <c r="U421" s="17">
        <v>5.6000000000000001E-2</v>
      </c>
      <c r="V421" s="17"/>
      <c r="W421" s="17"/>
      <c r="X421" s="17">
        <f t="shared" si="49"/>
        <v>-3.0000000000000027E-3</v>
      </c>
      <c r="Z421" s="17">
        <f t="shared" si="50"/>
        <v>0</v>
      </c>
      <c r="AE421" s="10" t="s">
        <v>976</v>
      </c>
      <c r="AF421" s="24">
        <v>1</v>
      </c>
    </row>
    <row r="422" spans="1:32" s="3" customFormat="1" ht="12.75" customHeight="1" x14ac:dyDescent="0.2">
      <c r="A422" s="10" t="s">
        <v>965</v>
      </c>
      <c r="B422" s="10" t="s">
        <v>1156</v>
      </c>
      <c r="C422" s="18">
        <v>0</v>
      </c>
      <c r="D422" s="18">
        <f>IFERROR(VLOOKUP(A422,AE1:AF1744,2,FALSE),0)</f>
        <v>1</v>
      </c>
      <c r="F422" s="16">
        <v>0</v>
      </c>
      <c r="G422" s="17">
        <v>0.06</v>
      </c>
      <c r="H422" s="17">
        <f t="shared" si="45"/>
        <v>-0.06</v>
      </c>
      <c r="I422" s="25" t="e">
        <f t="shared" si="46"/>
        <v>#DIV/0!</v>
      </c>
      <c r="K422" s="16"/>
      <c r="L422" s="17">
        <v>0.06</v>
      </c>
      <c r="M422" s="17">
        <f t="shared" si="47"/>
        <v>-0.06</v>
      </c>
      <c r="N422" s="25" t="e">
        <f t="shared" si="48"/>
        <v>#DIV/0!</v>
      </c>
      <c r="O422" s="22"/>
      <c r="P422" s="23"/>
      <c r="Q422" s="17">
        <v>0</v>
      </c>
      <c r="R422" s="17">
        <v>0</v>
      </c>
      <c r="S422" s="17">
        <v>0</v>
      </c>
      <c r="T422" s="17">
        <v>0.06</v>
      </c>
      <c r="U422" s="17">
        <v>0.06</v>
      </c>
      <c r="V422" s="17"/>
      <c r="W422" s="17"/>
      <c r="X422" s="17">
        <f t="shared" si="49"/>
        <v>0</v>
      </c>
      <c r="Z422" s="17">
        <f t="shared" si="50"/>
        <v>0</v>
      </c>
      <c r="AE422" s="10" t="s">
        <v>978</v>
      </c>
      <c r="AF422" s="24">
        <v>1</v>
      </c>
    </row>
    <row r="423" spans="1:32" s="3" customFormat="1" ht="12.75" customHeight="1" x14ac:dyDescent="0.2">
      <c r="A423" s="10" t="s">
        <v>967</v>
      </c>
      <c r="B423" s="10" t="s">
        <v>1157</v>
      </c>
      <c r="C423" s="18">
        <v>0</v>
      </c>
      <c r="D423" s="18">
        <f>IFERROR(VLOOKUP(A423,AE1:AF1744,2,FALSE),0)</f>
        <v>1</v>
      </c>
      <c r="F423" s="16">
        <v>0</v>
      </c>
      <c r="G423" s="17">
        <v>7.9000000000000001E-2</v>
      </c>
      <c r="H423" s="17">
        <f t="shared" si="45"/>
        <v>-7.9000000000000001E-2</v>
      </c>
      <c r="I423" s="25" t="e">
        <f t="shared" si="46"/>
        <v>#DIV/0!</v>
      </c>
      <c r="K423" s="16"/>
      <c r="L423" s="17">
        <v>7.9000000000000001E-2</v>
      </c>
      <c r="M423" s="17">
        <f t="shared" si="47"/>
        <v>-7.9000000000000001E-2</v>
      </c>
      <c r="N423" s="25" t="e">
        <f t="shared" si="48"/>
        <v>#DIV/0!</v>
      </c>
      <c r="O423" s="22"/>
      <c r="P423" s="23"/>
      <c r="Q423" s="17">
        <v>0</v>
      </c>
      <c r="R423" s="17">
        <v>0</v>
      </c>
      <c r="S423" s="17">
        <v>0</v>
      </c>
      <c r="T423" s="17">
        <v>7.9000000000000001E-2</v>
      </c>
      <c r="U423" s="17">
        <v>0.08</v>
      </c>
      <c r="V423" s="17"/>
      <c r="W423" s="17"/>
      <c r="X423" s="17">
        <f t="shared" si="49"/>
        <v>-1.0000000000000009E-3</v>
      </c>
      <c r="Z423" s="17">
        <f t="shared" si="50"/>
        <v>0</v>
      </c>
      <c r="AE423" s="10" t="s">
        <v>980</v>
      </c>
      <c r="AF423" s="24">
        <v>1</v>
      </c>
    </row>
    <row r="424" spans="1:32" s="3" customFormat="1" ht="12.75" customHeight="1" x14ac:dyDescent="0.2">
      <c r="A424" s="10" t="s">
        <v>969</v>
      </c>
      <c r="B424" s="10" t="s">
        <v>1158</v>
      </c>
      <c r="C424" s="18">
        <v>0</v>
      </c>
      <c r="D424" s="18">
        <f>IFERROR(VLOOKUP(A424,AE1:AF1744,2,FALSE),0)</f>
        <v>1</v>
      </c>
      <c r="F424" s="16">
        <v>0</v>
      </c>
      <c r="G424" s="17">
        <v>7.9000000000000001E-2</v>
      </c>
      <c r="H424" s="17">
        <f t="shared" si="45"/>
        <v>-7.9000000000000001E-2</v>
      </c>
      <c r="I424" s="25" t="e">
        <f t="shared" si="46"/>
        <v>#DIV/0!</v>
      </c>
      <c r="K424" s="16"/>
      <c r="L424" s="17">
        <v>7.9000000000000001E-2</v>
      </c>
      <c r="M424" s="17">
        <f t="shared" si="47"/>
        <v>-7.9000000000000001E-2</v>
      </c>
      <c r="N424" s="25" t="e">
        <f t="shared" si="48"/>
        <v>#DIV/0!</v>
      </c>
      <c r="O424" s="22"/>
      <c r="P424" s="23"/>
      <c r="Q424" s="17">
        <v>0</v>
      </c>
      <c r="R424" s="17">
        <v>0</v>
      </c>
      <c r="S424" s="17">
        <v>0</v>
      </c>
      <c r="T424" s="17">
        <v>7.9000000000000001E-2</v>
      </c>
      <c r="U424" s="17">
        <v>0.08</v>
      </c>
      <c r="V424" s="17"/>
      <c r="W424" s="17"/>
      <c r="X424" s="17">
        <f t="shared" si="49"/>
        <v>-1.0000000000000009E-3</v>
      </c>
      <c r="Z424" s="17">
        <f t="shared" si="50"/>
        <v>0</v>
      </c>
      <c r="AE424" s="10" t="s">
        <v>982</v>
      </c>
      <c r="AF424" s="24">
        <v>1</v>
      </c>
    </row>
    <row r="425" spans="1:32" s="3" customFormat="1" ht="12.75" customHeight="1" x14ac:dyDescent="0.2">
      <c r="A425" s="10" t="s">
        <v>971</v>
      </c>
      <c r="B425" s="10" t="s">
        <v>1159</v>
      </c>
      <c r="C425" s="18">
        <v>0</v>
      </c>
      <c r="D425" s="18">
        <f>IFERROR(VLOOKUP(A425,AE1:AF1744,2,FALSE),0)</f>
        <v>1</v>
      </c>
      <c r="F425" s="16">
        <v>0</v>
      </c>
      <c r="G425" s="17">
        <v>0.115</v>
      </c>
      <c r="H425" s="17">
        <f t="shared" si="45"/>
        <v>-0.115</v>
      </c>
      <c r="I425" s="25" t="e">
        <f t="shared" si="46"/>
        <v>#DIV/0!</v>
      </c>
      <c r="K425" s="16"/>
      <c r="L425" s="17">
        <v>0.115</v>
      </c>
      <c r="M425" s="17">
        <f t="shared" si="47"/>
        <v>-0.115</v>
      </c>
      <c r="N425" s="25" t="e">
        <f t="shared" si="48"/>
        <v>#DIV/0!</v>
      </c>
      <c r="O425" s="22"/>
      <c r="P425" s="23"/>
      <c r="Q425" s="17">
        <v>0</v>
      </c>
      <c r="R425" s="17">
        <v>0</v>
      </c>
      <c r="S425" s="17">
        <v>0</v>
      </c>
      <c r="T425" s="17">
        <v>0.115</v>
      </c>
      <c r="U425" s="17">
        <v>0.12</v>
      </c>
      <c r="V425" s="17"/>
      <c r="W425" s="17"/>
      <c r="X425" s="17">
        <f t="shared" si="49"/>
        <v>-4.9999999999999906E-3</v>
      </c>
      <c r="Z425" s="17">
        <f t="shared" si="50"/>
        <v>0</v>
      </c>
      <c r="AE425" s="10" t="s">
        <v>984</v>
      </c>
      <c r="AF425" s="24">
        <v>1</v>
      </c>
    </row>
    <row r="426" spans="1:32" s="3" customFormat="1" ht="12.75" customHeight="1" x14ac:dyDescent="0.2">
      <c r="A426" s="10" t="s">
        <v>972</v>
      </c>
      <c r="B426" s="10" t="s">
        <v>1160</v>
      </c>
      <c r="C426" s="18">
        <v>0</v>
      </c>
      <c r="D426" s="18">
        <f>IFERROR(VLOOKUP(A426,AE1:AF1744,2,FALSE),0)</f>
        <v>1</v>
      </c>
      <c r="F426" s="16">
        <v>0</v>
      </c>
      <c r="G426" s="17">
        <v>0.115</v>
      </c>
      <c r="H426" s="17">
        <f t="shared" si="45"/>
        <v>-0.115</v>
      </c>
      <c r="I426" s="25" t="e">
        <f t="shared" si="46"/>
        <v>#DIV/0!</v>
      </c>
      <c r="K426" s="16"/>
      <c r="L426" s="17">
        <v>0.115</v>
      </c>
      <c r="M426" s="17">
        <f t="shared" si="47"/>
        <v>-0.115</v>
      </c>
      <c r="N426" s="25" t="e">
        <f t="shared" si="48"/>
        <v>#DIV/0!</v>
      </c>
      <c r="O426" s="22"/>
      <c r="P426" s="23"/>
      <c r="Q426" s="17">
        <v>0</v>
      </c>
      <c r="R426" s="17">
        <v>0</v>
      </c>
      <c r="S426" s="17">
        <v>0</v>
      </c>
      <c r="T426" s="17">
        <v>0.115</v>
      </c>
      <c r="U426" s="17">
        <v>0.78</v>
      </c>
      <c r="V426" s="17"/>
      <c r="W426" s="17"/>
      <c r="X426" s="17">
        <f t="shared" si="49"/>
        <v>-0.66500000000000004</v>
      </c>
      <c r="Z426" s="17">
        <f t="shared" si="50"/>
        <v>0</v>
      </c>
      <c r="AE426" s="10" t="s">
        <v>986</v>
      </c>
      <c r="AF426" s="24">
        <v>1</v>
      </c>
    </row>
    <row r="427" spans="1:32" s="3" customFormat="1" ht="12.75" customHeight="1" x14ac:dyDescent="0.2">
      <c r="A427" s="10" t="s">
        <v>974</v>
      </c>
      <c r="B427" s="10" t="s">
        <v>1161</v>
      </c>
      <c r="C427" s="18">
        <v>0</v>
      </c>
      <c r="D427" s="18">
        <f>IFERROR(VLOOKUP(A427,AE1:AF1744,2,FALSE),0)</f>
        <v>1</v>
      </c>
      <c r="F427" s="16">
        <v>0</v>
      </c>
      <c r="G427" s="17">
        <v>287</v>
      </c>
      <c r="H427" s="17">
        <f t="shared" si="45"/>
        <v>-287</v>
      </c>
      <c r="I427" s="25" t="e">
        <f t="shared" si="46"/>
        <v>#DIV/0!</v>
      </c>
      <c r="K427" s="16"/>
      <c r="L427" s="17">
        <v>287</v>
      </c>
      <c r="M427" s="17">
        <f t="shared" si="47"/>
        <v>-287</v>
      </c>
      <c r="N427" s="25" t="e">
        <f t="shared" si="48"/>
        <v>#DIV/0!</v>
      </c>
      <c r="O427" s="22"/>
      <c r="P427" s="23"/>
      <c r="Q427" s="17">
        <v>0</v>
      </c>
      <c r="R427" s="17">
        <v>0</v>
      </c>
      <c r="S427" s="17">
        <v>0</v>
      </c>
      <c r="T427" s="17">
        <v>287</v>
      </c>
      <c r="U427" s="17">
        <v>281.37</v>
      </c>
      <c r="V427" s="17"/>
      <c r="W427" s="17"/>
      <c r="X427" s="17">
        <f t="shared" si="49"/>
        <v>5.6299999999999955</v>
      </c>
      <c r="Z427" s="17">
        <f t="shared" si="50"/>
        <v>0</v>
      </c>
      <c r="AE427" s="10" t="s">
        <v>988</v>
      </c>
      <c r="AF427" s="24">
        <v>1</v>
      </c>
    </row>
    <row r="428" spans="1:32" s="3" customFormat="1" ht="12.75" customHeight="1" x14ac:dyDescent="0.2">
      <c r="A428" s="10" t="s">
        <v>976</v>
      </c>
      <c r="B428" s="10" t="s">
        <v>1162</v>
      </c>
      <c r="C428" s="18">
        <v>0</v>
      </c>
      <c r="D428" s="18">
        <f>IFERROR(VLOOKUP(A428,AE1:AF1744,2,FALSE),0)</f>
        <v>1</v>
      </c>
      <c r="F428" s="16">
        <v>0</v>
      </c>
      <c r="G428" s="17">
        <v>0</v>
      </c>
      <c r="H428" s="17">
        <f t="shared" si="45"/>
        <v>0</v>
      </c>
      <c r="I428" s="25" t="e">
        <f t="shared" si="46"/>
        <v>#DIV/0!</v>
      </c>
      <c r="K428" s="16"/>
      <c r="L428" s="17">
        <v>0</v>
      </c>
      <c r="M428" s="17">
        <f t="shared" si="47"/>
        <v>0</v>
      </c>
      <c r="N428" s="25" t="e">
        <f t="shared" si="48"/>
        <v>#DIV/0!</v>
      </c>
      <c r="O428" s="22"/>
      <c r="P428" s="23"/>
      <c r="Q428" s="17">
        <v>0</v>
      </c>
      <c r="R428" s="17">
        <v>0</v>
      </c>
      <c r="S428" s="17">
        <v>0</v>
      </c>
      <c r="T428" s="17">
        <v>0</v>
      </c>
      <c r="U428" s="17">
        <v>0</v>
      </c>
      <c r="V428" s="17"/>
      <c r="W428" s="17"/>
      <c r="X428" s="17">
        <f t="shared" si="49"/>
        <v>0</v>
      </c>
      <c r="Z428" s="17">
        <f t="shared" si="50"/>
        <v>0</v>
      </c>
      <c r="AE428" s="10" t="s">
        <v>990</v>
      </c>
      <c r="AF428" s="24">
        <v>1</v>
      </c>
    </row>
    <row r="429" spans="1:32" s="3" customFormat="1" ht="12.75" customHeight="1" x14ac:dyDescent="0.2">
      <c r="A429" s="10" t="s">
        <v>978</v>
      </c>
      <c r="B429" s="10" t="s">
        <v>1163</v>
      </c>
      <c r="C429" s="18">
        <v>0</v>
      </c>
      <c r="D429" s="18">
        <f>IFERROR(VLOOKUP(A429,AE1:AF1744,2,FALSE),0)</f>
        <v>1</v>
      </c>
      <c r="F429" s="16">
        <v>1.25</v>
      </c>
      <c r="G429" s="17">
        <v>0.75</v>
      </c>
      <c r="H429" s="17">
        <f t="shared" si="45"/>
        <v>0.5</v>
      </c>
      <c r="I429" s="25">
        <f t="shared" si="46"/>
        <v>0.4</v>
      </c>
      <c r="K429" s="16"/>
      <c r="L429" s="17">
        <v>0.75</v>
      </c>
      <c r="M429" s="17">
        <f t="shared" si="47"/>
        <v>-0.75</v>
      </c>
      <c r="N429" s="25" t="e">
        <f t="shared" si="48"/>
        <v>#DIV/0!</v>
      </c>
      <c r="O429" s="22"/>
      <c r="P429" s="23"/>
      <c r="Q429" s="17">
        <v>1.25</v>
      </c>
      <c r="R429" s="17">
        <v>0</v>
      </c>
      <c r="S429" s="17">
        <v>1.25</v>
      </c>
      <c r="T429" s="17">
        <v>0.75</v>
      </c>
      <c r="U429" s="17">
        <v>0.75</v>
      </c>
      <c r="V429" s="17"/>
      <c r="W429" s="17"/>
      <c r="X429" s="17">
        <f t="shared" si="49"/>
        <v>0</v>
      </c>
      <c r="Z429" s="17">
        <f t="shared" si="50"/>
        <v>-1.25</v>
      </c>
      <c r="AE429" s="10" t="s">
        <v>992</v>
      </c>
      <c r="AF429" s="24">
        <v>1</v>
      </c>
    </row>
    <row r="430" spans="1:32" s="3" customFormat="1" ht="12.75" customHeight="1" x14ac:dyDescent="0.2">
      <c r="A430" s="10" t="s">
        <v>980</v>
      </c>
      <c r="B430" s="10" t="s">
        <v>1164</v>
      </c>
      <c r="C430" s="18">
        <v>0</v>
      </c>
      <c r="D430" s="18">
        <f>IFERROR(VLOOKUP(A430,AE1:AF1744,2,FALSE),0)</f>
        <v>1</v>
      </c>
      <c r="F430" s="16">
        <v>0</v>
      </c>
      <c r="G430" s="17">
        <v>0</v>
      </c>
      <c r="H430" s="17">
        <f t="shared" si="45"/>
        <v>0</v>
      </c>
      <c r="I430" s="25" t="e">
        <f t="shared" si="46"/>
        <v>#DIV/0!</v>
      </c>
      <c r="K430" s="16"/>
      <c r="L430" s="17">
        <v>0</v>
      </c>
      <c r="M430" s="17">
        <f t="shared" si="47"/>
        <v>0</v>
      </c>
      <c r="N430" s="25" t="e">
        <f t="shared" si="48"/>
        <v>#DIV/0!</v>
      </c>
      <c r="O430" s="22"/>
      <c r="P430" s="23"/>
      <c r="Q430" s="17">
        <v>0</v>
      </c>
      <c r="R430" s="17">
        <v>0</v>
      </c>
      <c r="S430" s="17">
        <v>0</v>
      </c>
      <c r="T430" s="17">
        <v>0</v>
      </c>
      <c r="U430" s="17">
        <v>24.28</v>
      </c>
      <c r="V430" s="17"/>
      <c r="W430" s="17"/>
      <c r="X430" s="17">
        <f t="shared" si="49"/>
        <v>-24.28</v>
      </c>
      <c r="Z430" s="17">
        <f t="shared" si="50"/>
        <v>0</v>
      </c>
      <c r="AE430" s="10" t="s">
        <v>994</v>
      </c>
      <c r="AF430" s="24">
        <v>1</v>
      </c>
    </row>
    <row r="431" spans="1:32" s="3" customFormat="1" ht="12.75" customHeight="1" x14ac:dyDescent="0.2">
      <c r="A431" s="10" t="s">
        <v>982</v>
      </c>
      <c r="B431" s="10" t="s">
        <v>1165</v>
      </c>
      <c r="C431" s="18">
        <v>0</v>
      </c>
      <c r="D431" s="18">
        <f>IFERROR(VLOOKUP(A431,AE1:AF1744,2,FALSE),0)</f>
        <v>1</v>
      </c>
      <c r="F431" s="16">
        <v>0</v>
      </c>
      <c r="G431" s="17">
        <v>0</v>
      </c>
      <c r="H431" s="17">
        <f t="shared" si="45"/>
        <v>0</v>
      </c>
      <c r="I431" s="25" t="e">
        <f t="shared" si="46"/>
        <v>#DIV/0!</v>
      </c>
      <c r="K431" s="16"/>
      <c r="L431" s="17">
        <v>0</v>
      </c>
      <c r="M431" s="17">
        <f t="shared" si="47"/>
        <v>0</v>
      </c>
      <c r="N431" s="25" t="e">
        <f t="shared" si="48"/>
        <v>#DIV/0!</v>
      </c>
      <c r="O431" s="22"/>
      <c r="P431" s="23"/>
      <c r="Q431" s="17">
        <v>0</v>
      </c>
      <c r="R431" s="17">
        <v>0</v>
      </c>
      <c r="S431" s="17">
        <v>0</v>
      </c>
      <c r="T431" s="17">
        <v>0</v>
      </c>
      <c r="U431" s="17">
        <v>40</v>
      </c>
      <c r="V431" s="17"/>
      <c r="W431" s="17"/>
      <c r="X431" s="17">
        <f t="shared" si="49"/>
        <v>-40</v>
      </c>
      <c r="Z431" s="17">
        <f t="shared" ref="Z431:Z441" si="51">V431-S431</f>
        <v>0</v>
      </c>
      <c r="AE431" s="10" t="s">
        <v>996</v>
      </c>
      <c r="AF431" s="24">
        <v>1</v>
      </c>
    </row>
    <row r="432" spans="1:32" s="3" customFormat="1" ht="12.75" customHeight="1" x14ac:dyDescent="0.2">
      <c r="A432" s="10" t="s">
        <v>984</v>
      </c>
      <c r="B432" s="10" t="s">
        <v>1166</v>
      </c>
      <c r="C432" s="18">
        <v>0</v>
      </c>
      <c r="D432" s="18">
        <f>IFERROR(VLOOKUP(A432,AE1:AF1744,2,FALSE),0)</f>
        <v>1</v>
      </c>
      <c r="F432" s="16">
        <v>0</v>
      </c>
      <c r="G432" s="17">
        <v>0.83</v>
      </c>
      <c r="H432" s="17">
        <f t="shared" si="45"/>
        <v>-0.83</v>
      </c>
      <c r="I432" s="25" t="e">
        <f t="shared" si="46"/>
        <v>#DIV/0!</v>
      </c>
      <c r="K432" s="16"/>
      <c r="L432" s="17">
        <v>0.83</v>
      </c>
      <c r="M432" s="17">
        <f t="shared" si="47"/>
        <v>-0.83</v>
      </c>
      <c r="N432" s="25" t="e">
        <f t="shared" si="48"/>
        <v>#DIV/0!</v>
      </c>
      <c r="O432" s="22"/>
      <c r="P432" s="23"/>
      <c r="Q432" s="17">
        <v>0</v>
      </c>
      <c r="R432" s="17">
        <v>0</v>
      </c>
      <c r="S432" s="17">
        <v>0</v>
      </c>
      <c r="T432" s="17">
        <v>0.83</v>
      </c>
      <c r="U432" s="17">
        <v>1.06</v>
      </c>
      <c r="V432" s="17"/>
      <c r="W432" s="17"/>
      <c r="X432" s="17">
        <f t="shared" si="49"/>
        <v>-0.23000000000000009</v>
      </c>
      <c r="Z432" s="17">
        <f t="shared" si="51"/>
        <v>0</v>
      </c>
      <c r="AE432" s="10" t="s">
        <v>998</v>
      </c>
      <c r="AF432" s="24">
        <v>1</v>
      </c>
    </row>
    <row r="433" spans="1:32" s="3" customFormat="1" ht="12.75" customHeight="1" x14ac:dyDescent="0.2">
      <c r="A433" s="10" t="s">
        <v>986</v>
      </c>
      <c r="B433" s="10" t="s">
        <v>1167</v>
      </c>
      <c r="C433" s="18">
        <v>0</v>
      </c>
      <c r="D433" s="18">
        <f>IFERROR(VLOOKUP(A433,AE1:AF1744,2,FALSE),0)</f>
        <v>1</v>
      </c>
      <c r="F433" s="16">
        <v>0</v>
      </c>
      <c r="G433" s="17">
        <v>1.1000000000000001</v>
      </c>
      <c r="H433" s="17">
        <f t="shared" si="45"/>
        <v>-1.1000000000000001</v>
      </c>
      <c r="I433" s="25" t="e">
        <f t="shared" si="46"/>
        <v>#DIV/0!</v>
      </c>
      <c r="K433" s="16"/>
      <c r="L433" s="17">
        <v>1.1000000000000001</v>
      </c>
      <c r="M433" s="17">
        <f t="shared" si="47"/>
        <v>-1.1000000000000001</v>
      </c>
      <c r="N433" s="25" t="e">
        <f t="shared" si="48"/>
        <v>#DIV/0!</v>
      </c>
      <c r="O433" s="22"/>
      <c r="P433" s="23"/>
      <c r="Q433" s="17">
        <v>0</v>
      </c>
      <c r="R433" s="17">
        <v>0</v>
      </c>
      <c r="S433" s="17">
        <v>0</v>
      </c>
      <c r="T433" s="17">
        <v>1.1000000000000001</v>
      </c>
      <c r="U433" s="17">
        <v>1.1000000000000001</v>
      </c>
      <c r="V433" s="17"/>
      <c r="W433" s="17"/>
      <c r="X433" s="17">
        <f t="shared" si="49"/>
        <v>0</v>
      </c>
      <c r="Z433" s="17">
        <f t="shared" si="51"/>
        <v>0</v>
      </c>
      <c r="AE433" s="10" t="s">
        <v>648</v>
      </c>
      <c r="AF433" s="24">
        <v>1</v>
      </c>
    </row>
    <row r="434" spans="1:32" s="3" customFormat="1" ht="12.75" customHeight="1" x14ac:dyDescent="0.2">
      <c r="A434" s="10" t="s">
        <v>988</v>
      </c>
      <c r="B434" s="10" t="s">
        <v>699</v>
      </c>
      <c r="C434" s="18">
        <v>0</v>
      </c>
      <c r="D434" s="18">
        <f>IFERROR(VLOOKUP(A434,AE1:AF1744,2,FALSE),0)</f>
        <v>1</v>
      </c>
      <c r="F434" s="16">
        <v>2</v>
      </c>
      <c r="G434" s="17">
        <v>0.99</v>
      </c>
      <c r="H434" s="17">
        <f t="shared" si="45"/>
        <v>1.01</v>
      </c>
      <c r="I434" s="25">
        <f t="shared" si="46"/>
        <v>0.505</v>
      </c>
      <c r="K434" s="16"/>
      <c r="L434" s="17">
        <v>0.99</v>
      </c>
      <c r="M434" s="17">
        <f t="shared" si="47"/>
        <v>-0.99</v>
      </c>
      <c r="N434" s="25" t="e">
        <f t="shared" si="48"/>
        <v>#DIV/0!</v>
      </c>
      <c r="O434" s="22"/>
      <c r="P434" s="23"/>
      <c r="Q434" s="17">
        <v>2</v>
      </c>
      <c r="R434" s="17">
        <v>2</v>
      </c>
      <c r="S434" s="17">
        <v>2</v>
      </c>
      <c r="T434" s="17">
        <v>0.99</v>
      </c>
      <c r="U434" s="17">
        <v>0.99</v>
      </c>
      <c r="V434" s="17"/>
      <c r="W434" s="17"/>
      <c r="X434" s="17">
        <f t="shared" si="49"/>
        <v>0</v>
      </c>
      <c r="Z434" s="17">
        <f t="shared" si="51"/>
        <v>-2</v>
      </c>
      <c r="AE434" s="10" t="s">
        <v>841</v>
      </c>
      <c r="AF434" s="24">
        <v>1</v>
      </c>
    </row>
    <row r="435" spans="1:32" s="3" customFormat="1" ht="12.75" customHeight="1" x14ac:dyDescent="0.2">
      <c r="A435" s="10" t="s">
        <v>990</v>
      </c>
      <c r="B435" s="10" t="s">
        <v>1168</v>
      </c>
      <c r="C435" s="18">
        <v>0</v>
      </c>
      <c r="D435" s="18">
        <f>IFERROR(VLOOKUP(A435,AE1:AF1744,2,FALSE),0)</f>
        <v>1</v>
      </c>
      <c r="F435" s="16">
        <v>0</v>
      </c>
      <c r="G435" s="17">
        <v>1.1000000000000001</v>
      </c>
      <c r="H435" s="17">
        <f t="shared" si="45"/>
        <v>-1.1000000000000001</v>
      </c>
      <c r="I435" s="25" t="e">
        <f t="shared" si="46"/>
        <v>#DIV/0!</v>
      </c>
      <c r="K435" s="16"/>
      <c r="L435" s="17">
        <v>1.1000000000000001</v>
      </c>
      <c r="M435" s="17">
        <f t="shared" si="47"/>
        <v>-1.1000000000000001</v>
      </c>
      <c r="N435" s="25" t="e">
        <f t="shared" si="48"/>
        <v>#DIV/0!</v>
      </c>
      <c r="O435" s="22"/>
      <c r="P435" s="23"/>
      <c r="Q435" s="17">
        <v>0</v>
      </c>
      <c r="R435" s="17">
        <v>0</v>
      </c>
      <c r="S435" s="17">
        <v>0</v>
      </c>
      <c r="T435" s="17">
        <v>1.1000000000000001</v>
      </c>
      <c r="U435" s="17">
        <v>1.1000000000000001</v>
      </c>
      <c r="V435" s="17"/>
      <c r="W435" s="17"/>
      <c r="X435" s="17">
        <f t="shared" si="49"/>
        <v>0</v>
      </c>
      <c r="Z435" s="17">
        <f t="shared" si="51"/>
        <v>0</v>
      </c>
      <c r="AE435" s="10" t="s">
        <v>800</v>
      </c>
      <c r="AF435" s="24">
        <v>1</v>
      </c>
    </row>
    <row r="436" spans="1:32" s="3" customFormat="1" ht="12.75" customHeight="1" x14ac:dyDescent="0.2">
      <c r="A436" s="10" t="s">
        <v>992</v>
      </c>
      <c r="B436" s="10" t="s">
        <v>1169</v>
      </c>
      <c r="C436" s="18">
        <v>0</v>
      </c>
      <c r="D436" s="18">
        <f>IFERROR(VLOOKUP(A436,AE1:AF1744,2,FALSE),0)</f>
        <v>1</v>
      </c>
      <c r="F436" s="16">
        <v>0</v>
      </c>
      <c r="G436" s="17">
        <v>1.1000000000000001</v>
      </c>
      <c r="H436" s="17">
        <f t="shared" si="45"/>
        <v>-1.1000000000000001</v>
      </c>
      <c r="I436" s="25" t="e">
        <f t="shared" si="46"/>
        <v>#DIV/0!</v>
      </c>
      <c r="K436" s="16"/>
      <c r="L436" s="17">
        <v>1.1000000000000001</v>
      </c>
      <c r="M436" s="17">
        <f t="shared" si="47"/>
        <v>-1.1000000000000001</v>
      </c>
      <c r="N436" s="25" t="e">
        <f t="shared" si="48"/>
        <v>#DIV/0!</v>
      </c>
      <c r="O436" s="22"/>
      <c r="P436" s="23"/>
      <c r="Q436" s="17">
        <v>0</v>
      </c>
      <c r="R436" s="17">
        <v>0</v>
      </c>
      <c r="S436" s="17">
        <v>0</v>
      </c>
      <c r="T436" s="17">
        <v>1.1000000000000001</v>
      </c>
      <c r="U436" s="17">
        <v>1.1000000000000001</v>
      </c>
      <c r="V436" s="17"/>
      <c r="W436" s="17"/>
      <c r="X436" s="17">
        <f t="shared" si="49"/>
        <v>0</v>
      </c>
      <c r="Z436" s="17">
        <f t="shared" si="51"/>
        <v>0</v>
      </c>
      <c r="AE436" s="10" t="s">
        <v>756</v>
      </c>
      <c r="AF436" s="24">
        <v>1</v>
      </c>
    </row>
    <row r="437" spans="1:32" s="3" customFormat="1" ht="12.75" customHeight="1" x14ac:dyDescent="0.2">
      <c r="A437" s="10" t="s">
        <v>994</v>
      </c>
      <c r="B437" s="10" t="s">
        <v>1170</v>
      </c>
      <c r="C437" s="18">
        <v>0</v>
      </c>
      <c r="D437" s="18">
        <f>IFERROR(VLOOKUP(A437,AE1:AF1744,2,FALSE),0)</f>
        <v>1</v>
      </c>
      <c r="F437" s="16">
        <v>0</v>
      </c>
      <c r="G437" s="17">
        <v>0.95</v>
      </c>
      <c r="H437" s="17">
        <f t="shared" si="45"/>
        <v>-0.95</v>
      </c>
      <c r="I437" s="25" t="e">
        <f t="shared" si="46"/>
        <v>#DIV/0!</v>
      </c>
      <c r="K437" s="16"/>
      <c r="L437" s="17">
        <v>0.95</v>
      </c>
      <c r="M437" s="17">
        <f t="shared" si="47"/>
        <v>-0.95</v>
      </c>
      <c r="N437" s="25" t="e">
        <f t="shared" si="48"/>
        <v>#DIV/0!</v>
      </c>
      <c r="O437" s="22"/>
      <c r="P437" s="23"/>
      <c r="Q437" s="17">
        <v>0</v>
      </c>
      <c r="R437" s="17">
        <v>0</v>
      </c>
      <c r="S437" s="17">
        <v>0</v>
      </c>
      <c r="T437" s="17">
        <v>0.95</v>
      </c>
      <c r="U437" s="17">
        <v>0.95</v>
      </c>
      <c r="V437" s="17"/>
      <c r="W437" s="17"/>
      <c r="X437" s="17">
        <f t="shared" si="49"/>
        <v>0</v>
      </c>
      <c r="Z437" s="17">
        <f t="shared" si="51"/>
        <v>0</v>
      </c>
      <c r="AE437" s="10" t="s">
        <v>858</v>
      </c>
      <c r="AF437" s="24">
        <v>1</v>
      </c>
    </row>
    <row r="438" spans="1:32" s="3" customFormat="1" ht="12.75" customHeight="1" x14ac:dyDescent="0.2">
      <c r="A438" s="10" t="s">
        <v>996</v>
      </c>
      <c r="B438" s="10" t="s">
        <v>1172</v>
      </c>
      <c r="C438" s="18">
        <v>0</v>
      </c>
      <c r="D438" s="18">
        <f>IFERROR(VLOOKUP(A438,AE1:AF1744,2,FALSE),0)</f>
        <v>1</v>
      </c>
      <c r="F438" s="16">
        <v>0</v>
      </c>
      <c r="G438" s="17">
        <v>1</v>
      </c>
      <c r="H438" s="17">
        <f t="shared" si="45"/>
        <v>-1</v>
      </c>
      <c r="I438" s="25" t="e">
        <f t="shared" si="46"/>
        <v>#DIV/0!</v>
      </c>
      <c r="K438" s="16"/>
      <c r="L438" s="17">
        <v>1</v>
      </c>
      <c r="M438" s="17">
        <f t="shared" si="47"/>
        <v>-1</v>
      </c>
      <c r="N438" s="25" t="e">
        <f t="shared" si="48"/>
        <v>#DIV/0!</v>
      </c>
      <c r="O438" s="22"/>
      <c r="P438" s="23"/>
      <c r="Q438" s="17">
        <v>0</v>
      </c>
      <c r="R438" s="17">
        <v>0</v>
      </c>
      <c r="S438" s="17">
        <v>0</v>
      </c>
      <c r="T438" s="17">
        <v>1</v>
      </c>
      <c r="U438" s="17">
        <v>1</v>
      </c>
      <c r="V438" s="17"/>
      <c r="W438" s="17"/>
      <c r="X438" s="17">
        <f t="shared" si="49"/>
        <v>0</v>
      </c>
      <c r="Z438" s="17">
        <f t="shared" si="51"/>
        <v>0</v>
      </c>
      <c r="AE438" s="10" t="s">
        <v>772</v>
      </c>
      <c r="AF438" s="24">
        <v>1</v>
      </c>
    </row>
    <row r="439" spans="1:32" s="3" customFormat="1" ht="12.75" customHeight="1" x14ac:dyDescent="0.2">
      <c r="A439" s="10" t="s">
        <v>998</v>
      </c>
      <c r="B439" s="10" t="s">
        <v>1173</v>
      </c>
      <c r="C439" s="18">
        <v>0</v>
      </c>
      <c r="D439" s="18">
        <f>IFERROR(VLOOKUP(A439,AE1:AF1744,2,FALSE),0)</f>
        <v>1</v>
      </c>
      <c r="F439" s="16">
        <v>0</v>
      </c>
      <c r="G439" s="17">
        <v>34</v>
      </c>
      <c r="H439" s="17">
        <f t="shared" si="45"/>
        <v>-34</v>
      </c>
      <c r="I439" s="25" t="e">
        <f t="shared" si="46"/>
        <v>#DIV/0!</v>
      </c>
      <c r="K439" s="16"/>
      <c r="L439" s="17">
        <v>34</v>
      </c>
      <c r="M439" s="17">
        <f t="shared" si="47"/>
        <v>-34</v>
      </c>
      <c r="N439" s="25" t="e">
        <f t="shared" si="48"/>
        <v>#DIV/0!</v>
      </c>
      <c r="O439" s="22"/>
      <c r="P439" s="23"/>
      <c r="Q439" s="17">
        <v>0</v>
      </c>
      <c r="R439" s="17">
        <v>0</v>
      </c>
      <c r="S439" s="17">
        <v>0</v>
      </c>
      <c r="T439" s="17">
        <v>34</v>
      </c>
      <c r="U439" s="17">
        <v>24</v>
      </c>
      <c r="V439" s="17"/>
      <c r="W439" s="17"/>
      <c r="X439" s="17">
        <f t="shared" si="49"/>
        <v>10</v>
      </c>
      <c r="Z439" s="17">
        <f t="shared" si="51"/>
        <v>0</v>
      </c>
      <c r="AE439" s="10" t="s">
        <v>795</v>
      </c>
      <c r="AF439" s="24">
        <v>1</v>
      </c>
    </row>
    <row r="440" spans="1:32" s="3" customFormat="1" ht="12.75" customHeight="1" x14ac:dyDescent="0.2">
      <c r="A440" s="10" t="s">
        <v>648</v>
      </c>
      <c r="B440" s="10" t="s">
        <v>649</v>
      </c>
      <c r="C440" s="18">
        <v>295</v>
      </c>
      <c r="D440" s="18">
        <f>IFERROR(VLOOKUP(A440,AE175:AF2064,2,FALSE),0)</f>
        <v>1</v>
      </c>
      <c r="F440" s="16">
        <v>0</v>
      </c>
      <c r="G440" s="17">
        <v>0</v>
      </c>
      <c r="H440" s="17">
        <f t="shared" si="45"/>
        <v>0</v>
      </c>
      <c r="I440" s="25" t="e">
        <f t="shared" si="46"/>
        <v>#DIV/0!</v>
      </c>
      <c r="K440" s="16">
        <v>1</v>
      </c>
      <c r="L440" s="17">
        <v>0</v>
      </c>
      <c r="M440" s="17">
        <f t="shared" si="47"/>
        <v>1</v>
      </c>
      <c r="N440" s="25">
        <f t="shared" si="48"/>
        <v>1</v>
      </c>
      <c r="O440" s="22"/>
      <c r="P440" s="23"/>
      <c r="Q440" s="17">
        <v>0</v>
      </c>
      <c r="R440" s="17">
        <v>0</v>
      </c>
      <c r="S440" s="17">
        <v>0</v>
      </c>
      <c r="T440" s="17">
        <v>0</v>
      </c>
      <c r="U440" s="17">
        <v>-12.3927</v>
      </c>
      <c r="V440" s="17">
        <v>1</v>
      </c>
      <c r="W440" s="17"/>
      <c r="X440" s="17">
        <f t="shared" si="49"/>
        <v>12.3927</v>
      </c>
      <c r="Z440" s="17">
        <f t="shared" si="51"/>
        <v>1</v>
      </c>
      <c r="AE440" s="10" t="s">
        <v>816</v>
      </c>
      <c r="AF440" s="24">
        <v>1</v>
      </c>
    </row>
    <row r="441" spans="1:32" s="3" customFormat="1" ht="12.75" customHeight="1" x14ac:dyDescent="0.2">
      <c r="A441" s="10" t="s">
        <v>841</v>
      </c>
      <c r="B441" s="10" t="s">
        <v>842</v>
      </c>
      <c r="C441" s="18">
        <v>21.13</v>
      </c>
      <c r="D441" s="18">
        <f>IFERROR(VLOOKUP(A441,AE88:AF1977,2,FALSE),0)</f>
        <v>1</v>
      </c>
      <c r="F441" s="16">
        <v>4.13</v>
      </c>
      <c r="G441" s="17">
        <v>3.75</v>
      </c>
      <c r="H441" s="17">
        <f t="shared" si="45"/>
        <v>0.37999999999999989</v>
      </c>
      <c r="I441" s="25">
        <f t="shared" si="46"/>
        <v>9.2009685230024188E-2</v>
      </c>
      <c r="K441" s="16">
        <v>7.0433000000000003</v>
      </c>
      <c r="L441" s="17">
        <v>3.75</v>
      </c>
      <c r="M441" s="17">
        <f t="shared" si="47"/>
        <v>3.2933000000000003</v>
      </c>
      <c r="N441" s="25">
        <f t="shared" si="48"/>
        <v>0.4675791177431034</v>
      </c>
      <c r="O441" s="22"/>
      <c r="P441" s="23"/>
      <c r="Q441" s="17">
        <v>6.2</v>
      </c>
      <c r="R441" s="17">
        <v>8.0399999999999991</v>
      </c>
      <c r="S441" s="17">
        <v>4.13</v>
      </c>
      <c r="T441" s="17">
        <v>3.75</v>
      </c>
      <c r="U441" s="17">
        <v>0.12</v>
      </c>
      <c r="V441" s="17">
        <v>7.0433000000000003</v>
      </c>
      <c r="W441" s="17"/>
      <c r="X441" s="17">
        <f t="shared" si="49"/>
        <v>3.63</v>
      </c>
      <c r="Z441" s="17">
        <f t="shared" si="51"/>
        <v>2.9133000000000004</v>
      </c>
      <c r="AE441" s="10" t="s">
        <v>861</v>
      </c>
      <c r="AF441" s="24">
        <v>1</v>
      </c>
    </row>
    <row r="442" spans="1:32" s="3" customFormat="1" ht="12.75" hidden="1" customHeight="1" x14ac:dyDescent="0.2">
      <c r="A442" s="10" t="s">
        <v>1008</v>
      </c>
      <c r="B442" s="10" t="s">
        <v>1009</v>
      </c>
      <c r="C442" s="18">
        <v>0</v>
      </c>
      <c r="D442" s="18">
        <f>IFERROR(VLOOKUP(A442,AE1:AF1890,2,FALSE),0)</f>
        <v>0</v>
      </c>
      <c r="F442" s="16">
        <v>0</v>
      </c>
      <c r="G442" s="17">
        <v>0</v>
      </c>
      <c r="H442" s="17">
        <f t="shared" si="45"/>
        <v>0</v>
      </c>
      <c r="I442" s="25" t="e">
        <f t="shared" si="46"/>
        <v>#DIV/0!</v>
      </c>
      <c r="K442" s="16"/>
      <c r="L442" s="17">
        <v>0</v>
      </c>
      <c r="M442" s="17">
        <f t="shared" si="47"/>
        <v>0</v>
      </c>
      <c r="N442" s="25" t="e">
        <f t="shared" si="48"/>
        <v>#DIV/0!</v>
      </c>
      <c r="O442" s="22"/>
      <c r="P442" s="23"/>
      <c r="Q442" s="17">
        <v>0</v>
      </c>
      <c r="R442" s="17">
        <v>0</v>
      </c>
      <c r="S442" s="17">
        <v>0</v>
      </c>
      <c r="T442" s="17">
        <v>0</v>
      </c>
      <c r="U442" s="17">
        <v>0</v>
      </c>
      <c r="V442" s="17"/>
      <c r="W442" s="17"/>
      <c r="X442" s="17">
        <f t="shared" si="49"/>
        <v>0</v>
      </c>
      <c r="Z442" s="17">
        <f>K442-F442</f>
        <v>0</v>
      </c>
      <c r="AE442" s="10" t="s">
        <v>1010</v>
      </c>
      <c r="AF442" s="24">
        <v>1</v>
      </c>
    </row>
    <row r="443" spans="1:32" s="3" customFormat="1" ht="12.75" customHeight="1" x14ac:dyDescent="0.2">
      <c r="A443" s="10" t="s">
        <v>800</v>
      </c>
      <c r="B443" s="10" t="s">
        <v>801</v>
      </c>
      <c r="C443" s="18">
        <v>49.55</v>
      </c>
      <c r="D443" s="18">
        <f>IFERROR(VLOOKUP(A443,AE107:AF1996,2,FALSE),0)</f>
        <v>1</v>
      </c>
      <c r="F443" s="16">
        <v>9.85</v>
      </c>
      <c r="G443" s="17">
        <v>5.3</v>
      </c>
      <c r="H443" s="17">
        <f t="shared" si="45"/>
        <v>4.55</v>
      </c>
      <c r="I443" s="25">
        <f t="shared" si="46"/>
        <v>0.46192893401015228</v>
      </c>
      <c r="K443" s="16">
        <v>12.388</v>
      </c>
      <c r="L443" s="17">
        <v>5.3</v>
      </c>
      <c r="M443" s="17">
        <f t="shared" si="47"/>
        <v>7.0880000000000001</v>
      </c>
      <c r="N443" s="25">
        <f t="shared" si="48"/>
        <v>0.57216661285114623</v>
      </c>
      <c r="O443" s="22"/>
      <c r="P443" s="23"/>
      <c r="Q443" s="17">
        <v>14.7</v>
      </c>
      <c r="R443" s="17">
        <v>21.25</v>
      </c>
      <c r="S443" s="17">
        <v>9.85</v>
      </c>
      <c r="T443" s="17">
        <v>5.3</v>
      </c>
      <c r="U443" s="17">
        <v>5.7359999999999998</v>
      </c>
      <c r="V443" s="17">
        <v>12.388</v>
      </c>
      <c r="W443" s="17"/>
      <c r="X443" s="17">
        <f t="shared" si="49"/>
        <v>-0.43599999999999994</v>
      </c>
      <c r="Z443" s="17">
        <f t="shared" ref="Z443:Z455" si="52">V443-S443</f>
        <v>2.5380000000000003</v>
      </c>
      <c r="AE443" s="10" t="s">
        <v>587</v>
      </c>
      <c r="AF443" s="24">
        <v>1</v>
      </c>
    </row>
    <row r="444" spans="1:32" s="3" customFormat="1" ht="12.75" customHeight="1" x14ac:dyDescent="0.2">
      <c r="A444" s="10" t="s">
        <v>756</v>
      </c>
      <c r="B444" s="10" t="s">
        <v>757</v>
      </c>
      <c r="C444" s="18">
        <v>96.75</v>
      </c>
      <c r="D444" s="18">
        <f>IFERROR(VLOOKUP(A444,AE127:AF2016,2,FALSE),0)</f>
        <v>1</v>
      </c>
      <c r="F444" s="16">
        <v>9.85</v>
      </c>
      <c r="G444" s="17">
        <v>5.31</v>
      </c>
      <c r="H444" s="17">
        <f t="shared" si="45"/>
        <v>4.54</v>
      </c>
      <c r="I444" s="25">
        <f t="shared" si="46"/>
        <v>0.46091370558375638</v>
      </c>
      <c r="K444" s="16">
        <v>8.7955000000000005</v>
      </c>
      <c r="L444" s="17">
        <v>5.31</v>
      </c>
      <c r="M444" s="17">
        <f t="shared" si="47"/>
        <v>3.4855000000000009</v>
      </c>
      <c r="N444" s="25">
        <f t="shared" si="48"/>
        <v>0.39628218975612539</v>
      </c>
      <c r="O444" s="22"/>
      <c r="P444" s="23"/>
      <c r="Q444" s="17">
        <v>14.7</v>
      </c>
      <c r="R444" s="17">
        <v>21.25</v>
      </c>
      <c r="S444" s="17">
        <v>9.85</v>
      </c>
      <c r="T444" s="17">
        <v>5.31</v>
      </c>
      <c r="U444" s="17">
        <v>5.73</v>
      </c>
      <c r="V444" s="17">
        <v>8.7955000000000005</v>
      </c>
      <c r="W444" s="17"/>
      <c r="X444" s="17">
        <f t="shared" si="49"/>
        <v>-0.42000000000000082</v>
      </c>
      <c r="Z444" s="17">
        <f t="shared" si="52"/>
        <v>-1.0544999999999991</v>
      </c>
      <c r="AE444" s="10" t="s">
        <v>761</v>
      </c>
      <c r="AF444" s="24">
        <v>1</v>
      </c>
    </row>
    <row r="445" spans="1:32" s="3" customFormat="1" ht="12.75" customHeight="1" x14ac:dyDescent="0.2">
      <c r="A445" s="10" t="s">
        <v>858</v>
      </c>
      <c r="B445" s="10" t="s">
        <v>859</v>
      </c>
      <c r="C445" s="18">
        <v>11.35</v>
      </c>
      <c r="D445" s="18">
        <f>IFERROR(VLOOKUP(A445,AE85:AF1974,2,FALSE),0)</f>
        <v>1</v>
      </c>
      <c r="F445" s="16">
        <v>11.35</v>
      </c>
      <c r="G445" s="17">
        <v>6.48</v>
      </c>
      <c r="H445" s="17">
        <f t="shared" si="45"/>
        <v>4.8699999999999992</v>
      </c>
      <c r="I445" s="25">
        <f t="shared" si="46"/>
        <v>0.42907488986784137</v>
      </c>
      <c r="K445" s="16">
        <v>11.35</v>
      </c>
      <c r="L445" s="17">
        <v>6.48</v>
      </c>
      <c r="M445" s="17">
        <f t="shared" si="47"/>
        <v>4.8699999999999992</v>
      </c>
      <c r="N445" s="25">
        <f t="shared" si="48"/>
        <v>0.42907488986784137</v>
      </c>
      <c r="O445" s="22"/>
      <c r="P445" s="23"/>
      <c r="Q445" s="17">
        <v>16.940000000000001</v>
      </c>
      <c r="R445" s="17">
        <v>24.65</v>
      </c>
      <c r="S445" s="17">
        <v>11.35</v>
      </c>
      <c r="T445" s="17">
        <v>6.48</v>
      </c>
      <c r="U445" s="17">
        <v>6.4856999999999996</v>
      </c>
      <c r="V445" s="17">
        <v>11.35</v>
      </c>
      <c r="W445" s="17"/>
      <c r="X445" s="17">
        <f t="shared" si="49"/>
        <v>-5.6999999999991502E-3</v>
      </c>
      <c r="Z445" s="17">
        <f t="shared" si="52"/>
        <v>0</v>
      </c>
      <c r="AE445" s="10" t="s">
        <v>232</v>
      </c>
      <c r="AF445" s="24">
        <v>1</v>
      </c>
    </row>
    <row r="446" spans="1:32" s="3" customFormat="1" ht="12.75" customHeight="1" x14ac:dyDescent="0.2">
      <c r="A446" s="10" t="s">
        <v>772</v>
      </c>
      <c r="B446" s="10" t="s">
        <v>773</v>
      </c>
      <c r="C446" s="18">
        <v>70.8</v>
      </c>
      <c r="D446" s="18">
        <f>IFERROR(VLOOKUP(A446,AE123:AF2012,2,FALSE),0)</f>
        <v>1</v>
      </c>
      <c r="F446" s="16">
        <v>13.25</v>
      </c>
      <c r="G446" s="17">
        <v>7.06</v>
      </c>
      <c r="H446" s="17">
        <f t="shared" si="45"/>
        <v>6.19</v>
      </c>
      <c r="I446" s="25">
        <f t="shared" si="46"/>
        <v>0.46716981132075475</v>
      </c>
      <c r="K446" s="16">
        <v>14.16</v>
      </c>
      <c r="L446" s="17">
        <v>7.06</v>
      </c>
      <c r="M446" s="17">
        <f t="shared" si="47"/>
        <v>7.1000000000000005</v>
      </c>
      <c r="N446" s="25">
        <f t="shared" si="48"/>
        <v>0.50141242937853114</v>
      </c>
      <c r="O446" s="22"/>
      <c r="P446" s="23"/>
      <c r="Q446" s="17">
        <v>19.77</v>
      </c>
      <c r="R446" s="17">
        <v>28.95</v>
      </c>
      <c r="S446" s="17">
        <v>13.25</v>
      </c>
      <c r="T446" s="17">
        <v>7.06</v>
      </c>
      <c r="U446" s="17">
        <v>7.99</v>
      </c>
      <c r="V446" s="17">
        <v>14.16</v>
      </c>
      <c r="W446" s="17"/>
      <c r="X446" s="17">
        <f t="shared" si="49"/>
        <v>-0.9300000000000006</v>
      </c>
      <c r="Z446" s="17">
        <f t="shared" si="52"/>
        <v>0.91000000000000014</v>
      </c>
      <c r="AE446" s="10" t="s">
        <v>1014</v>
      </c>
      <c r="AF446" s="24">
        <v>1</v>
      </c>
    </row>
    <row r="447" spans="1:32" s="3" customFormat="1" ht="12.75" customHeight="1" x14ac:dyDescent="0.2">
      <c r="A447" s="10" t="s">
        <v>795</v>
      </c>
      <c r="B447" s="10" t="s">
        <v>796</v>
      </c>
      <c r="C447" s="18">
        <v>50.3</v>
      </c>
      <c r="D447" s="18">
        <f>IFERROR(VLOOKUP(A447,AE113:AF2002,2,FALSE),0)</f>
        <v>1</v>
      </c>
      <c r="F447" s="16">
        <v>15.95</v>
      </c>
      <c r="G447" s="17">
        <v>8.5500000000000007</v>
      </c>
      <c r="H447" s="17">
        <f t="shared" si="45"/>
        <v>7.3999999999999986</v>
      </c>
      <c r="I447" s="25">
        <f t="shared" si="46"/>
        <v>0.46394984326018801</v>
      </c>
      <c r="K447" s="16">
        <v>25.15</v>
      </c>
      <c r="L447" s="17">
        <v>8.5500000000000007</v>
      </c>
      <c r="M447" s="17">
        <f t="shared" si="47"/>
        <v>16.599999999999998</v>
      </c>
      <c r="N447" s="25">
        <f t="shared" si="48"/>
        <v>0.66003976143141152</v>
      </c>
      <c r="O447" s="22"/>
      <c r="P447" s="23"/>
      <c r="Q447" s="17">
        <v>23.8</v>
      </c>
      <c r="R447" s="17">
        <v>34.1</v>
      </c>
      <c r="S447" s="17">
        <v>15.95</v>
      </c>
      <c r="T447" s="17">
        <v>8.5500000000000007</v>
      </c>
      <c r="U447" s="17">
        <v>8.98</v>
      </c>
      <c r="V447" s="17">
        <v>25.15</v>
      </c>
      <c r="W447" s="17"/>
      <c r="X447" s="17">
        <f t="shared" si="49"/>
        <v>-0.42999999999999972</v>
      </c>
      <c r="Z447" s="17">
        <f t="shared" si="52"/>
        <v>9.1999999999999993</v>
      </c>
      <c r="AE447" s="10" t="s">
        <v>1016</v>
      </c>
      <c r="AF447" s="24">
        <v>1</v>
      </c>
    </row>
    <row r="448" spans="1:32" s="3" customFormat="1" ht="12.75" customHeight="1" x14ac:dyDescent="0.2">
      <c r="A448" s="10" t="s">
        <v>816</v>
      </c>
      <c r="B448" s="10" t="s">
        <v>817</v>
      </c>
      <c r="C448" s="18">
        <v>33.700000000000003</v>
      </c>
      <c r="D448" s="18">
        <f>IFERROR(VLOOKUP(A448,AE106:AF1995,2,FALSE),0)</f>
        <v>1</v>
      </c>
      <c r="F448" s="16">
        <v>16.850000000000001</v>
      </c>
      <c r="G448" s="17">
        <v>9.35</v>
      </c>
      <c r="H448" s="17">
        <f t="shared" si="45"/>
        <v>7.5000000000000018</v>
      </c>
      <c r="I448" s="25">
        <f t="shared" si="46"/>
        <v>0.44510385756676563</v>
      </c>
      <c r="K448" s="16">
        <v>16.850000000000001</v>
      </c>
      <c r="L448" s="17">
        <v>9.35</v>
      </c>
      <c r="M448" s="17">
        <f t="shared" si="47"/>
        <v>7.5000000000000018</v>
      </c>
      <c r="N448" s="25">
        <f t="shared" si="48"/>
        <v>0.44510385756676563</v>
      </c>
      <c r="O448" s="22"/>
      <c r="P448" s="23"/>
      <c r="Q448" s="17">
        <v>25.15</v>
      </c>
      <c r="R448" s="17">
        <v>37.450000000000003</v>
      </c>
      <c r="S448" s="17">
        <v>16.850000000000001</v>
      </c>
      <c r="T448" s="17">
        <v>9.35</v>
      </c>
      <c r="U448" s="17">
        <v>6.73</v>
      </c>
      <c r="V448" s="17">
        <v>16.850000000000001</v>
      </c>
      <c r="W448" s="17"/>
      <c r="X448" s="17">
        <f t="shared" si="49"/>
        <v>2.6199999999999992</v>
      </c>
      <c r="Z448" s="17">
        <f t="shared" si="52"/>
        <v>0</v>
      </c>
      <c r="AE448" s="10" t="s">
        <v>1018</v>
      </c>
      <c r="AF448" s="24">
        <v>1</v>
      </c>
    </row>
    <row r="449" spans="1:32" s="3" customFormat="1" ht="12.75" customHeight="1" x14ac:dyDescent="0.2">
      <c r="A449" s="10" t="s">
        <v>861</v>
      </c>
      <c r="B449" s="10" t="s">
        <v>862</v>
      </c>
      <c r="C449" s="18">
        <v>9.85</v>
      </c>
      <c r="D449" s="18">
        <f>IFERROR(VLOOKUP(A449,AE88:AF1977,2,FALSE),0)</f>
        <v>1</v>
      </c>
      <c r="F449" s="16">
        <v>9.85</v>
      </c>
      <c r="G449" s="17">
        <v>3.25</v>
      </c>
      <c r="H449" s="17">
        <f t="shared" si="45"/>
        <v>6.6</v>
      </c>
      <c r="I449" s="25">
        <f t="shared" si="46"/>
        <v>0.67005076142131981</v>
      </c>
      <c r="K449" s="16">
        <v>9.85</v>
      </c>
      <c r="L449" s="17">
        <v>3.25</v>
      </c>
      <c r="M449" s="17">
        <f t="shared" si="47"/>
        <v>6.6</v>
      </c>
      <c r="N449" s="25">
        <f t="shared" si="48"/>
        <v>0.67005076142131981</v>
      </c>
      <c r="O449" s="22"/>
      <c r="P449" s="23"/>
      <c r="Q449" s="17">
        <v>14.7</v>
      </c>
      <c r="R449" s="17">
        <v>21.25</v>
      </c>
      <c r="S449" s="17">
        <v>9.85</v>
      </c>
      <c r="T449" s="17">
        <v>3.25</v>
      </c>
      <c r="U449" s="17">
        <v>3.25</v>
      </c>
      <c r="V449" s="17">
        <v>9.85</v>
      </c>
      <c r="W449" s="17"/>
      <c r="X449" s="17">
        <f t="shared" si="49"/>
        <v>0</v>
      </c>
      <c r="Z449" s="17">
        <f t="shared" si="52"/>
        <v>0</v>
      </c>
      <c r="AE449" s="10" t="s">
        <v>810</v>
      </c>
      <c r="AF449" s="24">
        <v>1</v>
      </c>
    </row>
    <row r="450" spans="1:32" s="3" customFormat="1" ht="12.75" customHeight="1" x14ac:dyDescent="0.2">
      <c r="A450" s="10" t="s">
        <v>1010</v>
      </c>
      <c r="B450" s="10" t="s">
        <v>1219</v>
      </c>
      <c r="C450" s="18">
        <v>-16.850000000000001</v>
      </c>
      <c r="D450" s="18">
        <f>IFERROR(VLOOKUP(A450,AE1:AF1711,2,FALSE),0)</f>
        <v>1</v>
      </c>
      <c r="F450" s="16">
        <v>16.850000000000001</v>
      </c>
      <c r="G450" s="17">
        <v>10.85</v>
      </c>
      <c r="H450" s="17">
        <f t="shared" si="45"/>
        <v>6.0000000000000018</v>
      </c>
      <c r="I450" s="25">
        <f t="shared" si="46"/>
        <v>0.35608308605341255</v>
      </c>
      <c r="K450" s="16"/>
      <c r="L450" s="17">
        <v>10.85</v>
      </c>
      <c r="M450" s="17">
        <f t="shared" si="47"/>
        <v>-10.85</v>
      </c>
      <c r="N450" s="25" t="e">
        <f t="shared" si="48"/>
        <v>#DIV/0!</v>
      </c>
      <c r="O450" s="22"/>
      <c r="P450" s="23"/>
      <c r="Q450" s="17">
        <v>25.15</v>
      </c>
      <c r="R450" s="17">
        <v>37.450000000000003</v>
      </c>
      <c r="S450" s="17">
        <v>16.850000000000001</v>
      </c>
      <c r="T450" s="17">
        <v>10.85</v>
      </c>
      <c r="U450" s="17">
        <v>7.5</v>
      </c>
      <c r="V450" s="17"/>
      <c r="W450" s="17"/>
      <c r="X450" s="17">
        <f t="shared" si="49"/>
        <v>3.3499999999999996</v>
      </c>
      <c r="Z450" s="17">
        <f t="shared" si="52"/>
        <v>-16.850000000000001</v>
      </c>
      <c r="AE450" s="10" t="s">
        <v>453</v>
      </c>
      <c r="AF450" s="24">
        <v>1</v>
      </c>
    </row>
    <row r="451" spans="1:32" s="3" customFormat="1" ht="12.75" customHeight="1" x14ac:dyDescent="0.2">
      <c r="A451" s="10" t="s">
        <v>587</v>
      </c>
      <c r="B451" s="10" t="s">
        <v>588</v>
      </c>
      <c r="C451" s="18">
        <v>532.20000000000005</v>
      </c>
      <c r="D451" s="18">
        <f>IFERROR(VLOOKUP(A451,AE214:AF2103,2,FALSE),0)</f>
        <v>1</v>
      </c>
      <c r="F451" s="16">
        <v>16.850000000000001</v>
      </c>
      <c r="G451" s="17">
        <v>16.48</v>
      </c>
      <c r="H451" s="17">
        <f t="shared" ref="H451:H514" si="53">F451-G451</f>
        <v>0.37000000000000099</v>
      </c>
      <c r="I451" s="25">
        <f t="shared" ref="I451:I514" si="54">H451/F451</f>
        <v>2.1958456973293825E-2</v>
      </c>
      <c r="K451" s="16">
        <v>16.631</v>
      </c>
      <c r="L451" s="17">
        <v>16.48</v>
      </c>
      <c r="M451" s="17">
        <f t="shared" ref="M451:M514" si="55">K451-L451</f>
        <v>0.1509999999999998</v>
      </c>
      <c r="N451" s="25">
        <f t="shared" ref="N451:N514" si="56">M451/K451</f>
        <v>9.0794299801575246E-3</v>
      </c>
      <c r="O451" s="22"/>
      <c r="P451" s="23"/>
      <c r="Q451" s="17">
        <v>25.15</v>
      </c>
      <c r="R451" s="17">
        <v>37.450000000000003</v>
      </c>
      <c r="S451" s="17">
        <v>16.850000000000001</v>
      </c>
      <c r="T451" s="17">
        <v>16.48</v>
      </c>
      <c r="U451" s="17">
        <v>16.487100000000002</v>
      </c>
      <c r="V451" s="17">
        <v>16.631</v>
      </c>
      <c r="W451" s="17"/>
      <c r="X451" s="17">
        <f t="shared" si="49"/>
        <v>-7.1000000000012164E-3</v>
      </c>
      <c r="Z451" s="17">
        <f t="shared" si="52"/>
        <v>-0.21900000000000119</v>
      </c>
      <c r="AE451" s="10" t="s">
        <v>686</v>
      </c>
      <c r="AF451" s="24">
        <v>1</v>
      </c>
    </row>
    <row r="452" spans="1:32" s="3" customFormat="1" ht="12.75" customHeight="1" x14ac:dyDescent="0.2">
      <c r="A452" s="10" t="s">
        <v>761</v>
      </c>
      <c r="B452" s="10" t="s">
        <v>762</v>
      </c>
      <c r="C452" s="18">
        <v>90.9</v>
      </c>
      <c r="D452" s="18">
        <f>IFERROR(VLOOKUP(A452,AE133:AF2022,2,FALSE),0)</f>
        <v>1</v>
      </c>
      <c r="F452" s="16">
        <v>29.3</v>
      </c>
      <c r="G452" s="17">
        <v>14.23</v>
      </c>
      <c r="H452" s="17">
        <f t="shared" si="53"/>
        <v>15.07</v>
      </c>
      <c r="I452" s="25">
        <f t="shared" si="54"/>
        <v>0.51433447098976104</v>
      </c>
      <c r="K452" s="16">
        <v>30.3</v>
      </c>
      <c r="L452" s="17">
        <v>14.23</v>
      </c>
      <c r="M452" s="17">
        <f t="shared" si="55"/>
        <v>16.07</v>
      </c>
      <c r="N452" s="25">
        <f t="shared" si="56"/>
        <v>0.53036303630363035</v>
      </c>
      <c r="O452" s="22"/>
      <c r="P452" s="23"/>
      <c r="Q452" s="17">
        <v>43.73</v>
      </c>
      <c r="R452" s="17">
        <v>65.260000000000005</v>
      </c>
      <c r="S452" s="17">
        <v>29.3</v>
      </c>
      <c r="T452" s="17">
        <v>14.23</v>
      </c>
      <c r="U452" s="17">
        <v>15.04</v>
      </c>
      <c r="V452" s="17">
        <v>30.3</v>
      </c>
      <c r="W452" s="17"/>
      <c r="X452" s="17">
        <f t="shared" ref="X452:X515" si="57">T452-U452</f>
        <v>-0.80999999999999872</v>
      </c>
      <c r="Z452" s="17">
        <f t="shared" si="52"/>
        <v>1</v>
      </c>
      <c r="AE452" s="10" t="s">
        <v>402</v>
      </c>
      <c r="AF452" s="24">
        <v>1</v>
      </c>
    </row>
    <row r="453" spans="1:32" s="3" customFormat="1" ht="12.75" customHeight="1" x14ac:dyDescent="0.2">
      <c r="A453" s="10" t="s">
        <v>232</v>
      </c>
      <c r="B453" s="10" t="s">
        <v>233</v>
      </c>
      <c r="C453" s="18">
        <v>7251.04</v>
      </c>
      <c r="D453" s="18">
        <f>IFERROR(VLOOKUP(A453,AE376:AF2265,2,FALSE),0)</f>
        <v>1</v>
      </c>
      <c r="F453" s="16">
        <v>3.82</v>
      </c>
      <c r="G453" s="17">
        <v>1.35</v>
      </c>
      <c r="H453" s="17">
        <f t="shared" si="53"/>
        <v>2.4699999999999998</v>
      </c>
      <c r="I453" s="25">
        <f t="shared" si="54"/>
        <v>0.64659685863874339</v>
      </c>
      <c r="K453" s="16">
        <v>3.6920000000000002</v>
      </c>
      <c r="L453" s="17">
        <v>1.35</v>
      </c>
      <c r="M453" s="17">
        <f t="shared" si="55"/>
        <v>2.3420000000000001</v>
      </c>
      <c r="N453" s="25">
        <f t="shared" si="56"/>
        <v>0.63434452871072589</v>
      </c>
      <c r="O453" s="22"/>
      <c r="P453" s="23"/>
      <c r="Q453" s="17">
        <v>5.73</v>
      </c>
      <c r="R453" s="17">
        <v>6.87</v>
      </c>
      <c r="S453" s="17">
        <v>3.82</v>
      </c>
      <c r="T453" s="17">
        <v>1.35</v>
      </c>
      <c r="U453" s="17">
        <v>1.35</v>
      </c>
      <c r="V453" s="17">
        <v>3.6920000000000002</v>
      </c>
      <c r="W453" s="17"/>
      <c r="X453" s="17">
        <f t="shared" si="57"/>
        <v>0</v>
      </c>
      <c r="Z453" s="17">
        <f t="shared" si="52"/>
        <v>-0.12799999999999967</v>
      </c>
      <c r="AE453" s="10" t="s">
        <v>725</v>
      </c>
      <c r="AF453" s="24">
        <v>1</v>
      </c>
    </row>
    <row r="454" spans="1:32" s="3" customFormat="1" ht="12.75" customHeight="1" x14ac:dyDescent="0.2">
      <c r="A454" s="10" t="s">
        <v>1014</v>
      </c>
      <c r="B454" s="10" t="s">
        <v>1174</v>
      </c>
      <c r="C454" s="18">
        <v>0</v>
      </c>
      <c r="D454" s="18">
        <f>IFERROR(VLOOKUP(A454,AE1:AF1758,2,FALSE),0)</f>
        <v>1</v>
      </c>
      <c r="F454" s="16">
        <v>5</v>
      </c>
      <c r="G454" s="17">
        <v>0</v>
      </c>
      <c r="H454" s="17">
        <f t="shared" si="53"/>
        <v>5</v>
      </c>
      <c r="I454" s="25">
        <f t="shared" si="54"/>
        <v>1</v>
      </c>
      <c r="K454" s="16"/>
      <c r="L454" s="17">
        <v>0</v>
      </c>
      <c r="M454" s="17">
        <f t="shared" si="55"/>
        <v>0</v>
      </c>
      <c r="N454" s="25" t="e">
        <f t="shared" si="56"/>
        <v>#DIV/0!</v>
      </c>
      <c r="O454" s="22"/>
      <c r="P454" s="23"/>
      <c r="Q454" s="17">
        <v>7.5</v>
      </c>
      <c r="R454" s="17">
        <v>17.05</v>
      </c>
      <c r="S454" s="17">
        <v>5</v>
      </c>
      <c r="T454" s="17">
        <v>0</v>
      </c>
      <c r="U454" s="17">
        <v>3.85</v>
      </c>
      <c r="V454" s="17"/>
      <c r="W454" s="17"/>
      <c r="X454" s="17">
        <f t="shared" si="57"/>
        <v>-3.85</v>
      </c>
      <c r="Z454" s="17">
        <f t="shared" si="52"/>
        <v>-5</v>
      </c>
      <c r="AE454" s="10" t="s">
        <v>1024</v>
      </c>
      <c r="AF454" s="24">
        <v>1</v>
      </c>
    </row>
    <row r="455" spans="1:32" s="3" customFormat="1" ht="12.75" customHeight="1" x14ac:dyDescent="0.2">
      <c r="A455" s="10" t="s">
        <v>1016</v>
      </c>
      <c r="B455" s="10" t="s">
        <v>1175</v>
      </c>
      <c r="C455" s="18">
        <v>0</v>
      </c>
      <c r="D455" s="18">
        <f>IFERROR(VLOOKUP(A455,AE1:AF1758,2,FALSE),0)</f>
        <v>1</v>
      </c>
      <c r="F455" s="16">
        <v>2.5</v>
      </c>
      <c r="G455" s="17">
        <v>0</v>
      </c>
      <c r="H455" s="17">
        <f t="shared" si="53"/>
        <v>2.5</v>
      </c>
      <c r="I455" s="25">
        <f t="shared" si="54"/>
        <v>1</v>
      </c>
      <c r="K455" s="16"/>
      <c r="L455" s="17">
        <v>0</v>
      </c>
      <c r="M455" s="17">
        <f t="shared" si="55"/>
        <v>0</v>
      </c>
      <c r="N455" s="25" t="e">
        <f t="shared" si="56"/>
        <v>#DIV/0!</v>
      </c>
      <c r="O455" s="22"/>
      <c r="P455" s="23"/>
      <c r="Q455" s="17">
        <v>7.5</v>
      </c>
      <c r="R455" s="17">
        <v>17.05</v>
      </c>
      <c r="S455" s="17">
        <v>2.5</v>
      </c>
      <c r="T455" s="17">
        <v>0</v>
      </c>
      <c r="U455" s="17">
        <v>0.08</v>
      </c>
      <c r="V455" s="17"/>
      <c r="W455" s="17"/>
      <c r="X455" s="17">
        <f t="shared" si="57"/>
        <v>-0.08</v>
      </c>
      <c r="Z455" s="17">
        <f t="shared" si="52"/>
        <v>-2.5</v>
      </c>
      <c r="AE455" s="10" t="s">
        <v>701</v>
      </c>
      <c r="AF455" s="24">
        <v>1</v>
      </c>
    </row>
    <row r="456" spans="1:32" s="3" customFormat="1" ht="12.75" hidden="1" customHeight="1" x14ac:dyDescent="0.2">
      <c r="A456" s="10" t="s">
        <v>1025</v>
      </c>
      <c r="B456" s="10" t="s">
        <v>1026</v>
      </c>
      <c r="C456" s="18">
        <v>0</v>
      </c>
      <c r="D456" s="18">
        <f>IFERROR(VLOOKUP(A456,AE1:AF1890,2,FALSE),0)</f>
        <v>0</v>
      </c>
      <c r="F456" s="16">
        <v>9.85</v>
      </c>
      <c r="G456" s="17">
        <v>7.45</v>
      </c>
      <c r="H456" s="17">
        <f t="shared" si="53"/>
        <v>2.3999999999999995</v>
      </c>
      <c r="I456" s="25">
        <f t="shared" si="54"/>
        <v>0.24365482233502533</v>
      </c>
      <c r="K456" s="16"/>
      <c r="L456" s="17">
        <v>7.45</v>
      </c>
      <c r="M456" s="17">
        <f t="shared" si="55"/>
        <v>-7.45</v>
      </c>
      <c r="N456" s="25" t="e">
        <f t="shared" si="56"/>
        <v>#DIV/0!</v>
      </c>
      <c r="O456" s="22"/>
      <c r="P456" s="23"/>
      <c r="Q456" s="17">
        <v>14.78</v>
      </c>
      <c r="R456" s="17">
        <v>17.75</v>
      </c>
      <c r="S456" s="17">
        <v>9.85</v>
      </c>
      <c r="T456" s="17">
        <v>7.45</v>
      </c>
      <c r="U456" s="17">
        <v>7.45</v>
      </c>
      <c r="V456" s="17"/>
      <c r="W456" s="17"/>
      <c r="X456" s="17">
        <f t="shared" si="57"/>
        <v>0</v>
      </c>
      <c r="Z456" s="17">
        <f>K456-F456</f>
        <v>-9.85</v>
      </c>
      <c r="AE456" s="10" t="s">
        <v>1027</v>
      </c>
      <c r="AF456" s="24">
        <v>1</v>
      </c>
    </row>
    <row r="457" spans="1:32" s="3" customFormat="1" ht="12.75" hidden="1" customHeight="1" x14ac:dyDescent="0.2">
      <c r="A457" s="10" t="s">
        <v>1028</v>
      </c>
      <c r="B457" s="10" t="s">
        <v>1029</v>
      </c>
      <c r="C457" s="18">
        <v>0</v>
      </c>
      <c r="D457" s="18">
        <f>IFERROR(VLOOKUP(A457,AE1:AF1890,2,FALSE),0)</f>
        <v>0</v>
      </c>
      <c r="F457" s="16">
        <v>111.75</v>
      </c>
      <c r="G457" s="17">
        <v>74.5</v>
      </c>
      <c r="H457" s="17">
        <f t="shared" si="53"/>
        <v>37.25</v>
      </c>
      <c r="I457" s="25">
        <f t="shared" si="54"/>
        <v>0.33333333333333331</v>
      </c>
      <c r="K457" s="16"/>
      <c r="L457" s="17">
        <v>74.5</v>
      </c>
      <c r="M457" s="17">
        <f t="shared" si="55"/>
        <v>-74.5</v>
      </c>
      <c r="N457" s="25" t="e">
        <f t="shared" si="56"/>
        <v>#DIV/0!</v>
      </c>
      <c r="O457" s="22"/>
      <c r="P457" s="23"/>
      <c r="Q457" s="17">
        <v>111.75</v>
      </c>
      <c r="R457" s="17">
        <v>201.28</v>
      </c>
      <c r="S457" s="17">
        <v>111.75</v>
      </c>
      <c r="T457" s="17">
        <v>74.5</v>
      </c>
      <c r="U457" s="17">
        <v>74.5</v>
      </c>
      <c r="V457" s="17"/>
      <c r="W457" s="17"/>
      <c r="X457" s="17">
        <f t="shared" si="57"/>
        <v>0</v>
      </c>
      <c r="Z457" s="17">
        <f>K457-F457</f>
        <v>-111.75</v>
      </c>
      <c r="AE457" s="10" t="s">
        <v>382</v>
      </c>
      <c r="AF457" s="24">
        <v>1</v>
      </c>
    </row>
    <row r="458" spans="1:32" s="3" customFormat="1" ht="12.75" customHeight="1" x14ac:dyDescent="0.2">
      <c r="A458" s="10" t="s">
        <v>1018</v>
      </c>
      <c r="B458" s="10" t="s">
        <v>386</v>
      </c>
      <c r="C458" s="18">
        <v>0</v>
      </c>
      <c r="D458" s="18">
        <f>IFERROR(VLOOKUP(A458,AE1:AF1760,2,FALSE),0)</f>
        <v>1</v>
      </c>
      <c r="F458" s="16">
        <v>3.15</v>
      </c>
      <c r="G458" s="17">
        <v>0</v>
      </c>
      <c r="H458" s="17">
        <f t="shared" si="53"/>
        <v>3.15</v>
      </c>
      <c r="I458" s="25">
        <f t="shared" si="54"/>
        <v>1</v>
      </c>
      <c r="K458" s="16"/>
      <c r="L458" s="17">
        <v>0</v>
      </c>
      <c r="M458" s="17">
        <f t="shared" si="55"/>
        <v>0</v>
      </c>
      <c r="N458" s="25" t="e">
        <f t="shared" si="56"/>
        <v>#DIV/0!</v>
      </c>
      <c r="O458" s="22"/>
      <c r="P458" s="23"/>
      <c r="Q458" s="17">
        <v>10</v>
      </c>
      <c r="R458" s="17">
        <v>13.9</v>
      </c>
      <c r="S458" s="17">
        <v>3.15</v>
      </c>
      <c r="T458" s="17">
        <v>0</v>
      </c>
      <c r="U458" s="17">
        <v>4.2300000000000004</v>
      </c>
      <c r="V458" s="17"/>
      <c r="W458" s="17"/>
      <c r="X458" s="17">
        <f t="shared" si="57"/>
        <v>-4.2300000000000004</v>
      </c>
      <c r="Z458" s="17">
        <f>V458-S458</f>
        <v>-3.15</v>
      </c>
      <c r="AE458" s="10" t="s">
        <v>194</v>
      </c>
      <c r="AF458" s="24">
        <v>1</v>
      </c>
    </row>
    <row r="459" spans="1:32" s="3" customFormat="1" ht="12.75" customHeight="1" x14ac:dyDescent="0.2">
      <c r="A459" s="10" t="s">
        <v>810</v>
      </c>
      <c r="B459" s="10" t="s">
        <v>811</v>
      </c>
      <c r="C459" s="18">
        <v>33.75</v>
      </c>
      <c r="D459" s="18">
        <f>IFERROR(VLOOKUP(A459,AE119:AF2008,2,FALSE),0)</f>
        <v>1</v>
      </c>
      <c r="F459" s="16">
        <v>33.75</v>
      </c>
      <c r="G459" s="17">
        <v>0</v>
      </c>
      <c r="H459" s="17">
        <f t="shared" si="53"/>
        <v>33.75</v>
      </c>
      <c r="I459" s="25">
        <f t="shared" si="54"/>
        <v>1</v>
      </c>
      <c r="K459" s="16">
        <v>33.75</v>
      </c>
      <c r="L459" s="17">
        <v>0</v>
      </c>
      <c r="M459" s="17">
        <f t="shared" si="55"/>
        <v>33.75</v>
      </c>
      <c r="N459" s="25">
        <f t="shared" si="56"/>
        <v>1</v>
      </c>
      <c r="O459" s="22"/>
      <c r="P459" s="23"/>
      <c r="Q459" s="17">
        <v>50.63</v>
      </c>
      <c r="R459" s="17">
        <v>65.81</v>
      </c>
      <c r="S459" s="17">
        <v>33.75</v>
      </c>
      <c r="T459" s="17">
        <v>0</v>
      </c>
      <c r="U459" s="17">
        <v>17.23</v>
      </c>
      <c r="V459" s="17">
        <v>33.75</v>
      </c>
      <c r="W459" s="17"/>
      <c r="X459" s="17">
        <f t="shared" si="57"/>
        <v>-17.23</v>
      </c>
      <c r="Z459" s="17">
        <f>V459-S459</f>
        <v>0</v>
      </c>
      <c r="AE459" s="10" t="s">
        <v>767</v>
      </c>
      <c r="AF459" s="24">
        <v>1</v>
      </c>
    </row>
    <row r="460" spans="1:32" s="3" customFormat="1" ht="12.75" hidden="1" customHeight="1" x14ac:dyDescent="0.2">
      <c r="A460" s="10" t="s">
        <v>1032</v>
      </c>
      <c r="B460" s="10" t="s">
        <v>1033</v>
      </c>
      <c r="C460" s="18">
        <v>0</v>
      </c>
      <c r="D460" s="18">
        <f>IFERROR(VLOOKUP(A460,AE1:AF1890,2,FALSE),0)</f>
        <v>0</v>
      </c>
      <c r="F460" s="16">
        <v>11.75</v>
      </c>
      <c r="G460" s="17">
        <v>8.3000000000000007</v>
      </c>
      <c r="H460" s="17">
        <f t="shared" si="53"/>
        <v>3.4499999999999993</v>
      </c>
      <c r="I460" s="25">
        <f t="shared" si="54"/>
        <v>0.29361702127659567</v>
      </c>
      <c r="K460" s="16"/>
      <c r="L460" s="17">
        <v>8.3000000000000007</v>
      </c>
      <c r="M460" s="17">
        <f t="shared" si="55"/>
        <v>-8.3000000000000007</v>
      </c>
      <c r="N460" s="25" t="e">
        <f t="shared" si="56"/>
        <v>#DIV/0!</v>
      </c>
      <c r="O460" s="22"/>
      <c r="P460" s="23"/>
      <c r="Q460" s="17">
        <v>17.63</v>
      </c>
      <c r="R460" s="17">
        <v>22.9</v>
      </c>
      <c r="S460" s="17">
        <v>11.75</v>
      </c>
      <c r="T460" s="17">
        <v>8.3000000000000007</v>
      </c>
      <c r="U460" s="17">
        <v>8.3000000000000007</v>
      </c>
      <c r="V460" s="17"/>
      <c r="W460" s="17"/>
      <c r="X460" s="17">
        <f t="shared" si="57"/>
        <v>0</v>
      </c>
      <c r="Z460" s="17">
        <f>K460-F460</f>
        <v>-11.75</v>
      </c>
      <c r="AE460" s="10" t="s">
        <v>44</v>
      </c>
      <c r="AF460" s="24">
        <v>1</v>
      </c>
    </row>
    <row r="461" spans="1:32" s="3" customFormat="1" ht="12.75" customHeight="1" x14ac:dyDescent="0.2">
      <c r="A461" s="10" t="s">
        <v>453</v>
      </c>
      <c r="B461" s="10" t="s">
        <v>454</v>
      </c>
      <c r="C461" s="18">
        <v>1412.9</v>
      </c>
      <c r="D461" s="18">
        <f>IFERROR(VLOOKUP(A461,AE279:AF2168,2,FALSE),0)</f>
        <v>1</v>
      </c>
      <c r="F461" s="16">
        <v>19.899999999999999</v>
      </c>
      <c r="G461" s="17">
        <v>9.9499999999999993</v>
      </c>
      <c r="H461" s="17">
        <f t="shared" si="53"/>
        <v>9.9499999999999993</v>
      </c>
      <c r="I461" s="25">
        <f t="shared" si="54"/>
        <v>0.5</v>
      </c>
      <c r="K461" s="16">
        <v>19.899999999999999</v>
      </c>
      <c r="L461" s="17">
        <v>9.9499999999999993</v>
      </c>
      <c r="M461" s="17">
        <f t="shared" si="55"/>
        <v>9.9499999999999993</v>
      </c>
      <c r="N461" s="25">
        <f t="shared" si="56"/>
        <v>0.5</v>
      </c>
      <c r="O461" s="22"/>
      <c r="P461" s="23"/>
      <c r="Q461" s="17">
        <v>29.7</v>
      </c>
      <c r="R461" s="17">
        <v>44.65</v>
      </c>
      <c r="S461" s="17">
        <v>19.899999999999999</v>
      </c>
      <c r="T461" s="17">
        <v>9.9499999999999993</v>
      </c>
      <c r="U461" s="17">
        <v>9.92</v>
      </c>
      <c r="V461" s="17">
        <v>19.899999999999999</v>
      </c>
      <c r="W461" s="17"/>
      <c r="X461" s="17">
        <f t="shared" si="57"/>
        <v>2.9999999999999361E-2</v>
      </c>
      <c r="Z461" s="17">
        <f t="shared" ref="Z461:Z492" si="58">V461-S461</f>
        <v>0</v>
      </c>
      <c r="AE461" s="10" t="s">
        <v>425</v>
      </c>
      <c r="AF461" s="24">
        <v>1</v>
      </c>
    </row>
    <row r="462" spans="1:32" s="3" customFormat="1" ht="12.75" customHeight="1" x14ac:dyDescent="0.2">
      <c r="A462" s="10" t="s">
        <v>686</v>
      </c>
      <c r="B462" s="10" t="s">
        <v>687</v>
      </c>
      <c r="C462" s="18">
        <v>190.7</v>
      </c>
      <c r="D462" s="18">
        <f>IFERROR(VLOOKUP(A462,AE176:AF2065,2,FALSE),0)</f>
        <v>1</v>
      </c>
      <c r="F462" s="16">
        <v>11.9</v>
      </c>
      <c r="G462" s="17">
        <v>4.05</v>
      </c>
      <c r="H462" s="17">
        <f t="shared" si="53"/>
        <v>7.8500000000000005</v>
      </c>
      <c r="I462" s="25">
        <f t="shared" si="54"/>
        <v>0.65966386554621848</v>
      </c>
      <c r="K462" s="16">
        <v>12.712999999999999</v>
      </c>
      <c r="L462" s="17">
        <v>4.05</v>
      </c>
      <c r="M462" s="17">
        <f t="shared" si="55"/>
        <v>8.6630000000000003</v>
      </c>
      <c r="N462" s="25">
        <f t="shared" si="56"/>
        <v>0.68142845905765759</v>
      </c>
      <c r="O462" s="22"/>
      <c r="P462" s="23"/>
      <c r="Q462" s="17">
        <v>17.850000000000001</v>
      </c>
      <c r="R462" s="17">
        <v>20.6</v>
      </c>
      <c r="S462" s="17">
        <v>11.9</v>
      </c>
      <c r="T462" s="17">
        <v>4.05</v>
      </c>
      <c r="U462" s="17">
        <v>4.05</v>
      </c>
      <c r="V462" s="17">
        <v>12.712999999999999</v>
      </c>
      <c r="W462" s="17"/>
      <c r="X462" s="17">
        <f t="shared" si="57"/>
        <v>0</v>
      </c>
      <c r="Z462" s="17">
        <f t="shared" si="58"/>
        <v>0.81299999999999883</v>
      </c>
      <c r="AE462" s="10" t="s">
        <v>283</v>
      </c>
      <c r="AF462" s="24">
        <v>1</v>
      </c>
    </row>
    <row r="463" spans="1:32" s="3" customFormat="1" ht="12.75" customHeight="1" x14ac:dyDescent="0.2">
      <c r="A463" s="10" t="s">
        <v>402</v>
      </c>
      <c r="B463" s="10" t="s">
        <v>386</v>
      </c>
      <c r="C463" s="18">
        <v>1883</v>
      </c>
      <c r="D463" s="18">
        <f>IFERROR(VLOOKUP(A463,AE302:AF2191,2,FALSE),0)</f>
        <v>1</v>
      </c>
      <c r="F463" s="16">
        <v>21.5</v>
      </c>
      <c r="G463" s="17">
        <v>13.5</v>
      </c>
      <c r="H463" s="17">
        <f t="shared" si="53"/>
        <v>8</v>
      </c>
      <c r="I463" s="25">
        <f t="shared" si="54"/>
        <v>0.37209302325581395</v>
      </c>
      <c r="K463" s="16">
        <v>18.829999999999998</v>
      </c>
      <c r="L463" s="17">
        <v>13.5</v>
      </c>
      <c r="M463" s="17">
        <f t="shared" si="55"/>
        <v>5.3299999999999983</v>
      </c>
      <c r="N463" s="25">
        <f t="shared" si="56"/>
        <v>0.28305894848645774</v>
      </c>
      <c r="O463" s="22"/>
      <c r="P463" s="23"/>
      <c r="Q463" s="17">
        <v>32.25</v>
      </c>
      <c r="R463" s="17">
        <v>43</v>
      </c>
      <c r="S463" s="17">
        <v>21.5</v>
      </c>
      <c r="T463" s="17">
        <v>13.5</v>
      </c>
      <c r="U463" s="17">
        <v>13.5</v>
      </c>
      <c r="V463" s="17">
        <v>18.829999999999998</v>
      </c>
      <c r="W463" s="17"/>
      <c r="X463" s="17">
        <f t="shared" si="57"/>
        <v>0</v>
      </c>
      <c r="Z463" s="17">
        <f t="shared" si="58"/>
        <v>-2.6700000000000017</v>
      </c>
      <c r="AE463" s="10" t="s">
        <v>385</v>
      </c>
      <c r="AF463" s="24">
        <v>1</v>
      </c>
    </row>
    <row r="464" spans="1:32" s="3" customFormat="1" ht="12.75" customHeight="1" x14ac:dyDescent="0.2">
      <c r="A464" s="10" t="s">
        <v>725</v>
      </c>
      <c r="B464" s="10" t="s">
        <v>702</v>
      </c>
      <c r="C464" s="18">
        <v>122.5</v>
      </c>
      <c r="D464" s="18">
        <f>IFERROR(VLOOKUP(A464,AE160:AF2049,2,FALSE),0)</f>
        <v>1</v>
      </c>
      <c r="F464" s="16">
        <v>8.75</v>
      </c>
      <c r="G464" s="17">
        <v>5</v>
      </c>
      <c r="H464" s="17">
        <f t="shared" si="53"/>
        <v>3.75</v>
      </c>
      <c r="I464" s="25">
        <f t="shared" si="54"/>
        <v>0.42857142857142855</v>
      </c>
      <c r="K464" s="16">
        <v>7.6562999999999999</v>
      </c>
      <c r="L464" s="17">
        <v>5</v>
      </c>
      <c r="M464" s="17">
        <f t="shared" si="55"/>
        <v>2.6562999999999999</v>
      </c>
      <c r="N464" s="25">
        <f t="shared" si="56"/>
        <v>0.34694304037198126</v>
      </c>
      <c r="O464" s="22"/>
      <c r="P464" s="23"/>
      <c r="Q464" s="17">
        <v>13.15</v>
      </c>
      <c r="R464" s="17">
        <v>17.5</v>
      </c>
      <c r="S464" s="17">
        <v>8.75</v>
      </c>
      <c r="T464" s="17">
        <v>5</v>
      </c>
      <c r="U464" s="17">
        <v>5</v>
      </c>
      <c r="V464" s="17">
        <v>7.6562999999999999</v>
      </c>
      <c r="W464" s="17"/>
      <c r="X464" s="17">
        <f t="shared" si="57"/>
        <v>0</v>
      </c>
      <c r="Z464" s="17">
        <f t="shared" si="58"/>
        <v>-1.0937000000000001</v>
      </c>
      <c r="AE464" s="10" t="s">
        <v>451</v>
      </c>
      <c r="AF464" s="24">
        <v>1</v>
      </c>
    </row>
    <row r="465" spans="1:32" s="3" customFormat="1" ht="12.75" customHeight="1" x14ac:dyDescent="0.2">
      <c r="A465" s="10" t="s">
        <v>1024</v>
      </c>
      <c r="B465" s="10" t="s">
        <v>702</v>
      </c>
      <c r="C465" s="18">
        <v>0</v>
      </c>
      <c r="D465" s="18">
        <f>IFERROR(VLOOKUP(A465,AE1:AF1766,2,FALSE),0)</f>
        <v>1</v>
      </c>
      <c r="F465" s="16">
        <v>87.5</v>
      </c>
      <c r="G465" s="17">
        <v>50</v>
      </c>
      <c r="H465" s="17">
        <f t="shared" si="53"/>
        <v>37.5</v>
      </c>
      <c r="I465" s="25">
        <f t="shared" si="54"/>
        <v>0.42857142857142855</v>
      </c>
      <c r="K465" s="16"/>
      <c r="L465" s="17">
        <v>50</v>
      </c>
      <c r="M465" s="17">
        <f t="shared" si="55"/>
        <v>-50</v>
      </c>
      <c r="N465" s="25" t="e">
        <f t="shared" si="56"/>
        <v>#DIV/0!</v>
      </c>
      <c r="O465" s="22"/>
      <c r="P465" s="23"/>
      <c r="Q465" s="17">
        <v>131.25</v>
      </c>
      <c r="R465" s="17">
        <v>175</v>
      </c>
      <c r="S465" s="17">
        <v>87.5</v>
      </c>
      <c r="T465" s="17">
        <v>50</v>
      </c>
      <c r="U465" s="17">
        <v>50</v>
      </c>
      <c r="V465" s="17"/>
      <c r="W465" s="17"/>
      <c r="X465" s="17">
        <f t="shared" si="57"/>
        <v>0</v>
      </c>
      <c r="Z465" s="17">
        <f t="shared" si="58"/>
        <v>-87.5</v>
      </c>
      <c r="AE465" s="10" t="s">
        <v>613</v>
      </c>
      <c r="AF465" s="24">
        <v>1</v>
      </c>
    </row>
    <row r="466" spans="1:32" s="3" customFormat="1" ht="12.75" customHeight="1" x14ac:dyDescent="0.2">
      <c r="A466" s="10" t="s">
        <v>701</v>
      </c>
      <c r="B466" s="10" t="s">
        <v>702</v>
      </c>
      <c r="C466" s="18">
        <v>166.25</v>
      </c>
      <c r="D466" s="18">
        <f>IFERROR(VLOOKUP(A466,AE172:AF2061,2,FALSE),0)</f>
        <v>1</v>
      </c>
      <c r="F466" s="16">
        <v>8.75</v>
      </c>
      <c r="G466" s="17">
        <v>5</v>
      </c>
      <c r="H466" s="17">
        <f t="shared" si="53"/>
        <v>3.75</v>
      </c>
      <c r="I466" s="25">
        <f t="shared" si="54"/>
        <v>0.42857142857142855</v>
      </c>
      <c r="K466" s="16">
        <v>8.3125</v>
      </c>
      <c r="L466" s="17">
        <v>5</v>
      </c>
      <c r="M466" s="17">
        <f t="shared" si="55"/>
        <v>3.3125</v>
      </c>
      <c r="N466" s="25">
        <f t="shared" si="56"/>
        <v>0.39849624060150374</v>
      </c>
      <c r="O466" s="22"/>
      <c r="P466" s="23"/>
      <c r="Q466" s="17">
        <v>13.15</v>
      </c>
      <c r="R466" s="17">
        <v>17.5</v>
      </c>
      <c r="S466" s="17">
        <v>8.75</v>
      </c>
      <c r="T466" s="17">
        <v>5</v>
      </c>
      <c r="U466" s="17">
        <v>5</v>
      </c>
      <c r="V466" s="17">
        <v>8.3125</v>
      </c>
      <c r="W466" s="17"/>
      <c r="X466" s="17">
        <f t="shared" si="57"/>
        <v>0</v>
      </c>
      <c r="Z466" s="17">
        <f t="shared" si="58"/>
        <v>-0.4375</v>
      </c>
      <c r="AE466" s="10" t="s">
        <v>633</v>
      </c>
      <c r="AF466" s="24">
        <v>1</v>
      </c>
    </row>
    <row r="467" spans="1:32" s="3" customFormat="1" ht="12.75" customHeight="1" x14ac:dyDescent="0.2">
      <c r="A467" s="10" t="s">
        <v>1027</v>
      </c>
      <c r="B467" s="10" t="s">
        <v>702</v>
      </c>
      <c r="C467" s="18">
        <v>0</v>
      </c>
      <c r="D467" s="18">
        <f>IFERROR(VLOOKUP(A467,AE1:AF1767,2,FALSE),0)</f>
        <v>1</v>
      </c>
      <c r="F467" s="16">
        <v>87.5</v>
      </c>
      <c r="G467" s="17">
        <v>50</v>
      </c>
      <c r="H467" s="17">
        <f t="shared" si="53"/>
        <v>37.5</v>
      </c>
      <c r="I467" s="25">
        <f t="shared" si="54"/>
        <v>0.42857142857142855</v>
      </c>
      <c r="K467" s="16"/>
      <c r="L467" s="17">
        <v>50</v>
      </c>
      <c r="M467" s="17">
        <f t="shared" si="55"/>
        <v>-50</v>
      </c>
      <c r="N467" s="25" t="e">
        <f t="shared" si="56"/>
        <v>#DIV/0!</v>
      </c>
      <c r="O467" s="22"/>
      <c r="P467" s="23"/>
      <c r="Q467" s="17">
        <v>131.5</v>
      </c>
      <c r="R467" s="17">
        <v>175</v>
      </c>
      <c r="S467" s="17">
        <v>87.5</v>
      </c>
      <c r="T467" s="17">
        <v>50</v>
      </c>
      <c r="U467" s="17">
        <v>50</v>
      </c>
      <c r="V467" s="17"/>
      <c r="W467" s="17"/>
      <c r="X467" s="17">
        <f t="shared" si="57"/>
        <v>0</v>
      </c>
      <c r="Z467" s="17">
        <f t="shared" si="58"/>
        <v>-87.5</v>
      </c>
      <c r="AE467" s="10" t="s">
        <v>275</v>
      </c>
      <c r="AF467" s="24">
        <v>1</v>
      </c>
    </row>
    <row r="468" spans="1:32" s="3" customFormat="1" ht="12.75" customHeight="1" x14ac:dyDescent="0.2">
      <c r="A468" s="10" t="s">
        <v>382</v>
      </c>
      <c r="B468" s="10" t="s">
        <v>383</v>
      </c>
      <c r="C468" s="18">
        <v>2222.61</v>
      </c>
      <c r="D468" s="18">
        <f>IFERROR(VLOOKUP(A468,AE315:AF2204,2,FALSE),0)</f>
        <v>1</v>
      </c>
      <c r="F468" s="16">
        <v>14.1</v>
      </c>
      <c r="G468" s="17">
        <v>9</v>
      </c>
      <c r="H468" s="17">
        <f t="shared" si="53"/>
        <v>5.0999999999999996</v>
      </c>
      <c r="I468" s="25">
        <f t="shared" si="54"/>
        <v>0.36170212765957444</v>
      </c>
      <c r="K468" s="16">
        <v>13.891</v>
      </c>
      <c r="L468" s="17">
        <v>9</v>
      </c>
      <c r="M468" s="17">
        <f t="shared" si="55"/>
        <v>4.891</v>
      </c>
      <c r="N468" s="25">
        <f t="shared" si="56"/>
        <v>0.35209848103088331</v>
      </c>
      <c r="O468" s="22"/>
      <c r="P468" s="23"/>
      <c r="Q468" s="17">
        <v>21.05</v>
      </c>
      <c r="R468" s="17">
        <v>31.78</v>
      </c>
      <c r="S468" s="17">
        <v>14.1</v>
      </c>
      <c r="T468" s="17">
        <v>9</v>
      </c>
      <c r="U468" s="17">
        <v>9.25</v>
      </c>
      <c r="V468" s="17">
        <v>13.891</v>
      </c>
      <c r="W468" s="17"/>
      <c r="X468" s="17">
        <f t="shared" si="57"/>
        <v>-0.25</v>
      </c>
      <c r="Z468" s="17">
        <f t="shared" si="58"/>
        <v>-0.20899999999999963</v>
      </c>
      <c r="AE468" s="10" t="s">
        <v>68</v>
      </c>
      <c r="AF468" s="24">
        <v>1</v>
      </c>
    </row>
    <row r="469" spans="1:32" s="3" customFormat="1" ht="12.75" customHeight="1" x14ac:dyDescent="0.2">
      <c r="A469" s="10" t="s">
        <v>194</v>
      </c>
      <c r="B469" s="10" t="s">
        <v>195</v>
      </c>
      <c r="C469" s="18">
        <v>10070</v>
      </c>
      <c r="D469" s="18">
        <f>IFERROR(VLOOKUP(A469,AE405:AF2294,2,FALSE),0)</f>
        <v>1</v>
      </c>
      <c r="F469" s="16">
        <v>141</v>
      </c>
      <c r="G469" s="17">
        <v>90</v>
      </c>
      <c r="H469" s="17">
        <f t="shared" si="53"/>
        <v>51</v>
      </c>
      <c r="I469" s="25">
        <f t="shared" si="54"/>
        <v>0.36170212765957449</v>
      </c>
      <c r="K469" s="16">
        <v>130.78</v>
      </c>
      <c r="L469" s="17">
        <v>90</v>
      </c>
      <c r="M469" s="17">
        <f t="shared" si="55"/>
        <v>40.78</v>
      </c>
      <c r="N469" s="25">
        <f t="shared" si="56"/>
        <v>0.31182137941581284</v>
      </c>
      <c r="O469" s="22"/>
      <c r="P469" s="23"/>
      <c r="Q469" s="17">
        <v>210.44</v>
      </c>
      <c r="R469" s="17">
        <v>299.5</v>
      </c>
      <c r="S469" s="17">
        <v>141</v>
      </c>
      <c r="T469" s="17">
        <v>90</v>
      </c>
      <c r="U469" s="17">
        <v>89.54</v>
      </c>
      <c r="V469" s="17">
        <v>130.78</v>
      </c>
      <c r="W469" s="17"/>
      <c r="X469" s="17">
        <f t="shared" si="57"/>
        <v>0.45999999999999375</v>
      </c>
      <c r="Z469" s="17">
        <f t="shared" si="58"/>
        <v>-10.219999999999999</v>
      </c>
      <c r="AE469" s="10" t="s">
        <v>206</v>
      </c>
      <c r="AF469" s="24">
        <v>1</v>
      </c>
    </row>
    <row r="470" spans="1:32" s="3" customFormat="1" ht="12.75" customHeight="1" x14ac:dyDescent="0.2">
      <c r="A470" s="10" t="s">
        <v>767</v>
      </c>
      <c r="B470" s="10" t="s">
        <v>768</v>
      </c>
      <c r="C470" s="18">
        <v>79</v>
      </c>
      <c r="D470" s="18">
        <f>IFERROR(VLOOKUP(A470,AE149:AF2038,2,FALSE),0)</f>
        <v>1</v>
      </c>
      <c r="F470" s="16">
        <v>39.5</v>
      </c>
      <c r="G470" s="17">
        <v>19.75</v>
      </c>
      <c r="H470" s="17">
        <f t="shared" si="53"/>
        <v>19.75</v>
      </c>
      <c r="I470" s="25">
        <f t="shared" si="54"/>
        <v>0.5</v>
      </c>
      <c r="K470" s="16">
        <v>39.5</v>
      </c>
      <c r="L470" s="17">
        <v>19.75</v>
      </c>
      <c r="M470" s="17">
        <f t="shared" si="55"/>
        <v>19.75</v>
      </c>
      <c r="N470" s="25">
        <f t="shared" si="56"/>
        <v>0.5</v>
      </c>
      <c r="O470" s="22"/>
      <c r="P470" s="23"/>
      <c r="Q470" s="17">
        <v>59.25</v>
      </c>
      <c r="R470" s="17">
        <v>69.3</v>
      </c>
      <c r="S470" s="17">
        <v>39.5</v>
      </c>
      <c r="T470" s="17">
        <v>19.75</v>
      </c>
      <c r="U470" s="17">
        <v>16.510000000000002</v>
      </c>
      <c r="V470" s="17">
        <v>39.5</v>
      </c>
      <c r="W470" s="17"/>
      <c r="X470" s="17">
        <f t="shared" si="57"/>
        <v>3.2399999999999984</v>
      </c>
      <c r="Z470" s="17">
        <f t="shared" si="58"/>
        <v>0</v>
      </c>
      <c r="AE470" s="10" t="s">
        <v>203</v>
      </c>
      <c r="AF470" s="24">
        <v>1</v>
      </c>
    </row>
    <row r="471" spans="1:32" s="3" customFormat="1" ht="12.75" customHeight="1" x14ac:dyDescent="0.2">
      <c r="A471" s="10" t="s">
        <v>44</v>
      </c>
      <c r="B471" s="10" t="s">
        <v>45</v>
      </c>
      <c r="C471" s="18">
        <v>55919.38</v>
      </c>
      <c r="D471" s="18">
        <f>IFERROR(VLOOKUP(A471,AE460:AF2349,2,FALSE),0)</f>
        <v>1</v>
      </c>
      <c r="F471" s="16">
        <v>6.56</v>
      </c>
      <c r="G471" s="17">
        <v>1.99</v>
      </c>
      <c r="H471" s="17">
        <f t="shared" si="53"/>
        <v>4.5699999999999994</v>
      </c>
      <c r="I471" s="25">
        <f t="shared" si="54"/>
        <v>0.69664634146341453</v>
      </c>
      <c r="K471" s="16">
        <v>4.6157000000000004</v>
      </c>
      <c r="L471" s="17">
        <v>1.99</v>
      </c>
      <c r="M471" s="17">
        <f t="shared" si="55"/>
        <v>2.6257000000000001</v>
      </c>
      <c r="N471" s="25">
        <f t="shared" si="56"/>
        <v>0.56886279437571763</v>
      </c>
      <c r="O471" s="22"/>
      <c r="P471" s="23"/>
      <c r="Q471" s="17">
        <v>9.84</v>
      </c>
      <c r="R471" s="17">
        <v>11.8</v>
      </c>
      <c r="S471" s="17">
        <v>6.56</v>
      </c>
      <c r="T471" s="17">
        <v>1.99</v>
      </c>
      <c r="U471" s="17">
        <v>1.99</v>
      </c>
      <c r="V471" s="17">
        <v>4.6157000000000004</v>
      </c>
      <c r="W471" s="17"/>
      <c r="X471" s="17">
        <f t="shared" si="57"/>
        <v>0</v>
      </c>
      <c r="Z471" s="17">
        <f t="shared" si="58"/>
        <v>-1.9442999999999993</v>
      </c>
      <c r="AE471" s="10" t="s">
        <v>1045</v>
      </c>
      <c r="AF471" s="24">
        <v>1</v>
      </c>
    </row>
    <row r="472" spans="1:32" s="3" customFormat="1" ht="12.75" customHeight="1" x14ac:dyDescent="0.2">
      <c r="A472" s="10" t="s">
        <v>425</v>
      </c>
      <c r="B472" s="10" t="s">
        <v>284</v>
      </c>
      <c r="C472" s="18">
        <v>1622.6</v>
      </c>
      <c r="D472" s="18">
        <f>IFERROR(VLOOKUP(A472,AE302:AF2191,2,FALSE),0)</f>
        <v>1</v>
      </c>
      <c r="F472" s="16">
        <v>15.6</v>
      </c>
      <c r="G472" s="17">
        <v>7.2</v>
      </c>
      <c r="H472" s="17">
        <f t="shared" si="53"/>
        <v>8.3999999999999986</v>
      </c>
      <c r="I472" s="25">
        <f t="shared" si="54"/>
        <v>0.53846153846153844</v>
      </c>
      <c r="K472" s="16">
        <v>17.831</v>
      </c>
      <c r="L472" s="17">
        <v>7.2</v>
      </c>
      <c r="M472" s="17">
        <f t="shared" si="55"/>
        <v>10.631</v>
      </c>
      <c r="N472" s="25">
        <f t="shared" si="56"/>
        <v>0.59620884975604282</v>
      </c>
      <c r="O472" s="22"/>
      <c r="P472" s="23"/>
      <c r="Q472" s="17">
        <v>23.28</v>
      </c>
      <c r="R472" s="17">
        <v>35.69</v>
      </c>
      <c r="S472" s="17">
        <v>15.6</v>
      </c>
      <c r="T472" s="17">
        <v>7.2</v>
      </c>
      <c r="U472" s="17">
        <v>7.2</v>
      </c>
      <c r="V472" s="17">
        <v>17.831</v>
      </c>
      <c r="W472" s="17"/>
      <c r="X472" s="17">
        <f t="shared" si="57"/>
        <v>0</v>
      </c>
      <c r="Z472" s="17">
        <f t="shared" si="58"/>
        <v>2.2309999999999999</v>
      </c>
      <c r="AE472" s="10" t="s">
        <v>784</v>
      </c>
      <c r="AF472" s="24">
        <v>1</v>
      </c>
    </row>
    <row r="473" spans="1:32" s="3" customFormat="1" ht="12.75" customHeight="1" x14ac:dyDescent="0.2">
      <c r="A473" s="10" t="s">
        <v>283</v>
      </c>
      <c r="B473" s="10" t="s">
        <v>284</v>
      </c>
      <c r="C473" s="18">
        <v>4621.8</v>
      </c>
      <c r="D473" s="18">
        <f>IFERROR(VLOOKUP(A473,AE368:AF2257,2,FALSE),0)</f>
        <v>1</v>
      </c>
      <c r="F473" s="16">
        <v>78.8</v>
      </c>
      <c r="G473" s="17">
        <v>36</v>
      </c>
      <c r="H473" s="17">
        <f t="shared" si="53"/>
        <v>42.8</v>
      </c>
      <c r="I473" s="25">
        <f t="shared" si="54"/>
        <v>0.54314720812182737</v>
      </c>
      <c r="K473" s="16">
        <v>81.084000000000003</v>
      </c>
      <c r="L473" s="17">
        <v>36</v>
      </c>
      <c r="M473" s="17">
        <f t="shared" si="55"/>
        <v>45.084000000000003</v>
      </c>
      <c r="N473" s="25">
        <f t="shared" si="56"/>
        <v>0.55601598342459668</v>
      </c>
      <c r="O473" s="22"/>
      <c r="P473" s="23"/>
      <c r="Q473" s="17">
        <v>116.4</v>
      </c>
      <c r="R473" s="17">
        <v>178.45</v>
      </c>
      <c r="S473" s="17">
        <v>78.8</v>
      </c>
      <c r="T473" s="17">
        <v>36</v>
      </c>
      <c r="U473" s="17">
        <v>36</v>
      </c>
      <c r="V473" s="17">
        <v>81.084000000000003</v>
      </c>
      <c r="W473" s="17"/>
      <c r="X473" s="17">
        <f t="shared" si="57"/>
        <v>0</v>
      </c>
      <c r="Z473" s="17">
        <f t="shared" si="58"/>
        <v>2.284000000000006</v>
      </c>
      <c r="AE473" s="10" t="s">
        <v>539</v>
      </c>
      <c r="AF473" s="24">
        <v>1</v>
      </c>
    </row>
    <row r="474" spans="1:32" s="3" customFormat="1" ht="12.75" customHeight="1" x14ac:dyDescent="0.2">
      <c r="A474" s="10" t="s">
        <v>385</v>
      </c>
      <c r="B474" s="10" t="s">
        <v>386</v>
      </c>
      <c r="C474" s="18">
        <v>2184.3000000000002</v>
      </c>
      <c r="D474" s="18">
        <f>IFERROR(VLOOKUP(A474,AE320:AF2209,2,FALSE),0)</f>
        <v>1</v>
      </c>
      <c r="F474" s="16">
        <v>9.92</v>
      </c>
      <c r="G474" s="17">
        <v>6</v>
      </c>
      <c r="H474" s="17">
        <f t="shared" si="53"/>
        <v>3.92</v>
      </c>
      <c r="I474" s="25">
        <f t="shared" si="54"/>
        <v>0.39516129032258063</v>
      </c>
      <c r="K474" s="16">
        <v>9.3747000000000007</v>
      </c>
      <c r="L474" s="17">
        <v>6</v>
      </c>
      <c r="M474" s="17">
        <f t="shared" si="55"/>
        <v>3.3747000000000007</v>
      </c>
      <c r="N474" s="25">
        <f t="shared" si="56"/>
        <v>0.35997951934461908</v>
      </c>
      <c r="O474" s="22"/>
      <c r="P474" s="23"/>
      <c r="Q474" s="17">
        <v>14.8</v>
      </c>
      <c r="R474" s="17">
        <v>21.5</v>
      </c>
      <c r="S474" s="17">
        <v>9.92</v>
      </c>
      <c r="T474" s="17">
        <v>6</v>
      </c>
      <c r="U474" s="17">
        <v>6</v>
      </c>
      <c r="V474" s="17">
        <v>9.3747000000000007</v>
      </c>
      <c r="W474" s="17"/>
      <c r="X474" s="17">
        <f t="shared" si="57"/>
        <v>0</v>
      </c>
      <c r="Z474" s="17">
        <f t="shared" si="58"/>
        <v>-0.54529999999999923</v>
      </c>
      <c r="AE474" s="10" t="s">
        <v>525</v>
      </c>
      <c r="AF474" s="24">
        <v>1</v>
      </c>
    </row>
    <row r="475" spans="1:32" s="3" customFormat="1" ht="12.75" customHeight="1" x14ac:dyDescent="0.2">
      <c r="A475" s="10" t="s">
        <v>451</v>
      </c>
      <c r="B475" s="10" t="s">
        <v>386</v>
      </c>
      <c r="C475" s="18">
        <v>1421.2</v>
      </c>
      <c r="D475" s="18">
        <f>IFERROR(VLOOKUP(A475,AE294:AF2183,2,FALSE),0)</f>
        <v>1</v>
      </c>
      <c r="F475" s="16">
        <v>99.2</v>
      </c>
      <c r="G475" s="17">
        <v>60</v>
      </c>
      <c r="H475" s="17">
        <f t="shared" si="53"/>
        <v>39.200000000000003</v>
      </c>
      <c r="I475" s="25">
        <f t="shared" si="54"/>
        <v>0.39516129032258068</v>
      </c>
      <c r="K475" s="16">
        <v>94.747</v>
      </c>
      <c r="L475" s="17">
        <v>60</v>
      </c>
      <c r="M475" s="17">
        <f t="shared" si="55"/>
        <v>34.747</v>
      </c>
      <c r="N475" s="25">
        <f t="shared" si="56"/>
        <v>0.36673456679367156</v>
      </c>
      <c r="O475" s="22"/>
      <c r="P475" s="23"/>
      <c r="Q475" s="17">
        <v>148</v>
      </c>
      <c r="R475" s="17">
        <v>215</v>
      </c>
      <c r="S475" s="17">
        <v>99.2</v>
      </c>
      <c r="T475" s="17">
        <v>60</v>
      </c>
      <c r="U475" s="17">
        <v>60</v>
      </c>
      <c r="V475" s="17">
        <v>94.747</v>
      </c>
      <c r="W475" s="17"/>
      <c r="X475" s="17">
        <f t="shared" si="57"/>
        <v>0</v>
      </c>
      <c r="Z475" s="17">
        <f t="shared" si="58"/>
        <v>-4.453000000000003</v>
      </c>
      <c r="AE475" s="10" t="s">
        <v>1050</v>
      </c>
      <c r="AF475" s="24">
        <v>1</v>
      </c>
    </row>
    <row r="476" spans="1:32" s="3" customFormat="1" ht="12.75" customHeight="1" x14ac:dyDescent="0.2">
      <c r="A476" s="10" t="s">
        <v>613</v>
      </c>
      <c r="B476" s="10" t="s">
        <v>614</v>
      </c>
      <c r="C476" s="18">
        <v>410</v>
      </c>
      <c r="D476" s="18">
        <f>IFERROR(VLOOKUP(A476,AE228:AF2117,2,FALSE),0)</f>
        <v>1</v>
      </c>
      <c r="F476" s="16">
        <v>15</v>
      </c>
      <c r="G476" s="17">
        <v>5.5</v>
      </c>
      <c r="H476" s="17">
        <f t="shared" si="53"/>
        <v>9.5</v>
      </c>
      <c r="I476" s="25">
        <f t="shared" si="54"/>
        <v>0.6333333333333333</v>
      </c>
      <c r="K476" s="16">
        <v>15.185</v>
      </c>
      <c r="L476" s="17">
        <v>5.5</v>
      </c>
      <c r="M476" s="17">
        <f t="shared" si="55"/>
        <v>9.6850000000000005</v>
      </c>
      <c r="N476" s="25">
        <f t="shared" si="56"/>
        <v>0.63780046098123144</v>
      </c>
      <c r="O476" s="22"/>
      <c r="P476" s="23"/>
      <c r="Q476" s="17">
        <v>22.5</v>
      </c>
      <c r="R476" s="17">
        <v>27</v>
      </c>
      <c r="S476" s="17">
        <v>15</v>
      </c>
      <c r="T476" s="17">
        <v>5.5</v>
      </c>
      <c r="U476" s="17">
        <v>9.17</v>
      </c>
      <c r="V476" s="17">
        <v>15.185</v>
      </c>
      <c r="W476" s="17"/>
      <c r="X476" s="17">
        <f t="shared" si="57"/>
        <v>-3.67</v>
      </c>
      <c r="Z476" s="17">
        <f t="shared" si="58"/>
        <v>0.1850000000000005</v>
      </c>
      <c r="AE476" s="10" t="s">
        <v>590</v>
      </c>
      <c r="AF476" s="24">
        <v>1</v>
      </c>
    </row>
    <row r="477" spans="1:32" s="3" customFormat="1" ht="12.75" customHeight="1" x14ac:dyDescent="0.2">
      <c r="A477" s="10" t="s">
        <v>633</v>
      </c>
      <c r="B477" s="10" t="s">
        <v>276</v>
      </c>
      <c r="C477" s="18">
        <v>362.5</v>
      </c>
      <c r="D477" s="18">
        <f>IFERROR(VLOOKUP(A477,AE219:AF2108,2,FALSE),0)</f>
        <v>1</v>
      </c>
      <c r="F477" s="16">
        <v>7.25</v>
      </c>
      <c r="G477" s="17">
        <v>2.5</v>
      </c>
      <c r="H477" s="17">
        <f t="shared" si="53"/>
        <v>4.75</v>
      </c>
      <c r="I477" s="25">
        <f t="shared" si="54"/>
        <v>0.65517241379310343</v>
      </c>
      <c r="K477" s="16">
        <v>6.9711999999999996</v>
      </c>
      <c r="L477" s="17">
        <v>2.5</v>
      </c>
      <c r="M477" s="17">
        <f t="shared" si="55"/>
        <v>4.4711999999999996</v>
      </c>
      <c r="N477" s="25">
        <f t="shared" si="56"/>
        <v>0.64138168464539824</v>
      </c>
      <c r="O477" s="22"/>
      <c r="P477" s="23"/>
      <c r="Q477" s="17">
        <v>10.88</v>
      </c>
      <c r="R477" s="17">
        <v>15.85</v>
      </c>
      <c r="S477" s="17">
        <v>7.25</v>
      </c>
      <c r="T477" s="17">
        <v>2.5</v>
      </c>
      <c r="U477" s="17">
        <v>2.5</v>
      </c>
      <c r="V477" s="17">
        <v>6.9711999999999996</v>
      </c>
      <c r="W477" s="17"/>
      <c r="X477" s="17">
        <f t="shared" si="57"/>
        <v>0</v>
      </c>
      <c r="Z477" s="17">
        <f t="shared" si="58"/>
        <v>-0.27880000000000038</v>
      </c>
      <c r="AE477" s="10" t="s">
        <v>223</v>
      </c>
      <c r="AF477" s="24">
        <v>1</v>
      </c>
    </row>
    <row r="478" spans="1:32" s="3" customFormat="1" ht="12.75" customHeight="1" x14ac:dyDescent="0.2">
      <c r="A478" s="10" t="s">
        <v>275</v>
      </c>
      <c r="B478" s="10" t="s">
        <v>276</v>
      </c>
      <c r="C478" s="18">
        <v>5035</v>
      </c>
      <c r="D478" s="18">
        <f>IFERROR(VLOOKUP(A478,AE378:AF2267,2,FALSE),0)</f>
        <v>1</v>
      </c>
      <c r="F478" s="16">
        <v>72.5</v>
      </c>
      <c r="G478" s="17">
        <v>25</v>
      </c>
      <c r="H478" s="17">
        <f t="shared" si="53"/>
        <v>47.5</v>
      </c>
      <c r="I478" s="25">
        <f t="shared" si="54"/>
        <v>0.65517241379310343</v>
      </c>
      <c r="K478" s="16">
        <v>64.551000000000002</v>
      </c>
      <c r="L478" s="17">
        <v>25</v>
      </c>
      <c r="M478" s="17">
        <f t="shared" si="55"/>
        <v>39.551000000000002</v>
      </c>
      <c r="N478" s="25">
        <f t="shared" si="56"/>
        <v>0.61270933060680699</v>
      </c>
      <c r="O478" s="22"/>
      <c r="P478" s="23"/>
      <c r="Q478" s="17">
        <v>108.8</v>
      </c>
      <c r="R478" s="17">
        <v>158.5</v>
      </c>
      <c r="S478" s="17">
        <v>72.5</v>
      </c>
      <c r="T478" s="17">
        <v>25</v>
      </c>
      <c r="U478" s="17">
        <v>25</v>
      </c>
      <c r="V478" s="17">
        <v>64.551000000000002</v>
      </c>
      <c r="W478" s="17"/>
      <c r="X478" s="17">
        <f t="shared" si="57"/>
        <v>0</v>
      </c>
      <c r="Z478" s="17">
        <f t="shared" si="58"/>
        <v>-7.9489999999999981</v>
      </c>
      <c r="AE478" s="10" t="s">
        <v>252</v>
      </c>
      <c r="AF478" s="24">
        <v>1</v>
      </c>
    </row>
    <row r="479" spans="1:32" s="3" customFormat="1" ht="12.75" customHeight="1" x14ac:dyDescent="0.2">
      <c r="A479" s="10" t="s">
        <v>68</v>
      </c>
      <c r="B479" s="10" t="s">
        <v>69</v>
      </c>
      <c r="C479" s="18">
        <v>39147.699999999997</v>
      </c>
      <c r="D479" s="18">
        <f>IFERROR(VLOOKUP(A479,AE460:AF2349,2,FALSE),0)</f>
        <v>1</v>
      </c>
      <c r="F479" s="16">
        <v>43</v>
      </c>
      <c r="G479" s="17">
        <v>21.08</v>
      </c>
      <c r="H479" s="17">
        <f t="shared" si="53"/>
        <v>21.92</v>
      </c>
      <c r="I479" s="25">
        <f t="shared" si="54"/>
        <v>0.50976744186046519</v>
      </c>
      <c r="K479" s="16">
        <v>39.865000000000002</v>
      </c>
      <c r="L479" s="17">
        <v>21.08</v>
      </c>
      <c r="M479" s="17">
        <f t="shared" si="55"/>
        <v>18.785000000000004</v>
      </c>
      <c r="N479" s="25">
        <f t="shared" si="56"/>
        <v>0.47121535181236679</v>
      </c>
      <c r="O479" s="22"/>
      <c r="P479" s="23"/>
      <c r="Q479" s="17">
        <v>64.5</v>
      </c>
      <c r="R479" s="17">
        <v>83.85</v>
      </c>
      <c r="S479" s="17">
        <v>43</v>
      </c>
      <c r="T479" s="17">
        <v>21.08</v>
      </c>
      <c r="U479" s="17">
        <v>21.08</v>
      </c>
      <c r="V479" s="17">
        <v>39.865000000000002</v>
      </c>
      <c r="W479" s="17"/>
      <c r="X479" s="17">
        <f t="shared" si="57"/>
        <v>0</v>
      </c>
      <c r="Z479" s="17">
        <f t="shared" si="58"/>
        <v>-3.134999999999998</v>
      </c>
      <c r="AE479" s="10" t="s">
        <v>80</v>
      </c>
      <c r="AF479" s="24">
        <v>1</v>
      </c>
    </row>
    <row r="480" spans="1:32" s="3" customFormat="1" ht="12.75" customHeight="1" x14ac:dyDescent="0.2">
      <c r="A480" s="10" t="s">
        <v>206</v>
      </c>
      <c r="B480" s="10" t="s">
        <v>207</v>
      </c>
      <c r="C480" s="18">
        <v>8301.2000000000007</v>
      </c>
      <c r="D480" s="18">
        <f>IFERROR(VLOOKUP(A480,AE412:AF2301,2,FALSE),0)</f>
        <v>1</v>
      </c>
      <c r="F480" s="16">
        <v>46.5</v>
      </c>
      <c r="G480" s="17">
        <v>25.79</v>
      </c>
      <c r="H480" s="17">
        <f t="shared" si="53"/>
        <v>20.71</v>
      </c>
      <c r="I480" s="25">
        <f t="shared" si="54"/>
        <v>0.4453763440860215</v>
      </c>
      <c r="K480" s="16">
        <v>37.905000000000001</v>
      </c>
      <c r="L480" s="17">
        <v>25.79</v>
      </c>
      <c r="M480" s="17">
        <f t="shared" si="55"/>
        <v>12.115000000000002</v>
      </c>
      <c r="N480" s="25">
        <f t="shared" si="56"/>
        <v>0.31961482654003431</v>
      </c>
      <c r="O480" s="22"/>
      <c r="P480" s="23"/>
      <c r="Q480" s="17">
        <v>69.75</v>
      </c>
      <c r="R480" s="17">
        <v>83.69</v>
      </c>
      <c r="S480" s="17">
        <v>46.5</v>
      </c>
      <c r="T480" s="17">
        <v>25.79</v>
      </c>
      <c r="U480" s="17">
        <v>25.79</v>
      </c>
      <c r="V480" s="17">
        <v>37.905000000000001</v>
      </c>
      <c r="W480" s="17"/>
      <c r="X480" s="17">
        <f t="shared" si="57"/>
        <v>0</v>
      </c>
      <c r="Z480" s="17">
        <f t="shared" si="58"/>
        <v>-8.5949999999999989</v>
      </c>
      <c r="AE480" s="10" t="s">
        <v>53</v>
      </c>
      <c r="AF480" s="24">
        <v>1</v>
      </c>
    </row>
    <row r="481" spans="1:32" s="3" customFormat="1" ht="12.75" customHeight="1" x14ac:dyDescent="0.2">
      <c r="A481" s="10" t="s">
        <v>203</v>
      </c>
      <c r="B481" s="10" t="s">
        <v>204</v>
      </c>
      <c r="C481" s="18">
        <v>9469.5499999999993</v>
      </c>
      <c r="D481" s="18">
        <f>IFERROR(VLOOKUP(A481,AE414:AF2303,2,FALSE),0)</f>
        <v>1</v>
      </c>
      <c r="F481" s="16">
        <v>32.75</v>
      </c>
      <c r="G481" s="17">
        <v>24.61</v>
      </c>
      <c r="H481" s="17">
        <f t="shared" si="53"/>
        <v>8.14</v>
      </c>
      <c r="I481" s="25">
        <f t="shared" si="54"/>
        <v>0.2485496183206107</v>
      </c>
      <c r="K481" s="16">
        <v>32.767000000000003</v>
      </c>
      <c r="L481" s="17">
        <v>24.61</v>
      </c>
      <c r="M481" s="17">
        <f t="shared" si="55"/>
        <v>8.1570000000000036</v>
      </c>
      <c r="N481" s="25">
        <f t="shared" si="56"/>
        <v>0.24893948179570918</v>
      </c>
      <c r="O481" s="22"/>
      <c r="P481" s="23"/>
      <c r="Q481" s="17">
        <v>49.13</v>
      </c>
      <c r="R481" s="17">
        <v>58.95</v>
      </c>
      <c r="S481" s="17">
        <v>32.75</v>
      </c>
      <c r="T481" s="17">
        <v>24.61</v>
      </c>
      <c r="U481" s="17">
        <v>24.61</v>
      </c>
      <c r="V481" s="17">
        <v>32.767000000000003</v>
      </c>
      <c r="W481" s="17"/>
      <c r="X481" s="17">
        <f t="shared" si="57"/>
        <v>0</v>
      </c>
      <c r="Z481" s="17">
        <f t="shared" si="58"/>
        <v>1.7000000000003013E-2</v>
      </c>
      <c r="AE481" s="10" t="s">
        <v>663</v>
      </c>
      <c r="AF481" s="24">
        <v>1</v>
      </c>
    </row>
    <row r="482" spans="1:32" s="3" customFormat="1" ht="12.75" customHeight="1" x14ac:dyDescent="0.2">
      <c r="A482" s="10" t="s">
        <v>1045</v>
      </c>
      <c r="B482" s="10" t="s">
        <v>1176</v>
      </c>
      <c r="C482" s="18">
        <v>0</v>
      </c>
      <c r="D482" s="18">
        <f>IFERROR(VLOOKUP(A482,AE1:AF1781,2,FALSE),0)</f>
        <v>1</v>
      </c>
      <c r="F482" s="16">
        <v>31.85</v>
      </c>
      <c r="G482" s="17">
        <v>10.484999999999999</v>
      </c>
      <c r="H482" s="17">
        <f t="shared" si="53"/>
        <v>21.365000000000002</v>
      </c>
      <c r="I482" s="25">
        <f t="shared" si="54"/>
        <v>0.67080062794348516</v>
      </c>
      <c r="K482" s="16"/>
      <c r="L482" s="17">
        <v>10.484999999999999</v>
      </c>
      <c r="M482" s="17">
        <f t="shared" si="55"/>
        <v>-10.484999999999999</v>
      </c>
      <c r="N482" s="25" t="e">
        <f t="shared" si="56"/>
        <v>#DIV/0!</v>
      </c>
      <c r="O482" s="22"/>
      <c r="P482" s="23"/>
      <c r="Q482" s="17">
        <v>47.78</v>
      </c>
      <c r="R482" s="17">
        <v>71.66</v>
      </c>
      <c r="S482" s="17">
        <v>31.85</v>
      </c>
      <c r="T482" s="17">
        <v>10.484999999999999</v>
      </c>
      <c r="U482" s="17">
        <v>10.49</v>
      </c>
      <c r="V482" s="17"/>
      <c r="W482" s="17"/>
      <c r="X482" s="17">
        <f t="shared" si="57"/>
        <v>-5.0000000000007816E-3</v>
      </c>
      <c r="Z482" s="17">
        <f t="shared" si="58"/>
        <v>-31.85</v>
      </c>
      <c r="AE482" s="10" t="s">
        <v>352</v>
      </c>
      <c r="AF482" s="24">
        <v>1</v>
      </c>
    </row>
    <row r="483" spans="1:32" s="3" customFormat="1" ht="12.75" customHeight="1" x14ac:dyDescent="0.2">
      <c r="A483" s="10" t="s">
        <v>784</v>
      </c>
      <c r="B483" s="10" t="s">
        <v>785</v>
      </c>
      <c r="C483" s="18">
        <v>58</v>
      </c>
      <c r="D483" s="18">
        <f>IFERROR(VLOOKUP(A483,AE154:AF2043,2,FALSE),0)</f>
        <v>1</v>
      </c>
      <c r="F483" s="16">
        <v>28.5</v>
      </c>
      <c r="G483" s="17">
        <v>17.71</v>
      </c>
      <c r="H483" s="17">
        <f t="shared" si="53"/>
        <v>10.79</v>
      </c>
      <c r="I483" s="25">
        <f t="shared" si="54"/>
        <v>0.37859649122807015</v>
      </c>
      <c r="K483" s="16">
        <v>29</v>
      </c>
      <c r="L483" s="17">
        <v>17.71</v>
      </c>
      <c r="M483" s="17">
        <f t="shared" si="55"/>
        <v>11.29</v>
      </c>
      <c r="N483" s="25">
        <f t="shared" si="56"/>
        <v>0.3893103448275862</v>
      </c>
      <c r="O483" s="22"/>
      <c r="P483" s="23"/>
      <c r="Q483" s="17">
        <v>42.75</v>
      </c>
      <c r="R483" s="17">
        <v>55.58</v>
      </c>
      <c r="S483" s="17">
        <v>28.5</v>
      </c>
      <c r="T483" s="17">
        <v>17.71</v>
      </c>
      <c r="U483" s="17">
        <v>11.34</v>
      </c>
      <c r="V483" s="17">
        <v>29</v>
      </c>
      <c r="W483" s="17"/>
      <c r="X483" s="17">
        <f t="shared" si="57"/>
        <v>6.370000000000001</v>
      </c>
      <c r="Z483" s="17">
        <f t="shared" si="58"/>
        <v>0.5</v>
      </c>
      <c r="AE483" s="10" t="s">
        <v>789</v>
      </c>
      <c r="AF483" s="24">
        <v>1</v>
      </c>
    </row>
    <row r="484" spans="1:32" s="3" customFormat="1" ht="12.75" customHeight="1" x14ac:dyDescent="0.2">
      <c r="A484" s="10" t="s">
        <v>539</v>
      </c>
      <c r="B484" s="10" t="s">
        <v>540</v>
      </c>
      <c r="C484" s="18">
        <v>736.95</v>
      </c>
      <c r="D484" s="18">
        <f>IFERROR(VLOOKUP(A484,AE266:AF2155,2,FALSE),0)</f>
        <v>1</v>
      </c>
      <c r="F484" s="16">
        <v>23.5</v>
      </c>
      <c r="G484" s="17">
        <v>15.35</v>
      </c>
      <c r="H484" s="17">
        <f t="shared" si="53"/>
        <v>8.15</v>
      </c>
      <c r="I484" s="25">
        <f t="shared" si="54"/>
        <v>0.34680851063829787</v>
      </c>
      <c r="K484" s="16">
        <v>23.03</v>
      </c>
      <c r="L484" s="17">
        <v>15.35</v>
      </c>
      <c r="M484" s="17">
        <f t="shared" si="55"/>
        <v>7.6800000000000015</v>
      </c>
      <c r="N484" s="25">
        <f t="shared" si="56"/>
        <v>0.33347807207989583</v>
      </c>
      <c r="O484" s="22"/>
      <c r="P484" s="23"/>
      <c r="Q484" s="17">
        <v>35.25</v>
      </c>
      <c r="R484" s="17">
        <v>42.3</v>
      </c>
      <c r="S484" s="17">
        <v>23.5</v>
      </c>
      <c r="T484" s="17">
        <v>15.35</v>
      </c>
      <c r="U484" s="17">
        <v>15.34</v>
      </c>
      <c r="V484" s="17">
        <v>23.03</v>
      </c>
      <c r="W484" s="17"/>
      <c r="X484" s="17">
        <f t="shared" si="57"/>
        <v>9.9999999999997868E-3</v>
      </c>
      <c r="Z484" s="17">
        <f t="shared" si="58"/>
        <v>-0.46999999999999886</v>
      </c>
      <c r="AE484" s="10" t="s">
        <v>629</v>
      </c>
      <c r="AF484" s="24">
        <v>1</v>
      </c>
    </row>
    <row r="485" spans="1:32" s="3" customFormat="1" ht="12.75" customHeight="1" x14ac:dyDescent="0.2">
      <c r="A485" s="10" t="s">
        <v>525</v>
      </c>
      <c r="B485" s="10" t="s">
        <v>526</v>
      </c>
      <c r="C485" s="18">
        <v>783.78</v>
      </c>
      <c r="D485" s="18">
        <f>IFERROR(VLOOKUP(A485,AE272:AF2161,2,FALSE),0)</f>
        <v>1</v>
      </c>
      <c r="F485" s="16">
        <v>15.73</v>
      </c>
      <c r="G485" s="17">
        <v>15.73</v>
      </c>
      <c r="H485" s="17">
        <f t="shared" si="53"/>
        <v>0</v>
      </c>
      <c r="I485" s="25">
        <f t="shared" si="54"/>
        <v>0</v>
      </c>
      <c r="K485" s="16">
        <v>20.097000000000001</v>
      </c>
      <c r="L485" s="17">
        <v>15.73</v>
      </c>
      <c r="M485" s="17">
        <f t="shared" si="55"/>
        <v>4.3670000000000009</v>
      </c>
      <c r="N485" s="25">
        <f t="shared" si="56"/>
        <v>0.21729611384783801</v>
      </c>
      <c r="O485" s="22"/>
      <c r="P485" s="23"/>
      <c r="Q485" s="17">
        <v>23.6</v>
      </c>
      <c r="R485" s="17">
        <v>29.25</v>
      </c>
      <c r="S485" s="17">
        <v>15.73</v>
      </c>
      <c r="T485" s="17">
        <v>15.73</v>
      </c>
      <c r="U485" s="17">
        <v>6.75</v>
      </c>
      <c r="V485" s="17">
        <v>20.097000000000001</v>
      </c>
      <c r="W485" s="17"/>
      <c r="X485" s="17">
        <f t="shared" si="57"/>
        <v>8.98</v>
      </c>
      <c r="Z485" s="17">
        <f t="shared" si="58"/>
        <v>4.3670000000000009</v>
      </c>
      <c r="AE485" s="10" t="s">
        <v>487</v>
      </c>
      <c r="AF485" s="24">
        <v>1</v>
      </c>
    </row>
    <row r="486" spans="1:32" s="3" customFormat="1" ht="12.75" customHeight="1" x14ac:dyDescent="0.2">
      <c r="A486" s="10" t="s">
        <v>1050</v>
      </c>
      <c r="B486" s="10" t="s">
        <v>1178</v>
      </c>
      <c r="C486" s="18">
        <v>0</v>
      </c>
      <c r="D486" s="18">
        <f>IFERROR(VLOOKUP(A486,AE1:AF1784,2,FALSE),0)</f>
        <v>1</v>
      </c>
      <c r="F486" s="16">
        <v>24.5</v>
      </c>
      <c r="G486" s="17">
        <v>21.61</v>
      </c>
      <c r="H486" s="17">
        <f t="shared" si="53"/>
        <v>2.8900000000000006</v>
      </c>
      <c r="I486" s="25">
        <f t="shared" si="54"/>
        <v>0.11795918367346941</v>
      </c>
      <c r="K486" s="16"/>
      <c r="L486" s="17">
        <v>21.61</v>
      </c>
      <c r="M486" s="17">
        <f t="shared" si="55"/>
        <v>-21.61</v>
      </c>
      <c r="N486" s="25" t="e">
        <f t="shared" si="56"/>
        <v>#DIV/0!</v>
      </c>
      <c r="O486" s="22"/>
      <c r="P486" s="23"/>
      <c r="Q486" s="17">
        <v>36.75</v>
      </c>
      <c r="R486" s="17">
        <v>44.1</v>
      </c>
      <c r="S486" s="17">
        <v>24.5</v>
      </c>
      <c r="T486" s="17">
        <v>21.61</v>
      </c>
      <c r="U486" s="17">
        <v>13.84</v>
      </c>
      <c r="V486" s="17"/>
      <c r="W486" s="17"/>
      <c r="X486" s="17">
        <f t="shared" si="57"/>
        <v>7.77</v>
      </c>
      <c r="Z486" s="17">
        <f t="shared" si="58"/>
        <v>-24.5</v>
      </c>
      <c r="AE486" s="10" t="s">
        <v>217</v>
      </c>
      <c r="AF486" s="24">
        <v>1</v>
      </c>
    </row>
    <row r="487" spans="1:32" s="3" customFormat="1" ht="12.75" customHeight="1" x14ac:dyDescent="0.2">
      <c r="A487" s="10" t="s">
        <v>590</v>
      </c>
      <c r="B487" s="10" t="s">
        <v>591</v>
      </c>
      <c r="C487" s="18">
        <v>520.1</v>
      </c>
      <c r="D487" s="18">
        <f>IFERROR(VLOOKUP(A487,AE249:AF2138,2,FALSE),0)</f>
        <v>1</v>
      </c>
      <c r="F487" s="16">
        <v>26.3</v>
      </c>
      <c r="G487" s="17">
        <v>8.7750000000000004</v>
      </c>
      <c r="H487" s="17">
        <f t="shared" si="53"/>
        <v>17.524999999999999</v>
      </c>
      <c r="I487" s="25">
        <f t="shared" si="54"/>
        <v>0.66634980988593151</v>
      </c>
      <c r="K487" s="16">
        <v>27.373999999999999</v>
      </c>
      <c r="L487" s="17">
        <v>8.7750000000000004</v>
      </c>
      <c r="M487" s="17">
        <f t="shared" si="55"/>
        <v>18.598999999999997</v>
      </c>
      <c r="N487" s="25">
        <f t="shared" si="56"/>
        <v>0.67944034485277993</v>
      </c>
      <c r="O487" s="22"/>
      <c r="P487" s="23"/>
      <c r="Q487" s="17">
        <v>39.450000000000003</v>
      </c>
      <c r="R487" s="17">
        <v>47.34</v>
      </c>
      <c r="S487" s="17">
        <v>26.3</v>
      </c>
      <c r="T487" s="17">
        <v>8.7750000000000004</v>
      </c>
      <c r="U487" s="17">
        <v>8.77</v>
      </c>
      <c r="V487" s="17">
        <v>27.373999999999999</v>
      </c>
      <c r="W487" s="17"/>
      <c r="X487" s="17">
        <f t="shared" si="57"/>
        <v>5.0000000000007816E-3</v>
      </c>
      <c r="Z487" s="17">
        <f t="shared" si="58"/>
        <v>1.0739999999999981</v>
      </c>
      <c r="AE487" s="10" t="s">
        <v>1062</v>
      </c>
      <c r="AF487" s="24">
        <v>1</v>
      </c>
    </row>
    <row r="488" spans="1:32" s="3" customFormat="1" ht="12.75" customHeight="1" x14ac:dyDescent="0.2">
      <c r="A488" s="10" t="s">
        <v>223</v>
      </c>
      <c r="B488" s="10" t="s">
        <v>224</v>
      </c>
      <c r="C488" s="18">
        <v>7554.9</v>
      </c>
      <c r="D488" s="18">
        <f>IFERROR(VLOOKUP(A488,AE414:AF2303,2,FALSE),0)</f>
        <v>1</v>
      </c>
      <c r="F488" s="16">
        <v>23.7</v>
      </c>
      <c r="G488" s="17">
        <v>15.19</v>
      </c>
      <c r="H488" s="17">
        <f t="shared" si="53"/>
        <v>8.51</v>
      </c>
      <c r="I488" s="25">
        <f t="shared" si="54"/>
        <v>0.3590717299578059</v>
      </c>
      <c r="K488" s="16">
        <v>23.832000000000001</v>
      </c>
      <c r="L488" s="17">
        <v>15.19</v>
      </c>
      <c r="M488" s="17">
        <f t="shared" si="55"/>
        <v>8.6420000000000012</v>
      </c>
      <c r="N488" s="25">
        <f t="shared" si="56"/>
        <v>0.36262168512923804</v>
      </c>
      <c r="O488" s="22"/>
      <c r="P488" s="23"/>
      <c r="Q488" s="17">
        <v>35.369999999999997</v>
      </c>
      <c r="R488" s="17">
        <v>52.48</v>
      </c>
      <c r="S488" s="17">
        <v>23.7</v>
      </c>
      <c r="T488" s="17">
        <v>15.19</v>
      </c>
      <c r="U488" s="17">
        <v>15.19</v>
      </c>
      <c r="V488" s="17">
        <v>23.832000000000001</v>
      </c>
      <c r="W488" s="17"/>
      <c r="X488" s="17">
        <f t="shared" si="57"/>
        <v>0</v>
      </c>
      <c r="Z488" s="17">
        <f t="shared" si="58"/>
        <v>0.13200000000000145</v>
      </c>
      <c r="AE488" s="10" t="s">
        <v>399</v>
      </c>
      <c r="AF488" s="24">
        <v>1</v>
      </c>
    </row>
    <row r="489" spans="1:32" s="3" customFormat="1" ht="12.75" customHeight="1" x14ac:dyDescent="0.2">
      <c r="A489" s="10" t="s">
        <v>252</v>
      </c>
      <c r="B489" s="10" t="s">
        <v>253</v>
      </c>
      <c r="C489" s="18">
        <v>5652.18</v>
      </c>
      <c r="D489" s="18">
        <f>IFERROR(VLOOKUP(A489,AE401:AF2290,2,FALSE),0)</f>
        <v>1</v>
      </c>
      <c r="F489" s="16">
        <v>32.43</v>
      </c>
      <c r="G489" s="17">
        <v>21.56</v>
      </c>
      <c r="H489" s="17">
        <f t="shared" si="53"/>
        <v>10.870000000000001</v>
      </c>
      <c r="I489" s="25">
        <f t="shared" si="54"/>
        <v>0.33518347209374039</v>
      </c>
      <c r="K489" s="16">
        <v>31.576000000000001</v>
      </c>
      <c r="L489" s="17">
        <v>21.56</v>
      </c>
      <c r="M489" s="17">
        <f t="shared" si="55"/>
        <v>10.016000000000002</v>
      </c>
      <c r="N489" s="25">
        <f t="shared" si="56"/>
        <v>0.31720293894096785</v>
      </c>
      <c r="O489" s="22"/>
      <c r="P489" s="23"/>
      <c r="Q489" s="17">
        <v>23.6</v>
      </c>
      <c r="R489" s="17">
        <v>54.45</v>
      </c>
      <c r="S489" s="17">
        <v>32.43</v>
      </c>
      <c r="T489" s="17">
        <v>21.56</v>
      </c>
      <c r="U489" s="17">
        <v>21.56</v>
      </c>
      <c r="V489" s="17">
        <v>31.576000000000001</v>
      </c>
      <c r="W489" s="17"/>
      <c r="X489" s="17">
        <f t="shared" si="57"/>
        <v>0</v>
      </c>
      <c r="Z489" s="17">
        <f t="shared" si="58"/>
        <v>-0.8539999999999992</v>
      </c>
      <c r="AE489" s="10" t="s">
        <v>704</v>
      </c>
      <c r="AF489" s="24">
        <v>1</v>
      </c>
    </row>
    <row r="490" spans="1:32" s="3" customFormat="1" ht="12.75" customHeight="1" x14ac:dyDescent="0.2">
      <c r="A490" s="10" t="s">
        <v>80</v>
      </c>
      <c r="B490" s="10" t="s">
        <v>81</v>
      </c>
      <c r="C490" s="18">
        <v>34211.040000000001</v>
      </c>
      <c r="D490" s="18">
        <f>IFERROR(VLOOKUP(A490,AE467:AF2356,2,FALSE),0)</f>
        <v>1</v>
      </c>
      <c r="F490" s="16">
        <v>33.04</v>
      </c>
      <c r="G490" s="17">
        <v>21.4</v>
      </c>
      <c r="H490" s="17">
        <f t="shared" si="53"/>
        <v>11.64</v>
      </c>
      <c r="I490" s="25">
        <f t="shared" si="54"/>
        <v>0.35230024213075062</v>
      </c>
      <c r="K490" s="16">
        <v>33.771999999999998</v>
      </c>
      <c r="L490" s="17">
        <v>21.4</v>
      </c>
      <c r="M490" s="17">
        <f t="shared" si="55"/>
        <v>12.372</v>
      </c>
      <c r="N490" s="25">
        <f t="shared" si="56"/>
        <v>0.36633897903588775</v>
      </c>
      <c r="O490" s="22"/>
      <c r="P490" s="23"/>
      <c r="Q490" s="17">
        <v>49.31</v>
      </c>
      <c r="R490" s="17">
        <v>76.400000000000006</v>
      </c>
      <c r="S490" s="17">
        <v>33.04</v>
      </c>
      <c r="T490" s="17">
        <v>21.4</v>
      </c>
      <c r="U490" s="17">
        <v>20.81</v>
      </c>
      <c r="V490" s="17">
        <v>33.771999999999998</v>
      </c>
      <c r="W490" s="17"/>
      <c r="X490" s="17">
        <f t="shared" si="57"/>
        <v>0.58999999999999986</v>
      </c>
      <c r="Z490" s="17">
        <f t="shared" si="58"/>
        <v>0.73199999999999932</v>
      </c>
      <c r="AE490" s="10" t="s">
        <v>735</v>
      </c>
      <c r="AF490" s="24">
        <v>1</v>
      </c>
    </row>
    <row r="491" spans="1:32" s="3" customFormat="1" ht="12.75" customHeight="1" x14ac:dyDescent="0.2">
      <c r="A491" s="10" t="s">
        <v>53</v>
      </c>
      <c r="B491" s="10" t="s">
        <v>54</v>
      </c>
      <c r="C491" s="18">
        <v>48742.81</v>
      </c>
      <c r="D491" s="18">
        <f>IFERROR(VLOOKUP(A491,AE477:AF2366,2,FALSE),0)</f>
        <v>1</v>
      </c>
      <c r="F491" s="16">
        <v>33.04</v>
      </c>
      <c r="G491" s="17">
        <v>21.4</v>
      </c>
      <c r="H491" s="17">
        <f t="shared" si="53"/>
        <v>11.64</v>
      </c>
      <c r="I491" s="25">
        <f t="shared" si="54"/>
        <v>0.35230024213075062</v>
      </c>
      <c r="K491" s="16">
        <v>29.222000000000001</v>
      </c>
      <c r="L491" s="17">
        <v>21.4</v>
      </c>
      <c r="M491" s="17">
        <f t="shared" si="55"/>
        <v>7.8220000000000027</v>
      </c>
      <c r="N491" s="25">
        <f t="shared" si="56"/>
        <v>0.26767503935391151</v>
      </c>
      <c r="O491" s="22"/>
      <c r="P491" s="23"/>
      <c r="Q491" s="17">
        <v>49.31</v>
      </c>
      <c r="R491" s="17">
        <v>76.400000000000006</v>
      </c>
      <c r="S491" s="17">
        <v>33.04</v>
      </c>
      <c r="T491" s="17">
        <v>21.4</v>
      </c>
      <c r="U491" s="17">
        <v>21.4</v>
      </c>
      <c r="V491" s="17">
        <v>29.222000000000001</v>
      </c>
      <c r="W491" s="17"/>
      <c r="X491" s="17">
        <f t="shared" si="57"/>
        <v>0</v>
      </c>
      <c r="Z491" s="17">
        <f t="shared" si="58"/>
        <v>-3.8179999999999978</v>
      </c>
      <c r="AE491" s="10" t="s">
        <v>803</v>
      </c>
      <c r="AF491" s="24">
        <v>1</v>
      </c>
    </row>
    <row r="492" spans="1:32" s="3" customFormat="1" ht="12.75" customHeight="1" x14ac:dyDescent="0.2">
      <c r="A492" s="10" t="s">
        <v>663</v>
      </c>
      <c r="B492" s="10" t="s">
        <v>664</v>
      </c>
      <c r="C492" s="18">
        <v>242.08</v>
      </c>
      <c r="D492" s="18">
        <f>IFERROR(VLOOKUP(A492,AE219:AF2108,2,FALSE),0)</f>
        <v>1</v>
      </c>
      <c r="F492" s="16">
        <v>33.04</v>
      </c>
      <c r="G492" s="17">
        <v>21.83</v>
      </c>
      <c r="H492" s="17">
        <f t="shared" si="53"/>
        <v>11.21</v>
      </c>
      <c r="I492" s="25">
        <f t="shared" si="54"/>
        <v>0.3392857142857143</v>
      </c>
      <c r="K492" s="16">
        <v>40.347000000000001</v>
      </c>
      <c r="L492" s="17">
        <v>21.83</v>
      </c>
      <c r="M492" s="17">
        <f t="shared" si="55"/>
        <v>18.517000000000003</v>
      </c>
      <c r="N492" s="25">
        <f t="shared" si="56"/>
        <v>0.45894366371725287</v>
      </c>
      <c r="O492" s="22"/>
      <c r="P492" s="23"/>
      <c r="Q492" s="17">
        <v>49.31</v>
      </c>
      <c r="R492" s="17">
        <v>76.400000000000006</v>
      </c>
      <c r="S492" s="17">
        <v>33.04</v>
      </c>
      <c r="T492" s="17">
        <v>21.83</v>
      </c>
      <c r="U492" s="17">
        <v>21.83</v>
      </c>
      <c r="V492" s="17">
        <v>40.347000000000001</v>
      </c>
      <c r="W492" s="17"/>
      <c r="X492" s="17">
        <f t="shared" si="57"/>
        <v>0</v>
      </c>
      <c r="Z492" s="17">
        <f t="shared" si="58"/>
        <v>7.3070000000000022</v>
      </c>
      <c r="AE492" s="10" t="s">
        <v>693</v>
      </c>
      <c r="AF492" s="24">
        <v>1</v>
      </c>
    </row>
    <row r="493" spans="1:32" s="3" customFormat="1" ht="12.75" customHeight="1" x14ac:dyDescent="0.2">
      <c r="A493" s="10" t="s">
        <v>352</v>
      </c>
      <c r="B493" s="10" t="s">
        <v>353</v>
      </c>
      <c r="C493" s="18">
        <v>2648.86</v>
      </c>
      <c r="D493" s="18">
        <f>IFERROR(VLOOKUP(A493,AE356:AF2245,2,FALSE),0)</f>
        <v>1</v>
      </c>
      <c r="F493" s="16">
        <v>33.54</v>
      </c>
      <c r="G493" s="17">
        <v>25.04</v>
      </c>
      <c r="H493" s="17">
        <f t="shared" si="53"/>
        <v>8.5</v>
      </c>
      <c r="I493" s="25">
        <f t="shared" si="54"/>
        <v>0.25342874180083486</v>
      </c>
      <c r="K493" s="16">
        <v>34.401000000000003</v>
      </c>
      <c r="L493" s="17">
        <v>25.04</v>
      </c>
      <c r="M493" s="17">
        <f t="shared" si="55"/>
        <v>9.3610000000000042</v>
      </c>
      <c r="N493" s="25">
        <f t="shared" si="56"/>
        <v>0.27211418272724641</v>
      </c>
      <c r="O493" s="22"/>
      <c r="P493" s="23"/>
      <c r="Q493" s="17">
        <v>49.81</v>
      </c>
      <c r="R493" s="17">
        <v>76.900000000000006</v>
      </c>
      <c r="S493" s="17">
        <v>33.54</v>
      </c>
      <c r="T493" s="17">
        <v>25.04</v>
      </c>
      <c r="U493" s="17">
        <v>25.04</v>
      </c>
      <c r="V493" s="17">
        <v>34.401000000000003</v>
      </c>
      <c r="W493" s="17"/>
      <c r="X493" s="17">
        <f t="shared" si="57"/>
        <v>0</v>
      </c>
      <c r="Z493" s="17">
        <f t="shared" ref="Z493:Z509" si="59">V493-S493</f>
        <v>0.86100000000000421</v>
      </c>
      <c r="AE493" s="10" t="s">
        <v>1069</v>
      </c>
      <c r="AF493" s="24">
        <v>1</v>
      </c>
    </row>
    <row r="494" spans="1:32" s="3" customFormat="1" ht="12.75" customHeight="1" x14ac:dyDescent="0.2">
      <c r="A494" s="10" t="s">
        <v>789</v>
      </c>
      <c r="B494" s="10" t="s">
        <v>790</v>
      </c>
      <c r="C494" s="18">
        <v>50.6</v>
      </c>
      <c r="D494" s="18">
        <f>IFERROR(VLOOKUP(A494,AE162:AF2051,2,FALSE),0)</f>
        <v>1</v>
      </c>
      <c r="F494" s="16">
        <v>1.1000000000000001</v>
      </c>
      <c r="G494" s="17">
        <v>0.25</v>
      </c>
      <c r="H494" s="17">
        <f t="shared" si="53"/>
        <v>0.85000000000000009</v>
      </c>
      <c r="I494" s="25">
        <f t="shared" si="54"/>
        <v>0.77272727272727271</v>
      </c>
      <c r="K494" s="16">
        <v>1.1000000000000001</v>
      </c>
      <c r="L494" s="17">
        <v>0.25</v>
      </c>
      <c r="M494" s="17">
        <f t="shared" si="55"/>
        <v>0.85000000000000009</v>
      </c>
      <c r="N494" s="25">
        <f t="shared" si="56"/>
        <v>0.77272727272727271</v>
      </c>
      <c r="O494" s="22"/>
      <c r="P494" s="23"/>
      <c r="Q494" s="17">
        <v>1.65</v>
      </c>
      <c r="R494" s="17">
        <v>2.15</v>
      </c>
      <c r="S494" s="17">
        <v>1.1000000000000001</v>
      </c>
      <c r="T494" s="17">
        <v>0.25</v>
      </c>
      <c r="U494" s="17">
        <v>0.19</v>
      </c>
      <c r="V494" s="17">
        <v>1.1000000000000001</v>
      </c>
      <c r="W494" s="17"/>
      <c r="X494" s="17">
        <f t="shared" si="57"/>
        <v>0.06</v>
      </c>
      <c r="Z494" s="17">
        <f t="shared" si="59"/>
        <v>0</v>
      </c>
      <c r="AE494" s="10" t="s">
        <v>674</v>
      </c>
      <c r="AF494" s="24">
        <v>1</v>
      </c>
    </row>
    <row r="495" spans="1:32" s="3" customFormat="1" ht="12.75" customHeight="1" x14ac:dyDescent="0.2">
      <c r="A495" s="10" t="s">
        <v>629</v>
      </c>
      <c r="B495" s="10" t="s">
        <v>630</v>
      </c>
      <c r="C495" s="18">
        <v>370</v>
      </c>
      <c r="D495" s="18">
        <f>IFERROR(VLOOKUP(A495,AE239:AF2128,2,FALSE),0)</f>
        <v>1</v>
      </c>
      <c r="F495" s="16">
        <v>0.74</v>
      </c>
      <c r="G495" s="17">
        <v>0.28000000000000003</v>
      </c>
      <c r="H495" s="17">
        <f t="shared" si="53"/>
        <v>0.45999999999999996</v>
      </c>
      <c r="I495" s="25">
        <f t="shared" si="54"/>
        <v>0.6216216216216216</v>
      </c>
      <c r="K495" s="16">
        <v>0.74</v>
      </c>
      <c r="L495" s="17">
        <v>0.28000000000000003</v>
      </c>
      <c r="M495" s="17">
        <f t="shared" si="55"/>
        <v>0.45999999999999996</v>
      </c>
      <c r="N495" s="25">
        <f t="shared" si="56"/>
        <v>0.6216216216216216</v>
      </c>
      <c r="O495" s="22"/>
      <c r="P495" s="23"/>
      <c r="Q495" s="17">
        <v>1.1200000000000001</v>
      </c>
      <c r="R495" s="17">
        <v>1.44</v>
      </c>
      <c r="S495" s="17">
        <v>0.74</v>
      </c>
      <c r="T495" s="17">
        <v>0.28000000000000003</v>
      </c>
      <c r="U495" s="17">
        <v>0.28000000000000003</v>
      </c>
      <c r="V495" s="17">
        <v>0.74</v>
      </c>
      <c r="W495" s="17"/>
      <c r="X495" s="17">
        <f t="shared" si="57"/>
        <v>0</v>
      </c>
      <c r="Z495" s="17">
        <f t="shared" si="59"/>
        <v>0</v>
      </c>
      <c r="AE495" s="10" t="s">
        <v>609</v>
      </c>
      <c r="AF495" s="24">
        <v>1</v>
      </c>
    </row>
    <row r="496" spans="1:32" s="3" customFormat="1" ht="12.75" customHeight="1" x14ac:dyDescent="0.2">
      <c r="A496" s="10" t="s">
        <v>487</v>
      </c>
      <c r="B496" s="10" t="s">
        <v>488</v>
      </c>
      <c r="C496" s="18">
        <v>1047.52</v>
      </c>
      <c r="D496" s="18">
        <f>IFERROR(VLOOKUP(A496,AE300:AF2189,2,FALSE),0)</f>
        <v>1</v>
      </c>
      <c r="F496" s="16">
        <v>6.36</v>
      </c>
      <c r="G496" s="17">
        <v>3.16</v>
      </c>
      <c r="H496" s="17">
        <f t="shared" si="53"/>
        <v>3.2</v>
      </c>
      <c r="I496" s="25">
        <f t="shared" si="54"/>
        <v>0.50314465408805031</v>
      </c>
      <c r="K496" s="16">
        <v>6.1619000000000002</v>
      </c>
      <c r="L496" s="17">
        <v>3.16</v>
      </c>
      <c r="M496" s="17">
        <f t="shared" si="55"/>
        <v>3.0019</v>
      </c>
      <c r="N496" s="25">
        <f t="shared" si="56"/>
        <v>0.48717116473814892</v>
      </c>
      <c r="O496" s="22"/>
      <c r="P496" s="23"/>
      <c r="Q496" s="17">
        <v>9.5399999999999991</v>
      </c>
      <c r="R496" s="17">
        <v>13.54</v>
      </c>
      <c r="S496" s="17">
        <v>6.36</v>
      </c>
      <c r="T496" s="17">
        <v>3.16</v>
      </c>
      <c r="U496" s="17">
        <v>2.95</v>
      </c>
      <c r="V496" s="17">
        <v>6.1619000000000002</v>
      </c>
      <c r="W496" s="17"/>
      <c r="X496" s="17">
        <f t="shared" si="57"/>
        <v>0.20999999999999996</v>
      </c>
      <c r="Z496" s="17">
        <f t="shared" si="59"/>
        <v>-0.19810000000000016</v>
      </c>
      <c r="AE496" s="10" t="s">
        <v>606</v>
      </c>
      <c r="AF496" s="24">
        <v>1</v>
      </c>
    </row>
    <row r="497" spans="1:32" s="3" customFormat="1" ht="12.75" customHeight="1" x14ac:dyDescent="0.2">
      <c r="A497" s="10" t="s">
        <v>217</v>
      </c>
      <c r="B497" s="10" t="s">
        <v>218</v>
      </c>
      <c r="C497" s="18">
        <v>7827.77</v>
      </c>
      <c r="D497" s="18">
        <f>IFERROR(VLOOKUP(A497,AE425:AF2314,2,FALSE),0)</f>
        <v>1</v>
      </c>
      <c r="F497" s="16">
        <v>6.36</v>
      </c>
      <c r="G497" s="17">
        <v>3</v>
      </c>
      <c r="H497" s="17">
        <f t="shared" si="53"/>
        <v>3.3600000000000003</v>
      </c>
      <c r="I497" s="25">
        <f t="shared" si="54"/>
        <v>0.52830188679245282</v>
      </c>
      <c r="K497" s="16">
        <v>5.1228999999999996</v>
      </c>
      <c r="L497" s="17">
        <v>3</v>
      </c>
      <c r="M497" s="17">
        <f t="shared" si="55"/>
        <v>2.1228999999999996</v>
      </c>
      <c r="N497" s="25">
        <f t="shared" si="56"/>
        <v>0.4143941907903726</v>
      </c>
      <c r="O497" s="22"/>
      <c r="P497" s="23"/>
      <c r="Q497" s="17">
        <v>9.5399999999999991</v>
      </c>
      <c r="R497" s="17">
        <v>13.56</v>
      </c>
      <c r="S497" s="17">
        <v>6.36</v>
      </c>
      <c r="T497" s="17">
        <v>3</v>
      </c>
      <c r="U497" s="17">
        <v>3</v>
      </c>
      <c r="V497" s="17">
        <v>5.1228999999999996</v>
      </c>
      <c r="W497" s="17"/>
      <c r="X497" s="17">
        <f t="shared" si="57"/>
        <v>0</v>
      </c>
      <c r="Z497" s="17">
        <f t="shared" si="59"/>
        <v>-1.2371000000000008</v>
      </c>
      <c r="AE497" s="10" t="s">
        <v>74</v>
      </c>
      <c r="AF497" s="24">
        <v>1</v>
      </c>
    </row>
    <row r="498" spans="1:32" s="3" customFormat="1" ht="12.75" customHeight="1" x14ac:dyDescent="0.2">
      <c r="A498" s="10" t="s">
        <v>1062</v>
      </c>
      <c r="B498" s="10" t="s">
        <v>1179</v>
      </c>
      <c r="C498" s="18">
        <v>0</v>
      </c>
      <c r="D498" s="18">
        <f>IFERROR(VLOOKUP(A498,AE1:AF1795,2,FALSE),0)</f>
        <v>1</v>
      </c>
      <c r="F498" s="16">
        <v>4.8</v>
      </c>
      <c r="G498" s="17">
        <v>0</v>
      </c>
      <c r="H498" s="17">
        <f t="shared" si="53"/>
        <v>4.8</v>
      </c>
      <c r="I498" s="25">
        <f t="shared" si="54"/>
        <v>1</v>
      </c>
      <c r="K498" s="16"/>
      <c r="L498" s="17">
        <v>0</v>
      </c>
      <c r="M498" s="17">
        <f t="shared" si="55"/>
        <v>0</v>
      </c>
      <c r="N498" s="25" t="e">
        <f t="shared" si="56"/>
        <v>#DIV/0!</v>
      </c>
      <c r="O498" s="22"/>
      <c r="P498" s="23"/>
      <c r="Q498" s="17">
        <v>7.2</v>
      </c>
      <c r="R498" s="17">
        <v>16.8</v>
      </c>
      <c r="S498" s="17">
        <v>4.8</v>
      </c>
      <c r="T498" s="17">
        <v>0</v>
      </c>
      <c r="U498" s="17">
        <v>4.2</v>
      </c>
      <c r="V498" s="17"/>
      <c r="W498" s="17"/>
      <c r="X498" s="17">
        <f t="shared" si="57"/>
        <v>-4.2</v>
      </c>
      <c r="Z498" s="17">
        <f t="shared" si="59"/>
        <v>-4.8</v>
      </c>
      <c r="AE498" s="10" t="s">
        <v>1075</v>
      </c>
      <c r="AF498" s="24">
        <v>1</v>
      </c>
    </row>
    <row r="499" spans="1:32" s="3" customFormat="1" ht="12.75" customHeight="1" x14ac:dyDescent="0.2">
      <c r="A499" s="10" t="s">
        <v>399</v>
      </c>
      <c r="B499" s="10" t="s">
        <v>400</v>
      </c>
      <c r="C499" s="18">
        <v>1909.44</v>
      </c>
      <c r="D499" s="18">
        <f>IFERROR(VLOOKUP(A499,AE339:AF2228,2,FALSE),0)</f>
        <v>1</v>
      </c>
      <c r="F499" s="16">
        <v>7.16</v>
      </c>
      <c r="G499" s="17">
        <v>4.8</v>
      </c>
      <c r="H499" s="17">
        <f t="shared" si="53"/>
        <v>2.3600000000000003</v>
      </c>
      <c r="I499" s="25">
        <f t="shared" si="54"/>
        <v>0.32960893854748607</v>
      </c>
      <c r="K499" s="16">
        <v>6.24</v>
      </c>
      <c r="L499" s="17">
        <v>4.8</v>
      </c>
      <c r="M499" s="17">
        <f t="shared" si="55"/>
        <v>1.4400000000000004</v>
      </c>
      <c r="N499" s="25">
        <f t="shared" si="56"/>
        <v>0.23076923076923084</v>
      </c>
      <c r="O499" s="22"/>
      <c r="P499" s="23"/>
      <c r="Q499" s="17">
        <v>9.36</v>
      </c>
      <c r="R499" s="17">
        <v>11.24</v>
      </c>
      <c r="S499" s="17">
        <v>7.16</v>
      </c>
      <c r="T499" s="17">
        <v>4.8</v>
      </c>
      <c r="U499" s="17">
        <v>4.8</v>
      </c>
      <c r="V499" s="17">
        <v>6.24</v>
      </c>
      <c r="W499" s="17"/>
      <c r="X499" s="17">
        <f t="shared" si="57"/>
        <v>0</v>
      </c>
      <c r="Z499" s="17">
        <f t="shared" si="59"/>
        <v>-0.91999999999999993</v>
      </c>
      <c r="AE499" s="10" t="s">
        <v>727</v>
      </c>
      <c r="AF499" s="24">
        <v>1</v>
      </c>
    </row>
    <row r="500" spans="1:32" s="3" customFormat="1" ht="12.75" customHeight="1" x14ac:dyDescent="0.2">
      <c r="A500" s="10" t="s">
        <v>704</v>
      </c>
      <c r="B500" s="10" t="s">
        <v>705</v>
      </c>
      <c r="C500" s="18">
        <v>162.4</v>
      </c>
      <c r="D500" s="18">
        <f>IFERROR(VLOOKUP(A500,AE205:AF2094,2,FALSE),0)</f>
        <v>1</v>
      </c>
      <c r="F500" s="16">
        <v>5.8</v>
      </c>
      <c r="G500" s="17">
        <v>4.08</v>
      </c>
      <c r="H500" s="17">
        <f t="shared" si="53"/>
        <v>1.7199999999999998</v>
      </c>
      <c r="I500" s="25">
        <f t="shared" si="54"/>
        <v>0.29655172413793102</v>
      </c>
      <c r="K500" s="16">
        <v>5.8</v>
      </c>
      <c r="L500" s="17">
        <v>4.08</v>
      </c>
      <c r="M500" s="17">
        <f t="shared" si="55"/>
        <v>1.7199999999999998</v>
      </c>
      <c r="N500" s="25">
        <f t="shared" si="56"/>
        <v>0.29655172413793102</v>
      </c>
      <c r="O500" s="22"/>
      <c r="P500" s="23"/>
      <c r="Q500" s="17">
        <v>8.6999999999999993</v>
      </c>
      <c r="R500" s="17">
        <v>11.59</v>
      </c>
      <c r="S500" s="17">
        <v>5.8</v>
      </c>
      <c r="T500" s="17">
        <v>4.08</v>
      </c>
      <c r="U500" s="17">
        <v>4.08</v>
      </c>
      <c r="V500" s="17">
        <v>5.8</v>
      </c>
      <c r="W500" s="17"/>
      <c r="X500" s="17">
        <f t="shared" si="57"/>
        <v>0</v>
      </c>
      <c r="Z500" s="17">
        <f t="shared" si="59"/>
        <v>0</v>
      </c>
      <c r="AE500" s="10" t="s">
        <v>1078</v>
      </c>
      <c r="AF500" s="24">
        <v>1</v>
      </c>
    </row>
    <row r="501" spans="1:32" s="3" customFormat="1" ht="12.75" customHeight="1" x14ac:dyDescent="0.2">
      <c r="A501" s="10" t="s">
        <v>735</v>
      </c>
      <c r="B501" s="10" t="s">
        <v>736</v>
      </c>
      <c r="C501" s="18">
        <v>116.08</v>
      </c>
      <c r="D501" s="18">
        <f>IFERROR(VLOOKUP(A501,AE192:AF2081,2,FALSE),0)</f>
        <v>1</v>
      </c>
      <c r="F501" s="16">
        <v>5.84</v>
      </c>
      <c r="G501" s="17">
        <v>0</v>
      </c>
      <c r="H501" s="17">
        <f t="shared" si="53"/>
        <v>5.84</v>
      </c>
      <c r="I501" s="25">
        <f t="shared" si="54"/>
        <v>1</v>
      </c>
      <c r="K501" s="16">
        <v>7.7386999999999997</v>
      </c>
      <c r="L501" s="17">
        <v>0</v>
      </c>
      <c r="M501" s="17">
        <f t="shared" si="55"/>
        <v>7.7386999999999997</v>
      </c>
      <c r="N501" s="25">
        <f t="shared" si="56"/>
        <v>1</v>
      </c>
      <c r="O501" s="22"/>
      <c r="P501" s="23"/>
      <c r="Q501" s="17">
        <v>8.76</v>
      </c>
      <c r="R501" s="17">
        <v>16.399999999999999</v>
      </c>
      <c r="S501" s="17">
        <v>5.84</v>
      </c>
      <c r="T501" s="17">
        <v>0</v>
      </c>
      <c r="U501" s="17">
        <v>5.16</v>
      </c>
      <c r="V501" s="17">
        <v>7.7386999999999997</v>
      </c>
      <c r="W501" s="17"/>
      <c r="X501" s="17">
        <f t="shared" si="57"/>
        <v>-5.16</v>
      </c>
      <c r="Z501" s="17">
        <f t="shared" si="59"/>
        <v>1.8986999999999998</v>
      </c>
      <c r="AE501" s="10" t="s">
        <v>678</v>
      </c>
      <c r="AF501" s="24">
        <v>1</v>
      </c>
    </row>
    <row r="502" spans="1:32" s="3" customFormat="1" ht="12.75" customHeight="1" x14ac:dyDescent="0.2">
      <c r="A502" s="10" t="s">
        <v>803</v>
      </c>
      <c r="B502" s="10" t="s">
        <v>804</v>
      </c>
      <c r="C502" s="18">
        <v>36.5</v>
      </c>
      <c r="D502" s="18">
        <f>IFERROR(VLOOKUP(A502,AE165:AF2054,2,FALSE),0)</f>
        <v>1</v>
      </c>
      <c r="F502" s="16">
        <v>5.84</v>
      </c>
      <c r="G502" s="17">
        <v>0</v>
      </c>
      <c r="H502" s="17">
        <f t="shared" si="53"/>
        <v>5.84</v>
      </c>
      <c r="I502" s="25">
        <f t="shared" si="54"/>
        <v>1</v>
      </c>
      <c r="K502" s="16">
        <v>9.125</v>
      </c>
      <c r="L502" s="17">
        <v>0</v>
      </c>
      <c r="M502" s="17">
        <f t="shared" si="55"/>
        <v>9.125</v>
      </c>
      <c r="N502" s="25">
        <f t="shared" si="56"/>
        <v>1</v>
      </c>
      <c r="O502" s="22"/>
      <c r="P502" s="23"/>
      <c r="Q502" s="17">
        <v>8.76</v>
      </c>
      <c r="R502" s="17">
        <v>16.399999999999999</v>
      </c>
      <c r="S502" s="17">
        <v>5.84</v>
      </c>
      <c r="T502" s="17">
        <v>0</v>
      </c>
      <c r="U502" s="17">
        <v>4.8099999999999996</v>
      </c>
      <c r="V502" s="17">
        <v>9.125</v>
      </c>
      <c r="W502" s="17"/>
      <c r="X502" s="17">
        <f t="shared" si="57"/>
        <v>-4.8099999999999996</v>
      </c>
      <c r="Z502" s="17">
        <f t="shared" si="59"/>
        <v>3.2850000000000001</v>
      </c>
      <c r="AE502" s="10" t="s">
        <v>1081</v>
      </c>
      <c r="AF502" s="24">
        <v>1</v>
      </c>
    </row>
    <row r="503" spans="1:32" s="3" customFormat="1" ht="12.75" customHeight="1" x14ac:dyDescent="0.2">
      <c r="A503" s="10" t="s">
        <v>693</v>
      </c>
      <c r="B503" s="10" t="s">
        <v>694</v>
      </c>
      <c r="C503" s="18">
        <v>186.88</v>
      </c>
      <c r="D503" s="18">
        <f>IFERROR(VLOOKUP(A503,AE214:AF2103,2,FALSE),0)</f>
        <v>1</v>
      </c>
      <c r="F503" s="16">
        <v>8.24</v>
      </c>
      <c r="G503" s="17">
        <v>0</v>
      </c>
      <c r="H503" s="17">
        <f t="shared" si="53"/>
        <v>8.24</v>
      </c>
      <c r="I503" s="25">
        <f t="shared" si="54"/>
        <v>1</v>
      </c>
      <c r="K503" s="16">
        <v>5.84</v>
      </c>
      <c r="L503" s="17">
        <v>0</v>
      </c>
      <c r="M503" s="17">
        <f t="shared" si="55"/>
        <v>5.84</v>
      </c>
      <c r="N503" s="25">
        <f t="shared" si="56"/>
        <v>1</v>
      </c>
      <c r="O503" s="22"/>
      <c r="P503" s="23"/>
      <c r="Q503" s="17">
        <v>12.36</v>
      </c>
      <c r="R503" s="17">
        <v>28.88</v>
      </c>
      <c r="S503" s="17">
        <v>8.24</v>
      </c>
      <c r="T503" s="17">
        <v>0</v>
      </c>
      <c r="U503" s="17">
        <v>49.63</v>
      </c>
      <c r="V503" s="17">
        <v>5.84</v>
      </c>
      <c r="W503" s="17"/>
      <c r="X503" s="17">
        <f t="shared" si="57"/>
        <v>-49.63</v>
      </c>
      <c r="Z503" s="17">
        <f t="shared" si="59"/>
        <v>-2.4000000000000004</v>
      </c>
      <c r="AE503" s="10" t="s">
        <v>568</v>
      </c>
      <c r="AF503" s="24">
        <v>1</v>
      </c>
    </row>
    <row r="504" spans="1:32" s="3" customFormat="1" ht="12.75" customHeight="1" x14ac:dyDescent="0.2">
      <c r="A504" s="10" t="s">
        <v>1069</v>
      </c>
      <c r="B504" s="10" t="s">
        <v>1180</v>
      </c>
      <c r="C504" s="18">
        <v>0</v>
      </c>
      <c r="D504" s="18">
        <f>IFERROR(VLOOKUP(A504,AE1:AF1800,2,FALSE),0)</f>
        <v>1</v>
      </c>
      <c r="F504" s="16">
        <v>3.98</v>
      </c>
      <c r="G504" s="17">
        <v>0</v>
      </c>
      <c r="H504" s="17">
        <f t="shared" si="53"/>
        <v>3.98</v>
      </c>
      <c r="I504" s="25">
        <f t="shared" si="54"/>
        <v>1</v>
      </c>
      <c r="K504" s="16"/>
      <c r="L504" s="17">
        <v>0</v>
      </c>
      <c r="M504" s="17">
        <f t="shared" si="55"/>
        <v>0</v>
      </c>
      <c r="N504" s="25" t="e">
        <f t="shared" si="56"/>
        <v>#DIV/0!</v>
      </c>
      <c r="O504" s="22"/>
      <c r="P504" s="23"/>
      <c r="Q504" s="17">
        <v>5.97</v>
      </c>
      <c r="R504" s="17">
        <v>8.5399999999999991</v>
      </c>
      <c r="S504" s="17">
        <v>3.98</v>
      </c>
      <c r="T504" s="17">
        <v>0</v>
      </c>
      <c r="U504" s="17">
        <v>3.98</v>
      </c>
      <c r="V504" s="17"/>
      <c r="W504" s="17"/>
      <c r="X504" s="17">
        <f t="shared" si="57"/>
        <v>-3.98</v>
      </c>
      <c r="Z504" s="17">
        <f t="shared" si="59"/>
        <v>-3.98</v>
      </c>
      <c r="AE504" s="10" t="s">
        <v>677</v>
      </c>
      <c r="AF504" s="24">
        <v>1</v>
      </c>
    </row>
    <row r="505" spans="1:32" s="3" customFormat="1" ht="12.75" customHeight="1" x14ac:dyDescent="0.2">
      <c r="A505" s="10" t="s">
        <v>674</v>
      </c>
      <c r="B505" s="10" t="s">
        <v>675</v>
      </c>
      <c r="C505" s="18">
        <v>228.78</v>
      </c>
      <c r="D505" s="18">
        <f>IFERROR(VLOOKUP(A505,AE226:AF2115,2,FALSE),0)</f>
        <v>1</v>
      </c>
      <c r="F505" s="16">
        <v>0.28999999999999998</v>
      </c>
      <c r="G505" s="17">
        <v>0.16200000000000001</v>
      </c>
      <c r="H505" s="17">
        <f t="shared" si="53"/>
        <v>0.12799999999999997</v>
      </c>
      <c r="I505" s="25">
        <f t="shared" si="54"/>
        <v>0.44137931034482752</v>
      </c>
      <c r="K505" s="16">
        <v>0.33789999999999998</v>
      </c>
      <c r="L505" s="17">
        <v>0.16200000000000001</v>
      </c>
      <c r="M505" s="17">
        <f t="shared" si="55"/>
        <v>0.17589999999999997</v>
      </c>
      <c r="N505" s="25">
        <f t="shared" si="56"/>
        <v>0.52056821544835741</v>
      </c>
      <c r="O505" s="22"/>
      <c r="P505" s="23"/>
      <c r="Q505" s="17">
        <v>0.44</v>
      </c>
      <c r="R505" s="17">
        <v>0.56999999999999995</v>
      </c>
      <c r="S505" s="17">
        <v>0.28999999999999998</v>
      </c>
      <c r="T505" s="17">
        <v>0.16200000000000001</v>
      </c>
      <c r="U505" s="17">
        <v>0.16</v>
      </c>
      <c r="V505" s="17">
        <v>0.33789999999999998</v>
      </c>
      <c r="W505" s="17"/>
      <c r="X505" s="17">
        <f t="shared" si="57"/>
        <v>2.0000000000000018E-3</v>
      </c>
      <c r="Z505" s="17">
        <f t="shared" si="59"/>
        <v>4.7899999999999998E-2</v>
      </c>
      <c r="AE505" s="10" t="s">
        <v>600</v>
      </c>
      <c r="AF505" s="24">
        <v>1</v>
      </c>
    </row>
    <row r="506" spans="1:32" s="3" customFormat="1" ht="12.75" customHeight="1" x14ac:dyDescent="0.2">
      <c r="A506" s="10" t="s">
        <v>609</v>
      </c>
      <c r="B506" s="10" t="s">
        <v>610</v>
      </c>
      <c r="C506" s="18">
        <v>454.31</v>
      </c>
      <c r="D506" s="18">
        <f>IFERROR(VLOOKUP(A506,AE260:AF2149,2,FALSE),0)</f>
        <v>1</v>
      </c>
      <c r="F506" s="16">
        <v>1.99</v>
      </c>
      <c r="G506" s="17">
        <v>0.7</v>
      </c>
      <c r="H506" s="17">
        <f t="shared" si="53"/>
        <v>1.29</v>
      </c>
      <c r="I506" s="25">
        <f t="shared" si="54"/>
        <v>0.64824120603015079</v>
      </c>
      <c r="K506" s="16">
        <v>2.9121999999999999</v>
      </c>
      <c r="L506" s="17">
        <v>0.7</v>
      </c>
      <c r="M506" s="17">
        <f t="shared" si="55"/>
        <v>2.2122000000000002</v>
      </c>
      <c r="N506" s="25">
        <f t="shared" si="56"/>
        <v>0.75963189341391402</v>
      </c>
      <c r="O506" s="22"/>
      <c r="P506" s="23"/>
      <c r="Q506" s="17">
        <v>2.99</v>
      </c>
      <c r="R506" s="17">
        <v>4.99</v>
      </c>
      <c r="S506" s="17">
        <v>1.99</v>
      </c>
      <c r="T506" s="17">
        <v>0.7</v>
      </c>
      <c r="U506" s="17">
        <v>0.7</v>
      </c>
      <c r="V506" s="17">
        <v>2.9121999999999999</v>
      </c>
      <c r="W506" s="17"/>
      <c r="X506" s="17">
        <f t="shared" si="57"/>
        <v>0</v>
      </c>
      <c r="Z506" s="17">
        <f t="shared" si="59"/>
        <v>0.92219999999999991</v>
      </c>
      <c r="AE506" s="10" t="s">
        <v>1086</v>
      </c>
      <c r="AF506" s="24">
        <v>1</v>
      </c>
    </row>
    <row r="507" spans="1:32" s="3" customFormat="1" ht="12.75" customHeight="1" x14ac:dyDescent="0.2">
      <c r="A507" s="10" t="s">
        <v>606</v>
      </c>
      <c r="B507" s="10" t="s">
        <v>607</v>
      </c>
      <c r="C507" s="18">
        <v>458</v>
      </c>
      <c r="D507" s="18">
        <f>IFERROR(VLOOKUP(A507,AE262:AF2151,2,FALSE),0)</f>
        <v>1</v>
      </c>
      <c r="F507" s="16">
        <v>114.5</v>
      </c>
      <c r="G507" s="17">
        <v>71.37</v>
      </c>
      <c r="H507" s="17">
        <f t="shared" si="53"/>
        <v>43.129999999999995</v>
      </c>
      <c r="I507" s="25">
        <f t="shared" si="54"/>
        <v>0.37668122270742355</v>
      </c>
      <c r="K507" s="16">
        <v>114.5</v>
      </c>
      <c r="L507" s="17">
        <v>71.37</v>
      </c>
      <c r="M507" s="17">
        <f t="shared" si="55"/>
        <v>43.129999999999995</v>
      </c>
      <c r="N507" s="25">
        <f t="shared" si="56"/>
        <v>0.37668122270742355</v>
      </c>
      <c r="O507" s="22"/>
      <c r="P507" s="23"/>
      <c r="Q507" s="17">
        <v>171.75</v>
      </c>
      <c r="R507" s="17">
        <v>206.1</v>
      </c>
      <c r="S507" s="17">
        <v>114.5</v>
      </c>
      <c r="T507" s="17">
        <v>71.37</v>
      </c>
      <c r="U507" s="17">
        <v>76.400000000000006</v>
      </c>
      <c r="V507" s="17">
        <v>114.5</v>
      </c>
      <c r="W507" s="17"/>
      <c r="X507" s="17">
        <f t="shared" si="57"/>
        <v>-5.0300000000000011</v>
      </c>
      <c r="Z507" s="17">
        <f t="shared" si="59"/>
        <v>0</v>
      </c>
      <c r="AE507" s="10" t="s">
        <v>502</v>
      </c>
      <c r="AF507" s="24">
        <v>1</v>
      </c>
    </row>
    <row r="508" spans="1:32" s="3" customFormat="1" ht="12.75" customHeight="1" x14ac:dyDescent="0.2">
      <c r="A508" s="10" t="s">
        <v>74</v>
      </c>
      <c r="B508" s="10" t="s">
        <v>75</v>
      </c>
      <c r="C508" s="18">
        <v>35256.85</v>
      </c>
      <c r="D508" s="18">
        <f>IFERROR(VLOOKUP(A508,AE487:AF2376,2,FALSE),0)</f>
        <v>1</v>
      </c>
      <c r="F508" s="16">
        <v>139</v>
      </c>
      <c r="G508" s="17">
        <v>86.9</v>
      </c>
      <c r="H508" s="17">
        <f t="shared" si="53"/>
        <v>52.099999999999994</v>
      </c>
      <c r="I508" s="25">
        <f t="shared" si="54"/>
        <v>0.37482014388489204</v>
      </c>
      <c r="K508" s="16">
        <v>143.32</v>
      </c>
      <c r="L508" s="17">
        <v>86.9</v>
      </c>
      <c r="M508" s="17">
        <f t="shared" si="55"/>
        <v>56.419999999999987</v>
      </c>
      <c r="N508" s="25">
        <f t="shared" si="56"/>
        <v>0.39366452693273785</v>
      </c>
      <c r="O508" s="22"/>
      <c r="P508" s="23"/>
      <c r="Q508" s="17">
        <v>208.5</v>
      </c>
      <c r="R508" s="17">
        <v>249</v>
      </c>
      <c r="S508" s="17">
        <v>139</v>
      </c>
      <c r="T508" s="17">
        <v>86.9</v>
      </c>
      <c r="U508" s="17">
        <v>79</v>
      </c>
      <c r="V508" s="17">
        <v>143.32</v>
      </c>
      <c r="W508" s="17"/>
      <c r="X508" s="17">
        <f t="shared" si="57"/>
        <v>7.9000000000000057</v>
      </c>
      <c r="Z508" s="17">
        <f t="shared" si="59"/>
        <v>4.3199999999999932</v>
      </c>
      <c r="AE508" s="10" t="s">
        <v>244</v>
      </c>
      <c r="AF508" s="24">
        <v>1</v>
      </c>
    </row>
    <row r="509" spans="1:32" s="3" customFormat="1" ht="12.75" customHeight="1" x14ac:dyDescent="0.2">
      <c r="A509" s="10" t="s">
        <v>1075</v>
      </c>
      <c r="B509" s="10" t="s">
        <v>75</v>
      </c>
      <c r="C509" s="18">
        <v>0</v>
      </c>
      <c r="D509" s="18">
        <f>IFERROR(VLOOKUP(A509,AE1:AF1804,2,FALSE),0)</f>
        <v>1</v>
      </c>
      <c r="F509" s="16">
        <v>189</v>
      </c>
      <c r="G509" s="17">
        <v>97.5</v>
      </c>
      <c r="H509" s="17">
        <f t="shared" si="53"/>
        <v>91.5</v>
      </c>
      <c r="I509" s="25">
        <f t="shared" si="54"/>
        <v>0.48412698412698413</v>
      </c>
      <c r="K509" s="16"/>
      <c r="L509" s="17">
        <v>97.5</v>
      </c>
      <c r="M509" s="17">
        <f t="shared" si="55"/>
        <v>-97.5</v>
      </c>
      <c r="N509" s="25" t="e">
        <f t="shared" si="56"/>
        <v>#DIV/0!</v>
      </c>
      <c r="O509" s="22"/>
      <c r="P509" s="23"/>
      <c r="Q509" s="17">
        <v>244</v>
      </c>
      <c r="R509" s="17">
        <v>299</v>
      </c>
      <c r="S509" s="17">
        <v>189</v>
      </c>
      <c r="T509" s="17">
        <v>97.5</v>
      </c>
      <c r="U509" s="17">
        <v>0</v>
      </c>
      <c r="V509" s="17"/>
      <c r="W509" s="17"/>
      <c r="X509" s="17">
        <f t="shared" si="57"/>
        <v>97.5</v>
      </c>
      <c r="Z509" s="17">
        <f t="shared" si="59"/>
        <v>-189</v>
      </c>
      <c r="AE509" s="10" t="s">
        <v>552</v>
      </c>
      <c r="AF509" s="24">
        <v>1</v>
      </c>
    </row>
    <row r="510" spans="1:32" s="3" customFormat="1" ht="12.75" hidden="1" customHeight="1" x14ac:dyDescent="0.2">
      <c r="A510" s="10" t="s">
        <v>1090</v>
      </c>
      <c r="B510" s="10" t="s">
        <v>1091</v>
      </c>
      <c r="C510" s="18">
        <v>0</v>
      </c>
      <c r="D510" s="18">
        <f>IFERROR(VLOOKUP(A510,AE1:AF1890,2,FALSE),0)</f>
        <v>0</v>
      </c>
      <c r="F510" s="16">
        <v>1.1000000000000001</v>
      </c>
      <c r="G510" s="17">
        <v>0.1</v>
      </c>
      <c r="H510" s="17">
        <f t="shared" si="53"/>
        <v>1</v>
      </c>
      <c r="I510" s="25">
        <f t="shared" si="54"/>
        <v>0.90909090909090906</v>
      </c>
      <c r="K510" s="16"/>
      <c r="L510" s="17">
        <v>0.1</v>
      </c>
      <c r="M510" s="17">
        <f t="shared" si="55"/>
        <v>-0.1</v>
      </c>
      <c r="N510" s="25" t="e">
        <f t="shared" si="56"/>
        <v>#DIV/0!</v>
      </c>
      <c r="O510" s="22"/>
      <c r="P510" s="23"/>
      <c r="Q510" s="17">
        <v>1.1000000000000001</v>
      </c>
      <c r="R510" s="17">
        <v>2.15</v>
      </c>
      <c r="S510" s="17">
        <v>1.1000000000000001</v>
      </c>
      <c r="T510" s="17">
        <v>0.1</v>
      </c>
      <c r="U510" s="17">
        <v>0.08</v>
      </c>
      <c r="V510" s="17"/>
      <c r="W510" s="17"/>
      <c r="X510" s="17">
        <f t="shared" si="57"/>
        <v>2.0000000000000004E-2</v>
      </c>
      <c r="Z510" s="17">
        <f>K510-F510</f>
        <v>-1.1000000000000001</v>
      </c>
      <c r="AE510" s="10" t="s">
        <v>481</v>
      </c>
      <c r="AF510" s="24">
        <v>1</v>
      </c>
    </row>
    <row r="511" spans="1:32" s="3" customFormat="1" ht="12.75" customHeight="1" x14ac:dyDescent="0.2">
      <c r="A511" s="10" t="s">
        <v>727</v>
      </c>
      <c r="B511" s="10" t="s">
        <v>728</v>
      </c>
      <c r="C511" s="18">
        <v>122</v>
      </c>
      <c r="D511" s="18">
        <f>IFERROR(VLOOKUP(A511,AE206:AF2095,2,FALSE),0)</f>
        <v>1</v>
      </c>
      <c r="F511" s="16">
        <v>24.4</v>
      </c>
      <c r="G511" s="17">
        <v>12</v>
      </c>
      <c r="H511" s="17">
        <f t="shared" si="53"/>
        <v>12.399999999999999</v>
      </c>
      <c r="I511" s="25">
        <f t="shared" si="54"/>
        <v>0.50819672131147542</v>
      </c>
      <c r="K511" s="16">
        <v>20.332999999999998</v>
      </c>
      <c r="L511" s="17">
        <v>12</v>
      </c>
      <c r="M511" s="17">
        <f t="shared" si="55"/>
        <v>8.3329999999999984</v>
      </c>
      <c r="N511" s="25">
        <f t="shared" si="56"/>
        <v>0.40982639059656711</v>
      </c>
      <c r="O511" s="22"/>
      <c r="P511" s="23"/>
      <c r="Q511" s="17">
        <v>36.6</v>
      </c>
      <c r="R511" s="17">
        <v>48.8</v>
      </c>
      <c r="S511" s="17">
        <v>24.4</v>
      </c>
      <c r="T511" s="17">
        <v>12</v>
      </c>
      <c r="U511" s="17">
        <v>12</v>
      </c>
      <c r="V511" s="17">
        <v>20.332999999999998</v>
      </c>
      <c r="W511" s="17"/>
      <c r="X511" s="17">
        <f t="shared" si="57"/>
        <v>0</v>
      </c>
      <c r="Z511" s="17">
        <f>V511-S511</f>
        <v>-4.0670000000000002</v>
      </c>
      <c r="AE511" s="10" t="s">
        <v>459</v>
      </c>
      <c r="AF511" s="24">
        <v>1</v>
      </c>
    </row>
    <row r="512" spans="1:32" s="3" customFormat="1" ht="12.75" customHeight="1" x14ac:dyDescent="0.2">
      <c r="A512" s="10" t="s">
        <v>1078</v>
      </c>
      <c r="B512" s="10" t="s">
        <v>728</v>
      </c>
      <c r="C512" s="18">
        <v>0</v>
      </c>
      <c r="D512" s="18">
        <f>IFERROR(VLOOKUP(A512,AE1:AF1805,2,FALSE),0)</f>
        <v>1</v>
      </c>
      <c r="F512" s="16">
        <v>288.14999999999998</v>
      </c>
      <c r="G512" s="17">
        <v>144</v>
      </c>
      <c r="H512" s="17">
        <f t="shared" si="53"/>
        <v>144.14999999999998</v>
      </c>
      <c r="I512" s="25">
        <f t="shared" si="54"/>
        <v>0.50026028110359189</v>
      </c>
      <c r="K512" s="16"/>
      <c r="L512" s="17">
        <v>144</v>
      </c>
      <c r="M512" s="17">
        <f t="shared" si="55"/>
        <v>-144</v>
      </c>
      <c r="N512" s="25" t="e">
        <f t="shared" si="56"/>
        <v>#DIV/0!</v>
      </c>
      <c r="O512" s="22"/>
      <c r="P512" s="23"/>
      <c r="Q512" s="17">
        <v>216.2</v>
      </c>
      <c r="R512" s="17">
        <v>576.29999999999995</v>
      </c>
      <c r="S512" s="17">
        <v>288.14999999999998</v>
      </c>
      <c r="T512" s="17">
        <v>144</v>
      </c>
      <c r="U512" s="17">
        <v>144</v>
      </c>
      <c r="V512" s="17"/>
      <c r="W512" s="17"/>
      <c r="X512" s="17">
        <f t="shared" si="57"/>
        <v>0</v>
      </c>
      <c r="Z512" s="17">
        <f>V512-S512</f>
        <v>-288.14999999999998</v>
      </c>
      <c r="AE512" s="10" t="s">
        <v>182</v>
      </c>
      <c r="AF512" s="24">
        <v>1</v>
      </c>
    </row>
    <row r="513" spans="1:32" s="3" customFormat="1" ht="12.75" customHeight="1" x14ac:dyDescent="0.2">
      <c r="A513" s="10" t="s">
        <v>678</v>
      </c>
      <c r="B513" s="10" t="s">
        <v>679</v>
      </c>
      <c r="C513" s="18">
        <v>212.52</v>
      </c>
      <c r="D513" s="18">
        <f>IFERROR(VLOOKUP(A513,AE232:AF2121,2,FALSE),0)</f>
        <v>1</v>
      </c>
      <c r="F513" s="16">
        <v>8.8800000000000008</v>
      </c>
      <c r="G513" s="17">
        <v>3.6</v>
      </c>
      <c r="H513" s="17">
        <f t="shared" si="53"/>
        <v>5.2800000000000011</v>
      </c>
      <c r="I513" s="25">
        <f t="shared" si="54"/>
        <v>0.59459459459459463</v>
      </c>
      <c r="K513" s="16">
        <v>9.24</v>
      </c>
      <c r="L513" s="17">
        <v>3.6</v>
      </c>
      <c r="M513" s="17">
        <f t="shared" si="55"/>
        <v>5.6400000000000006</v>
      </c>
      <c r="N513" s="25">
        <f t="shared" si="56"/>
        <v>0.61038961038961048</v>
      </c>
      <c r="O513" s="22"/>
      <c r="P513" s="23"/>
      <c r="Q513" s="17">
        <v>13.32</v>
      </c>
      <c r="R513" s="17">
        <v>14.59</v>
      </c>
      <c r="S513" s="17">
        <v>8.8800000000000008</v>
      </c>
      <c r="T513" s="17">
        <v>3.6</v>
      </c>
      <c r="U513" s="17">
        <v>3.6</v>
      </c>
      <c r="V513" s="17">
        <v>9.24</v>
      </c>
      <c r="W513" s="17"/>
      <c r="X513" s="17">
        <f t="shared" si="57"/>
        <v>0</v>
      </c>
      <c r="Z513" s="17">
        <f>V513-S513</f>
        <v>0.35999999999999943</v>
      </c>
      <c r="AE513" s="10" t="s">
        <v>211</v>
      </c>
      <c r="AF513" s="24">
        <v>1</v>
      </c>
    </row>
    <row r="514" spans="1:32" s="3" customFormat="1" ht="12.75" customHeight="1" x14ac:dyDescent="0.2">
      <c r="A514" s="10" t="s">
        <v>1081</v>
      </c>
      <c r="B514" s="10" t="s">
        <v>1184</v>
      </c>
      <c r="C514" s="18">
        <v>0</v>
      </c>
      <c r="D514" s="18">
        <f>IFERROR(VLOOKUP(A514,AE1:AF1806,2,FALSE),0)</f>
        <v>1</v>
      </c>
      <c r="F514" s="16">
        <v>88.8</v>
      </c>
      <c r="G514" s="17">
        <v>36</v>
      </c>
      <c r="H514" s="17">
        <f t="shared" si="53"/>
        <v>52.8</v>
      </c>
      <c r="I514" s="25">
        <f t="shared" si="54"/>
        <v>0.59459459459459463</v>
      </c>
      <c r="K514" s="16"/>
      <c r="L514" s="17">
        <v>36</v>
      </c>
      <c r="M514" s="17">
        <f t="shared" si="55"/>
        <v>-36</v>
      </c>
      <c r="N514" s="25" t="e">
        <f t="shared" si="56"/>
        <v>#DIV/0!</v>
      </c>
      <c r="O514" s="22"/>
      <c r="P514" s="23"/>
      <c r="Q514" s="17">
        <v>133.19999999999999</v>
      </c>
      <c r="R514" s="17">
        <v>145.9</v>
      </c>
      <c r="S514" s="17">
        <v>88.8</v>
      </c>
      <c r="T514" s="17">
        <v>36</v>
      </c>
      <c r="U514" s="17">
        <v>36</v>
      </c>
      <c r="V514" s="17"/>
      <c r="W514" s="17"/>
      <c r="X514" s="17">
        <f t="shared" si="57"/>
        <v>0</v>
      </c>
      <c r="Z514" s="17">
        <f>V514-S514</f>
        <v>-88.8</v>
      </c>
      <c r="AE514" s="10" t="s">
        <v>259</v>
      </c>
      <c r="AF514" s="24">
        <v>1</v>
      </c>
    </row>
    <row r="515" spans="1:32" s="3" customFormat="1" ht="12.75" hidden="1" customHeight="1" x14ac:dyDescent="0.2">
      <c r="A515" s="10" t="s">
        <v>1095</v>
      </c>
      <c r="B515" s="10" t="s">
        <v>1096</v>
      </c>
      <c r="C515" s="18">
        <v>0</v>
      </c>
      <c r="D515" s="18">
        <f>IFERROR(VLOOKUP(A515,AE1:AF1890,2,FALSE),0)</f>
        <v>0</v>
      </c>
      <c r="F515" s="16">
        <v>11.52</v>
      </c>
      <c r="G515" s="17">
        <v>2</v>
      </c>
      <c r="H515" s="17">
        <f t="shared" ref="H515:H578" si="60">F515-G515</f>
        <v>9.52</v>
      </c>
      <c r="I515" s="25">
        <f t="shared" ref="I515:I578" si="61">H515/F515</f>
        <v>0.82638888888888884</v>
      </c>
      <c r="K515" s="16"/>
      <c r="L515" s="17">
        <v>2</v>
      </c>
      <c r="M515" s="17">
        <f t="shared" ref="M515:M578" si="62">K515-L515</f>
        <v>-2</v>
      </c>
      <c r="N515" s="25" t="e">
        <f t="shared" ref="N515:N578" si="63">M515/K515</f>
        <v>#DIV/0!</v>
      </c>
      <c r="O515" s="22"/>
      <c r="P515" s="23"/>
      <c r="Q515" s="17">
        <v>11.52</v>
      </c>
      <c r="R515" s="17">
        <v>25.88</v>
      </c>
      <c r="S515" s="17">
        <v>11.52</v>
      </c>
      <c r="T515" s="17">
        <v>2</v>
      </c>
      <c r="U515" s="17">
        <v>2</v>
      </c>
      <c r="V515" s="17"/>
      <c r="W515" s="17"/>
      <c r="X515" s="17">
        <f t="shared" si="57"/>
        <v>0</v>
      </c>
      <c r="Z515" s="17">
        <f>K515-F515</f>
        <v>-11.52</v>
      </c>
      <c r="AE515" s="10" t="s">
        <v>1097</v>
      </c>
      <c r="AF515" s="24">
        <v>1</v>
      </c>
    </row>
    <row r="516" spans="1:32" s="3" customFormat="1" ht="12.75" customHeight="1" x14ac:dyDescent="0.2">
      <c r="A516" s="10" t="s">
        <v>568</v>
      </c>
      <c r="B516" s="10" t="s">
        <v>569</v>
      </c>
      <c r="C516" s="18">
        <v>605.5</v>
      </c>
      <c r="D516" s="18">
        <f>IFERROR(VLOOKUP(A516,AE287:AF2176,2,FALSE),0)</f>
        <v>1</v>
      </c>
      <c r="F516" s="16">
        <v>10.95</v>
      </c>
      <c r="G516" s="17">
        <v>6.4</v>
      </c>
      <c r="H516" s="17">
        <f t="shared" si="60"/>
        <v>4.5499999999999989</v>
      </c>
      <c r="I516" s="25">
        <f t="shared" si="61"/>
        <v>0.41552511415525106</v>
      </c>
      <c r="K516" s="16">
        <v>11.212999999999999</v>
      </c>
      <c r="L516" s="17">
        <v>6.4</v>
      </c>
      <c r="M516" s="17">
        <f t="shared" si="62"/>
        <v>4.8129999999999988</v>
      </c>
      <c r="N516" s="25">
        <f t="shared" si="63"/>
        <v>0.42923392490858819</v>
      </c>
      <c r="O516" s="22"/>
      <c r="P516" s="23"/>
      <c r="Q516" s="17">
        <v>16.43</v>
      </c>
      <c r="R516" s="17">
        <v>21.95</v>
      </c>
      <c r="S516" s="17">
        <v>10.95</v>
      </c>
      <c r="T516" s="17">
        <v>6.4</v>
      </c>
      <c r="U516" s="17">
        <v>8.0399999999999991</v>
      </c>
      <c r="V516" s="17">
        <v>11.212999999999999</v>
      </c>
      <c r="W516" s="17"/>
      <c r="X516" s="17">
        <f t="shared" ref="X516:X579" si="64">T516-U516</f>
        <v>-1.6399999999999988</v>
      </c>
      <c r="Z516" s="17">
        <f t="shared" ref="Z516:Z547" si="65">V516-S516</f>
        <v>0.2629999999999999</v>
      </c>
      <c r="AE516" s="10" t="s">
        <v>388</v>
      </c>
      <c r="AF516" s="24">
        <v>1</v>
      </c>
    </row>
    <row r="517" spans="1:32" s="3" customFormat="1" ht="12.75" customHeight="1" x14ac:dyDescent="0.2">
      <c r="A517" s="10" t="s">
        <v>677</v>
      </c>
      <c r="B517" s="10" t="s">
        <v>569</v>
      </c>
      <c r="C517" s="18">
        <v>219</v>
      </c>
      <c r="D517" s="18">
        <f>IFERROR(VLOOKUP(A517,AE237:AF2126,2,FALSE),0)</f>
        <v>1</v>
      </c>
      <c r="F517" s="16">
        <v>109.5</v>
      </c>
      <c r="G517" s="17">
        <v>64</v>
      </c>
      <c r="H517" s="17">
        <f t="shared" si="60"/>
        <v>45.5</v>
      </c>
      <c r="I517" s="25">
        <f t="shared" si="61"/>
        <v>0.41552511415525112</v>
      </c>
      <c r="K517" s="16">
        <v>109.5</v>
      </c>
      <c r="L517" s="17">
        <v>64</v>
      </c>
      <c r="M517" s="17">
        <f t="shared" si="62"/>
        <v>45.5</v>
      </c>
      <c r="N517" s="25">
        <f t="shared" si="63"/>
        <v>0.41552511415525112</v>
      </c>
      <c r="O517" s="22"/>
      <c r="P517" s="23"/>
      <c r="Q517" s="17">
        <v>164.25</v>
      </c>
      <c r="R517" s="17">
        <v>219.5</v>
      </c>
      <c r="S517" s="17">
        <v>109.5</v>
      </c>
      <c r="T517" s="17">
        <v>64</v>
      </c>
      <c r="U517" s="17">
        <v>64</v>
      </c>
      <c r="V517" s="17">
        <v>109.5</v>
      </c>
      <c r="W517" s="17"/>
      <c r="X517" s="17">
        <f t="shared" si="64"/>
        <v>0</v>
      </c>
      <c r="Z517" s="17">
        <f t="shared" si="65"/>
        <v>0</v>
      </c>
      <c r="AE517" s="10" t="s">
        <v>558</v>
      </c>
      <c r="AF517" s="24">
        <v>1</v>
      </c>
    </row>
    <row r="518" spans="1:32" s="3" customFormat="1" ht="12.75" customHeight="1" x14ac:dyDescent="0.2">
      <c r="A518" s="10" t="s">
        <v>600</v>
      </c>
      <c r="B518" s="10" t="s">
        <v>601</v>
      </c>
      <c r="C518" s="18">
        <v>468.9</v>
      </c>
      <c r="D518" s="18">
        <f>IFERROR(VLOOKUP(A518,AE276:AF2165,2,FALSE),0)</f>
        <v>1</v>
      </c>
      <c r="F518" s="16">
        <v>16</v>
      </c>
      <c r="G518" s="17">
        <v>8</v>
      </c>
      <c r="H518" s="17">
        <f t="shared" si="60"/>
        <v>8</v>
      </c>
      <c r="I518" s="25">
        <f t="shared" si="61"/>
        <v>0.5</v>
      </c>
      <c r="K518" s="16">
        <v>16.169</v>
      </c>
      <c r="L518" s="17">
        <v>8</v>
      </c>
      <c r="M518" s="17">
        <f t="shared" si="62"/>
        <v>8.1690000000000005</v>
      </c>
      <c r="N518" s="25">
        <f t="shared" si="63"/>
        <v>0.50522604984847552</v>
      </c>
      <c r="O518" s="22"/>
      <c r="P518" s="23"/>
      <c r="Q518" s="17">
        <v>24</v>
      </c>
      <c r="R518" s="17">
        <v>36</v>
      </c>
      <c r="S518" s="17">
        <v>16</v>
      </c>
      <c r="T518" s="17">
        <v>8</v>
      </c>
      <c r="U518" s="17">
        <v>8</v>
      </c>
      <c r="V518" s="17">
        <v>16.169</v>
      </c>
      <c r="W518" s="17"/>
      <c r="X518" s="17">
        <f t="shared" si="64"/>
        <v>0</v>
      </c>
      <c r="Z518" s="17">
        <f t="shared" si="65"/>
        <v>0.16900000000000048</v>
      </c>
      <c r="AE518" s="10" t="s">
        <v>680</v>
      </c>
      <c r="AF518" s="24">
        <v>1</v>
      </c>
    </row>
    <row r="519" spans="1:32" s="3" customFormat="1" ht="12.75" customHeight="1" x14ac:dyDescent="0.2">
      <c r="A519" s="10" t="s">
        <v>1086</v>
      </c>
      <c r="B519" s="10" t="s">
        <v>1185</v>
      </c>
      <c r="C519" s="18">
        <v>0</v>
      </c>
      <c r="D519" s="18">
        <f>IFERROR(VLOOKUP(A519,AE1:AF1810,2,FALSE),0)</f>
        <v>1</v>
      </c>
      <c r="F519" s="16">
        <v>16.39</v>
      </c>
      <c r="G519" s="17">
        <v>2.5</v>
      </c>
      <c r="H519" s="17">
        <f t="shared" si="60"/>
        <v>13.89</v>
      </c>
      <c r="I519" s="25">
        <f t="shared" si="61"/>
        <v>0.84746796827333737</v>
      </c>
      <c r="K519" s="16"/>
      <c r="L519" s="17">
        <v>2.5</v>
      </c>
      <c r="M519" s="17">
        <f t="shared" si="62"/>
        <v>-2.5</v>
      </c>
      <c r="N519" s="25" t="e">
        <f t="shared" si="63"/>
        <v>#DIV/0!</v>
      </c>
      <c r="O519" s="22"/>
      <c r="P519" s="23"/>
      <c r="Q519" s="17">
        <v>16.39</v>
      </c>
      <c r="R519" s="17">
        <v>29.5</v>
      </c>
      <c r="S519" s="17">
        <v>16.39</v>
      </c>
      <c r="T519" s="17">
        <v>2.5</v>
      </c>
      <c r="U519" s="17">
        <v>2.5</v>
      </c>
      <c r="V519" s="17"/>
      <c r="W519" s="17"/>
      <c r="X519" s="17">
        <f t="shared" si="64"/>
        <v>0</v>
      </c>
      <c r="Z519" s="17">
        <f t="shared" si="65"/>
        <v>-16.39</v>
      </c>
      <c r="AE519" s="10" t="s">
        <v>509</v>
      </c>
      <c r="AF519" s="24">
        <v>1</v>
      </c>
    </row>
    <row r="520" spans="1:32" s="3" customFormat="1" ht="12.75" customHeight="1" x14ac:dyDescent="0.2">
      <c r="A520" s="10" t="s">
        <v>502</v>
      </c>
      <c r="B520" s="10" t="s">
        <v>503</v>
      </c>
      <c r="C520" s="18">
        <v>962.67</v>
      </c>
      <c r="D520" s="18">
        <f>IFERROR(VLOOKUP(A520,AE317:AF2206,2,FALSE),0)</f>
        <v>1</v>
      </c>
      <c r="F520" s="16">
        <v>15.85</v>
      </c>
      <c r="G520" s="17">
        <v>8</v>
      </c>
      <c r="H520" s="17">
        <f t="shared" si="60"/>
        <v>7.85</v>
      </c>
      <c r="I520" s="25">
        <f t="shared" si="61"/>
        <v>0.4952681388012618</v>
      </c>
      <c r="K520" s="16">
        <v>16.315999999999999</v>
      </c>
      <c r="L520" s="17">
        <v>8</v>
      </c>
      <c r="M520" s="17">
        <f t="shared" si="62"/>
        <v>8.3159999999999989</v>
      </c>
      <c r="N520" s="25">
        <f t="shared" si="63"/>
        <v>0.50968374601618038</v>
      </c>
      <c r="O520" s="22"/>
      <c r="P520" s="23"/>
      <c r="Q520" s="17">
        <v>23.1</v>
      </c>
      <c r="R520" s="17">
        <v>29.95</v>
      </c>
      <c r="S520" s="17">
        <v>15.85</v>
      </c>
      <c r="T520" s="17">
        <v>8</v>
      </c>
      <c r="U520" s="17">
        <v>8</v>
      </c>
      <c r="V520" s="17">
        <v>16.315999999999999</v>
      </c>
      <c r="W520" s="17"/>
      <c r="X520" s="17">
        <f t="shared" si="64"/>
        <v>0</v>
      </c>
      <c r="Z520" s="17">
        <f t="shared" si="65"/>
        <v>0.4659999999999993</v>
      </c>
      <c r="AE520" s="10" t="s">
        <v>684</v>
      </c>
      <c r="AF520" s="24">
        <v>1</v>
      </c>
    </row>
    <row r="521" spans="1:32" s="3" customFormat="1" ht="12.75" customHeight="1" x14ac:dyDescent="0.2">
      <c r="A521" s="10" t="s">
        <v>244</v>
      </c>
      <c r="B521" s="10" t="s">
        <v>245</v>
      </c>
      <c r="C521" s="18">
        <v>6465.42</v>
      </c>
      <c r="D521" s="18">
        <f>IFERROR(VLOOKUP(A521,AE437:AF2326,2,FALSE),0)</f>
        <v>1</v>
      </c>
      <c r="F521" s="16">
        <v>22.48</v>
      </c>
      <c r="G521" s="17">
        <v>13.4</v>
      </c>
      <c r="H521" s="17">
        <f t="shared" si="60"/>
        <v>9.08</v>
      </c>
      <c r="I521" s="25">
        <f t="shared" si="61"/>
        <v>0.40391459074733094</v>
      </c>
      <c r="K521" s="16">
        <v>23.510999999999999</v>
      </c>
      <c r="L521" s="17">
        <v>13.4</v>
      </c>
      <c r="M521" s="17">
        <f t="shared" si="62"/>
        <v>10.110999999999999</v>
      </c>
      <c r="N521" s="25">
        <f t="shared" si="63"/>
        <v>0.43005401726851256</v>
      </c>
      <c r="O521" s="22"/>
      <c r="P521" s="23"/>
      <c r="Q521" s="17">
        <v>33.72</v>
      </c>
      <c r="R521" s="17">
        <v>46.86</v>
      </c>
      <c r="S521" s="17">
        <v>22.48</v>
      </c>
      <c r="T521" s="17">
        <v>13.4</v>
      </c>
      <c r="U521" s="17">
        <v>13.76</v>
      </c>
      <c r="V521" s="17">
        <v>23.510999999999999</v>
      </c>
      <c r="W521" s="17"/>
      <c r="X521" s="17">
        <f t="shared" si="64"/>
        <v>-0.35999999999999943</v>
      </c>
      <c r="Z521" s="17">
        <f t="shared" si="65"/>
        <v>1.0309999999999988</v>
      </c>
      <c r="AE521" s="10" t="s">
        <v>331</v>
      </c>
      <c r="AF521" s="24">
        <v>1</v>
      </c>
    </row>
    <row r="522" spans="1:32" s="3" customFormat="1" ht="12.75" customHeight="1" x14ac:dyDescent="0.2">
      <c r="A522" s="10" t="s">
        <v>552</v>
      </c>
      <c r="B522" s="10" t="s">
        <v>553</v>
      </c>
      <c r="C522" s="18">
        <v>644</v>
      </c>
      <c r="D522" s="18">
        <f>IFERROR(VLOOKUP(A522,AE299:AF2188,2,FALSE),0)</f>
        <v>1</v>
      </c>
      <c r="F522" s="16">
        <v>14</v>
      </c>
      <c r="G522" s="17">
        <v>7</v>
      </c>
      <c r="H522" s="17">
        <f t="shared" si="60"/>
        <v>7</v>
      </c>
      <c r="I522" s="25">
        <f t="shared" si="61"/>
        <v>0.5</v>
      </c>
      <c r="K522" s="16">
        <v>14</v>
      </c>
      <c r="L522" s="17">
        <v>7</v>
      </c>
      <c r="M522" s="17">
        <f t="shared" si="62"/>
        <v>7</v>
      </c>
      <c r="N522" s="25">
        <f t="shared" si="63"/>
        <v>0.5</v>
      </c>
      <c r="O522" s="22"/>
      <c r="P522" s="23"/>
      <c r="Q522" s="17">
        <v>21</v>
      </c>
      <c r="R522" s="17">
        <v>28</v>
      </c>
      <c r="S522" s="17">
        <v>14</v>
      </c>
      <c r="T522" s="17">
        <v>7</v>
      </c>
      <c r="U522" s="17">
        <v>7.36</v>
      </c>
      <c r="V522" s="17">
        <v>14</v>
      </c>
      <c r="W522" s="17"/>
      <c r="X522" s="17">
        <f t="shared" si="64"/>
        <v>-0.36000000000000032</v>
      </c>
      <c r="Z522" s="17">
        <f t="shared" si="65"/>
        <v>0</v>
      </c>
      <c r="AE522" s="10" t="s">
        <v>1101</v>
      </c>
      <c r="AF522" s="24">
        <v>1</v>
      </c>
    </row>
    <row r="523" spans="1:32" s="3" customFormat="1" ht="12.75" customHeight="1" x14ac:dyDescent="0.2">
      <c r="A523" s="10" t="s">
        <v>481</v>
      </c>
      <c r="B523" s="10" t="s">
        <v>482</v>
      </c>
      <c r="C523" s="18">
        <v>1098.2</v>
      </c>
      <c r="D523" s="18">
        <f>IFERROR(VLOOKUP(A523,AE330:AF2219,2,FALSE),0)</f>
        <v>1</v>
      </c>
      <c r="F523" s="16">
        <v>27.45</v>
      </c>
      <c r="G523" s="17">
        <v>15.58</v>
      </c>
      <c r="H523" s="17">
        <f t="shared" si="60"/>
        <v>11.87</v>
      </c>
      <c r="I523" s="25">
        <f t="shared" si="61"/>
        <v>0.43242258652094717</v>
      </c>
      <c r="K523" s="16">
        <v>31.376999999999999</v>
      </c>
      <c r="L523" s="17">
        <v>15.58</v>
      </c>
      <c r="M523" s="17">
        <f t="shared" si="62"/>
        <v>15.796999999999999</v>
      </c>
      <c r="N523" s="25">
        <f t="shared" si="63"/>
        <v>0.50345794690378298</v>
      </c>
      <c r="O523" s="22"/>
      <c r="P523" s="23"/>
      <c r="Q523" s="17">
        <v>41.18</v>
      </c>
      <c r="R523" s="17">
        <v>54.9</v>
      </c>
      <c r="S523" s="17">
        <v>27.45</v>
      </c>
      <c r="T523" s="17">
        <v>15.58</v>
      </c>
      <c r="U523" s="17">
        <v>15.61</v>
      </c>
      <c r="V523" s="17">
        <v>31.376999999999999</v>
      </c>
      <c r="W523" s="17"/>
      <c r="X523" s="17">
        <f t="shared" si="64"/>
        <v>-2.9999999999999361E-2</v>
      </c>
      <c r="Z523" s="17">
        <f t="shared" si="65"/>
        <v>3.9269999999999996</v>
      </c>
      <c r="AE523" s="10" t="s">
        <v>1103</v>
      </c>
      <c r="AF523" s="24">
        <v>1</v>
      </c>
    </row>
    <row r="524" spans="1:32" s="3" customFormat="1" ht="12.75" customHeight="1" x14ac:dyDescent="0.2">
      <c r="A524" s="10" t="s">
        <v>459</v>
      </c>
      <c r="B524" s="10" t="s">
        <v>460</v>
      </c>
      <c r="C524" s="18">
        <v>1345.65</v>
      </c>
      <c r="D524" s="18">
        <f>IFERROR(VLOOKUP(A524,AE340:AF2229,2,FALSE),0)</f>
        <v>1</v>
      </c>
      <c r="F524" s="16">
        <v>27.45</v>
      </c>
      <c r="G524" s="17">
        <v>15.58</v>
      </c>
      <c r="H524" s="17">
        <f t="shared" si="60"/>
        <v>11.87</v>
      </c>
      <c r="I524" s="25">
        <f t="shared" si="61"/>
        <v>0.43242258652094717</v>
      </c>
      <c r="K524" s="16">
        <v>29.902999999999999</v>
      </c>
      <c r="L524" s="17">
        <v>15.58</v>
      </c>
      <c r="M524" s="17">
        <f t="shared" si="62"/>
        <v>14.322999999999999</v>
      </c>
      <c r="N524" s="25">
        <f t="shared" si="63"/>
        <v>0.47898204193559174</v>
      </c>
      <c r="O524" s="22"/>
      <c r="P524" s="23"/>
      <c r="Q524" s="17">
        <v>41.18</v>
      </c>
      <c r="R524" s="17">
        <v>54.9</v>
      </c>
      <c r="S524" s="17">
        <v>27.45</v>
      </c>
      <c r="T524" s="17">
        <v>15.58</v>
      </c>
      <c r="U524" s="17">
        <v>15.56</v>
      </c>
      <c r="V524" s="17">
        <v>29.902999999999999</v>
      </c>
      <c r="W524" s="17"/>
      <c r="X524" s="17">
        <f t="shared" si="64"/>
        <v>1.9999999999999574E-2</v>
      </c>
      <c r="Z524" s="17">
        <f t="shared" si="65"/>
        <v>2.4529999999999994</v>
      </c>
      <c r="AE524" s="10" t="s">
        <v>560</v>
      </c>
      <c r="AF524" s="24">
        <v>1</v>
      </c>
    </row>
    <row r="525" spans="1:32" s="3" customFormat="1" ht="12.75" customHeight="1" x14ac:dyDescent="0.2">
      <c r="A525" s="10" t="s">
        <v>182</v>
      </c>
      <c r="B525" s="10" t="s">
        <v>183</v>
      </c>
      <c r="C525" s="18">
        <v>11433.72</v>
      </c>
      <c r="D525" s="18">
        <f>IFERROR(VLOOKUP(A525,AE465:AF2354,2,FALSE),0)</f>
        <v>1</v>
      </c>
      <c r="F525" s="16">
        <v>83.85</v>
      </c>
      <c r="G525" s="17">
        <v>50.26</v>
      </c>
      <c r="H525" s="17">
        <f t="shared" si="60"/>
        <v>33.589999999999996</v>
      </c>
      <c r="I525" s="25">
        <f t="shared" si="61"/>
        <v>0.40059630292188431</v>
      </c>
      <c r="K525" s="16">
        <v>76.736000000000004</v>
      </c>
      <c r="L525" s="17">
        <v>50.26</v>
      </c>
      <c r="M525" s="17">
        <f t="shared" si="62"/>
        <v>26.476000000000006</v>
      </c>
      <c r="N525" s="25">
        <f t="shared" si="63"/>
        <v>0.34502710592160141</v>
      </c>
      <c r="O525" s="22"/>
      <c r="P525" s="23"/>
      <c r="Q525" s="17">
        <v>125.15</v>
      </c>
      <c r="R525" s="17">
        <v>187.65</v>
      </c>
      <c r="S525" s="17">
        <v>83.85</v>
      </c>
      <c r="T525" s="17">
        <v>50.26</v>
      </c>
      <c r="U525" s="17">
        <v>50.26</v>
      </c>
      <c r="V525" s="17">
        <v>76.736000000000004</v>
      </c>
      <c r="W525" s="17"/>
      <c r="X525" s="17">
        <f t="shared" si="64"/>
        <v>0</v>
      </c>
      <c r="Z525" s="17">
        <f t="shared" si="65"/>
        <v>-7.1139999999999901</v>
      </c>
      <c r="AE525" s="10" t="s">
        <v>443</v>
      </c>
      <c r="AF525" s="24">
        <v>1</v>
      </c>
    </row>
    <row r="526" spans="1:32" s="3" customFormat="1" ht="12.75" customHeight="1" x14ac:dyDescent="0.2">
      <c r="A526" s="10" t="s">
        <v>211</v>
      </c>
      <c r="B526" s="10" t="s">
        <v>212</v>
      </c>
      <c r="C526" s="18">
        <v>7953.54</v>
      </c>
      <c r="D526" s="18">
        <f>IFERROR(VLOOKUP(A526,AE456:AF2345,2,FALSE),0)</f>
        <v>1</v>
      </c>
      <c r="F526" s="16">
        <v>53.4</v>
      </c>
      <c r="G526" s="17">
        <v>31.5</v>
      </c>
      <c r="H526" s="17">
        <f t="shared" si="60"/>
        <v>21.9</v>
      </c>
      <c r="I526" s="25">
        <f t="shared" si="61"/>
        <v>0.4101123595505618</v>
      </c>
      <c r="K526" s="16">
        <v>50.338999999999999</v>
      </c>
      <c r="L526" s="17">
        <v>31.5</v>
      </c>
      <c r="M526" s="17">
        <f t="shared" si="62"/>
        <v>18.838999999999999</v>
      </c>
      <c r="N526" s="25">
        <f t="shared" si="63"/>
        <v>0.37424263493513976</v>
      </c>
      <c r="O526" s="22"/>
      <c r="P526" s="23"/>
      <c r="Q526" s="17">
        <v>79.7</v>
      </c>
      <c r="R526" s="17">
        <v>121.65</v>
      </c>
      <c r="S526" s="17">
        <v>53.4</v>
      </c>
      <c r="T526" s="17">
        <v>31.5</v>
      </c>
      <c r="U526" s="17">
        <v>31.5</v>
      </c>
      <c r="V526" s="17">
        <v>50.338999999999999</v>
      </c>
      <c r="W526" s="17"/>
      <c r="X526" s="17">
        <f t="shared" si="64"/>
        <v>0</v>
      </c>
      <c r="Z526" s="17">
        <f t="shared" si="65"/>
        <v>-3.0609999999999999</v>
      </c>
      <c r="AE526" s="10" t="s">
        <v>741</v>
      </c>
      <c r="AF526" s="24">
        <v>1</v>
      </c>
    </row>
    <row r="527" spans="1:32" s="3" customFormat="1" ht="12.75" customHeight="1" x14ac:dyDescent="0.2">
      <c r="A527" s="10" t="s">
        <v>259</v>
      </c>
      <c r="B527" s="10" t="s">
        <v>260</v>
      </c>
      <c r="C527" s="18">
        <v>5380.13</v>
      </c>
      <c r="D527" s="18">
        <f>IFERROR(VLOOKUP(A527,AE435:AF2324,2,FALSE),0)</f>
        <v>1</v>
      </c>
      <c r="F527" s="16">
        <v>16.149999999999999</v>
      </c>
      <c r="G527" s="17">
        <v>7.5</v>
      </c>
      <c r="H527" s="17">
        <f t="shared" si="60"/>
        <v>8.6499999999999986</v>
      </c>
      <c r="I527" s="25">
        <f t="shared" si="61"/>
        <v>0.5356037151702786</v>
      </c>
      <c r="K527" s="16">
        <v>18.175999999999998</v>
      </c>
      <c r="L527" s="17">
        <v>7.5</v>
      </c>
      <c r="M527" s="17">
        <f t="shared" si="62"/>
        <v>10.675999999999998</v>
      </c>
      <c r="N527" s="25">
        <f t="shared" si="63"/>
        <v>0.58736795774647887</v>
      </c>
      <c r="O527" s="22"/>
      <c r="P527" s="23"/>
      <c r="Q527" s="17">
        <v>24.23</v>
      </c>
      <c r="R527" s="17">
        <v>31.05</v>
      </c>
      <c r="S527" s="17">
        <v>16.149999999999999</v>
      </c>
      <c r="T527" s="17">
        <v>7.5</v>
      </c>
      <c r="U527" s="17">
        <v>7.5</v>
      </c>
      <c r="V527" s="17">
        <v>18.175999999999998</v>
      </c>
      <c r="W527" s="17"/>
      <c r="X527" s="17">
        <f t="shared" si="64"/>
        <v>0</v>
      </c>
      <c r="Z527" s="17">
        <f t="shared" si="65"/>
        <v>2.0259999999999998</v>
      </c>
      <c r="AE527" s="10" t="s">
        <v>406</v>
      </c>
      <c r="AF527" s="24">
        <v>1</v>
      </c>
    </row>
    <row r="528" spans="1:32" s="3" customFormat="1" ht="12.75" customHeight="1" x14ac:dyDescent="0.2">
      <c r="A528" s="10" t="s">
        <v>1097</v>
      </c>
      <c r="B528" s="10" t="s">
        <v>1186</v>
      </c>
      <c r="C528" s="18">
        <v>0</v>
      </c>
      <c r="D528" s="18">
        <f>IFERROR(VLOOKUP(A528,AE1:AF1818,2,FALSE),0)</f>
        <v>1</v>
      </c>
      <c r="F528" s="16">
        <v>131.25</v>
      </c>
      <c r="G528" s="17">
        <v>0</v>
      </c>
      <c r="H528" s="17">
        <f t="shared" si="60"/>
        <v>131.25</v>
      </c>
      <c r="I528" s="25">
        <f t="shared" si="61"/>
        <v>1</v>
      </c>
      <c r="K528" s="16"/>
      <c r="L528" s="17">
        <v>0</v>
      </c>
      <c r="M528" s="17">
        <f t="shared" si="62"/>
        <v>0</v>
      </c>
      <c r="N528" s="25" t="e">
        <f t="shared" si="63"/>
        <v>#DIV/0!</v>
      </c>
      <c r="O528" s="22"/>
      <c r="P528" s="23"/>
      <c r="Q528" s="17">
        <v>131.25</v>
      </c>
      <c r="R528" s="17">
        <v>161.25</v>
      </c>
      <c r="S528" s="17">
        <v>131.25</v>
      </c>
      <c r="T528" s="17">
        <v>0</v>
      </c>
      <c r="U528" s="17">
        <v>87.5</v>
      </c>
      <c r="V528" s="17"/>
      <c r="W528" s="17"/>
      <c r="X528" s="17">
        <f t="shared" si="64"/>
        <v>-87.5</v>
      </c>
      <c r="Z528" s="17">
        <f t="shared" si="65"/>
        <v>-131.25</v>
      </c>
      <c r="AE528" s="10" t="s">
        <v>472</v>
      </c>
      <c r="AF528" s="24">
        <v>1</v>
      </c>
    </row>
    <row r="529" spans="1:32" s="3" customFormat="1" ht="12.75" customHeight="1" x14ac:dyDescent="0.2">
      <c r="A529" s="10" t="s">
        <v>388</v>
      </c>
      <c r="B529" s="10" t="s">
        <v>389</v>
      </c>
      <c r="C529" s="18">
        <v>2139.2199999999998</v>
      </c>
      <c r="D529" s="18">
        <f>IFERROR(VLOOKUP(A529,AE374:AF2263,2,FALSE),0)</f>
        <v>1</v>
      </c>
      <c r="F529" s="16">
        <v>4.16</v>
      </c>
      <c r="G529" s="17">
        <v>2.16</v>
      </c>
      <c r="H529" s="17">
        <f t="shared" si="60"/>
        <v>2</v>
      </c>
      <c r="I529" s="25">
        <f t="shared" si="61"/>
        <v>0.48076923076923073</v>
      </c>
      <c r="K529" s="16">
        <v>4.3216999999999999</v>
      </c>
      <c r="L529" s="17">
        <v>2.16</v>
      </c>
      <c r="M529" s="17">
        <f t="shared" si="62"/>
        <v>2.1616999999999997</v>
      </c>
      <c r="N529" s="25">
        <f t="shared" si="63"/>
        <v>0.5001966818613045</v>
      </c>
      <c r="O529" s="22"/>
      <c r="P529" s="23"/>
      <c r="Q529" s="17">
        <v>6.24</v>
      </c>
      <c r="R529" s="17">
        <v>7.52</v>
      </c>
      <c r="S529" s="17">
        <v>4.16</v>
      </c>
      <c r="T529" s="17">
        <v>2.16</v>
      </c>
      <c r="U529" s="17">
        <v>2</v>
      </c>
      <c r="V529" s="17">
        <v>4.3216999999999999</v>
      </c>
      <c r="W529" s="17"/>
      <c r="X529" s="17">
        <f t="shared" si="64"/>
        <v>0.16000000000000014</v>
      </c>
      <c r="Z529" s="17">
        <f t="shared" si="65"/>
        <v>0.16169999999999973</v>
      </c>
      <c r="AE529" s="10" t="s">
        <v>542</v>
      </c>
      <c r="AF529" s="24">
        <v>1</v>
      </c>
    </row>
    <row r="530" spans="1:32" s="3" customFormat="1" ht="12.75" customHeight="1" x14ac:dyDescent="0.2">
      <c r="A530" s="10" t="s">
        <v>558</v>
      </c>
      <c r="B530" s="10" t="s">
        <v>389</v>
      </c>
      <c r="C530" s="18">
        <v>643</v>
      </c>
      <c r="D530" s="18">
        <f>IFERROR(VLOOKUP(A530,AE305:AF2194,2,FALSE),0)</f>
        <v>1</v>
      </c>
      <c r="F530" s="16">
        <v>130</v>
      </c>
      <c r="G530" s="17">
        <v>68.75</v>
      </c>
      <c r="H530" s="17">
        <f t="shared" si="60"/>
        <v>61.25</v>
      </c>
      <c r="I530" s="25">
        <f t="shared" si="61"/>
        <v>0.47115384615384615</v>
      </c>
      <c r="K530" s="16">
        <v>53.582999999999998</v>
      </c>
      <c r="L530" s="17">
        <v>68.75</v>
      </c>
      <c r="M530" s="17">
        <f t="shared" si="62"/>
        <v>-15.167000000000002</v>
      </c>
      <c r="N530" s="25">
        <f t="shared" si="63"/>
        <v>-0.2830561931956031</v>
      </c>
      <c r="O530" s="22"/>
      <c r="P530" s="23"/>
      <c r="Q530" s="17">
        <v>195</v>
      </c>
      <c r="R530" s="17">
        <v>235</v>
      </c>
      <c r="S530" s="17">
        <v>130</v>
      </c>
      <c r="T530" s="17">
        <v>68.75</v>
      </c>
      <c r="U530" s="17">
        <v>62.5</v>
      </c>
      <c r="V530" s="17">
        <v>53.582999999999998</v>
      </c>
      <c r="W530" s="17"/>
      <c r="X530" s="17">
        <f t="shared" si="64"/>
        <v>6.25</v>
      </c>
      <c r="Z530" s="17">
        <f t="shared" si="65"/>
        <v>-76.417000000000002</v>
      </c>
      <c r="AE530" s="10" t="s">
        <v>813</v>
      </c>
      <c r="AF530" s="24">
        <v>1</v>
      </c>
    </row>
    <row r="531" spans="1:32" s="3" customFormat="1" ht="12.75" customHeight="1" x14ac:dyDescent="0.2">
      <c r="A531" s="10" t="s">
        <v>680</v>
      </c>
      <c r="B531" s="10" t="s">
        <v>681</v>
      </c>
      <c r="C531" s="18">
        <v>208</v>
      </c>
      <c r="D531" s="18">
        <f>IFERROR(VLOOKUP(A531,AE249:AF2138,2,FALSE),0)</f>
        <v>1</v>
      </c>
      <c r="F531" s="16">
        <v>8</v>
      </c>
      <c r="G531" s="17">
        <v>4.5</v>
      </c>
      <c r="H531" s="17">
        <f t="shared" si="60"/>
        <v>3.5</v>
      </c>
      <c r="I531" s="25">
        <f t="shared" si="61"/>
        <v>0.4375</v>
      </c>
      <c r="K531" s="16">
        <v>7.7037000000000004</v>
      </c>
      <c r="L531" s="17">
        <v>4.5</v>
      </c>
      <c r="M531" s="17">
        <f t="shared" si="62"/>
        <v>3.2037000000000004</v>
      </c>
      <c r="N531" s="25">
        <f t="shared" si="63"/>
        <v>0.41586510378129993</v>
      </c>
      <c r="O531" s="22"/>
      <c r="P531" s="23"/>
      <c r="Q531" s="17">
        <v>12</v>
      </c>
      <c r="R531" s="17">
        <v>15.6</v>
      </c>
      <c r="S531" s="17">
        <v>8</v>
      </c>
      <c r="T531" s="17">
        <v>4.5</v>
      </c>
      <c r="U531" s="17">
        <v>3.46</v>
      </c>
      <c r="V531" s="17">
        <v>7.7037000000000004</v>
      </c>
      <c r="W531" s="17"/>
      <c r="X531" s="17">
        <f t="shared" si="64"/>
        <v>1.04</v>
      </c>
      <c r="Z531" s="17">
        <f t="shared" si="65"/>
        <v>-0.29629999999999956</v>
      </c>
      <c r="AE531" s="10" t="s">
        <v>641</v>
      </c>
      <c r="AF531" s="24">
        <v>1</v>
      </c>
    </row>
    <row r="532" spans="1:32" s="3" customFormat="1" ht="12.75" customHeight="1" x14ac:dyDescent="0.2">
      <c r="A532" s="10" t="s">
        <v>509</v>
      </c>
      <c r="B532" s="10" t="s">
        <v>510</v>
      </c>
      <c r="C532" s="18">
        <v>851.9</v>
      </c>
      <c r="D532" s="18">
        <f>IFERROR(VLOOKUP(A532,AE326:AF2215,2,FALSE),0)</f>
        <v>1</v>
      </c>
      <c r="F532" s="16">
        <v>10.050000000000001</v>
      </c>
      <c r="G532" s="17">
        <v>3.05</v>
      </c>
      <c r="H532" s="17">
        <f t="shared" si="60"/>
        <v>7.0000000000000009</v>
      </c>
      <c r="I532" s="25">
        <f t="shared" si="61"/>
        <v>0.69651741293532343</v>
      </c>
      <c r="K532" s="16">
        <v>12.17</v>
      </c>
      <c r="L532" s="17">
        <v>3.05</v>
      </c>
      <c r="M532" s="17">
        <f t="shared" si="62"/>
        <v>9.120000000000001</v>
      </c>
      <c r="N532" s="25">
        <f t="shared" si="63"/>
        <v>0.74938373048479878</v>
      </c>
      <c r="O532" s="22"/>
      <c r="P532" s="23"/>
      <c r="Q532" s="17">
        <v>15.08</v>
      </c>
      <c r="R532" s="17">
        <v>21.65</v>
      </c>
      <c r="S532" s="17">
        <v>10.050000000000001</v>
      </c>
      <c r="T532" s="17">
        <v>3.05</v>
      </c>
      <c r="U532" s="17">
        <v>3.05</v>
      </c>
      <c r="V532" s="17">
        <v>12.17</v>
      </c>
      <c r="W532" s="17"/>
      <c r="X532" s="17">
        <f t="shared" si="64"/>
        <v>0</v>
      </c>
      <c r="Z532" s="17">
        <f t="shared" si="65"/>
        <v>2.1199999999999992</v>
      </c>
      <c r="AE532" s="10" t="s">
        <v>576</v>
      </c>
      <c r="AF532" s="24">
        <v>1</v>
      </c>
    </row>
    <row r="533" spans="1:32" s="3" customFormat="1" ht="12.75" customHeight="1" x14ac:dyDescent="0.2">
      <c r="A533" s="10" t="s">
        <v>684</v>
      </c>
      <c r="B533" s="10" t="s">
        <v>685</v>
      </c>
      <c r="C533" s="18">
        <v>192</v>
      </c>
      <c r="D533" s="18">
        <f>IFERROR(VLOOKUP(A533,AE248:AF2137,2,FALSE),0)</f>
        <v>1</v>
      </c>
      <c r="F533" s="16">
        <v>6</v>
      </c>
      <c r="G533" s="17">
        <v>1.4</v>
      </c>
      <c r="H533" s="17">
        <f t="shared" si="60"/>
        <v>4.5999999999999996</v>
      </c>
      <c r="I533" s="25">
        <f t="shared" si="61"/>
        <v>0.76666666666666661</v>
      </c>
      <c r="K533" s="16">
        <v>5.8182</v>
      </c>
      <c r="L533" s="17">
        <v>1.4</v>
      </c>
      <c r="M533" s="17">
        <f t="shared" si="62"/>
        <v>4.4182000000000006</v>
      </c>
      <c r="N533" s="25">
        <f t="shared" si="63"/>
        <v>0.75937575195077522</v>
      </c>
      <c r="O533" s="22"/>
      <c r="P533" s="23"/>
      <c r="Q533" s="17">
        <v>9</v>
      </c>
      <c r="R533" s="17">
        <v>10.8</v>
      </c>
      <c r="S533" s="17">
        <v>6</v>
      </c>
      <c r="T533" s="17">
        <v>1.4</v>
      </c>
      <c r="U533" s="17">
        <v>1.4</v>
      </c>
      <c r="V533" s="17">
        <v>5.8182</v>
      </c>
      <c r="W533" s="17"/>
      <c r="X533" s="17">
        <f t="shared" si="64"/>
        <v>0</v>
      </c>
      <c r="Z533" s="17">
        <f t="shared" si="65"/>
        <v>-0.18179999999999996</v>
      </c>
      <c r="AE533" s="10" t="s">
        <v>695</v>
      </c>
      <c r="AF533" s="24">
        <v>1</v>
      </c>
    </row>
    <row r="534" spans="1:32" s="3" customFormat="1" ht="12.75" customHeight="1" x14ac:dyDescent="0.2">
      <c r="A534" s="10" t="s">
        <v>331</v>
      </c>
      <c r="B534" s="10" t="s">
        <v>332</v>
      </c>
      <c r="C534" s="18">
        <v>3162</v>
      </c>
      <c r="D534" s="18">
        <f>IFERROR(VLOOKUP(A534,AE406:AF2295,2,FALSE),0)</f>
        <v>1</v>
      </c>
      <c r="F534" s="16">
        <v>16</v>
      </c>
      <c r="G534" s="17">
        <v>7</v>
      </c>
      <c r="H534" s="17">
        <f t="shared" si="60"/>
        <v>9</v>
      </c>
      <c r="I534" s="25">
        <f t="shared" si="61"/>
        <v>0.5625</v>
      </c>
      <c r="K534" s="16">
        <v>19.047999999999998</v>
      </c>
      <c r="L534" s="17">
        <v>7</v>
      </c>
      <c r="M534" s="17">
        <f t="shared" si="62"/>
        <v>12.047999999999998</v>
      </c>
      <c r="N534" s="25">
        <f t="shared" si="63"/>
        <v>0.63250734985300294</v>
      </c>
      <c r="O534" s="22"/>
      <c r="P534" s="23"/>
      <c r="Q534" s="17">
        <v>24</v>
      </c>
      <c r="R534" s="17">
        <v>32</v>
      </c>
      <c r="S534" s="17">
        <v>16</v>
      </c>
      <c r="T534" s="17">
        <v>7</v>
      </c>
      <c r="U534" s="17">
        <v>7.3979999999999997</v>
      </c>
      <c r="V534" s="17">
        <v>19.047999999999998</v>
      </c>
      <c r="W534" s="17"/>
      <c r="X534" s="17">
        <f t="shared" si="64"/>
        <v>-0.39799999999999969</v>
      </c>
      <c r="Z534" s="17">
        <f t="shared" si="65"/>
        <v>3.0479999999999983</v>
      </c>
      <c r="AE534" s="10" t="s">
        <v>658</v>
      </c>
      <c r="AF534" s="24">
        <v>1</v>
      </c>
    </row>
    <row r="535" spans="1:32" s="3" customFormat="1" ht="12.75" customHeight="1" x14ac:dyDescent="0.2">
      <c r="A535" s="10" t="s">
        <v>1101</v>
      </c>
      <c r="B535" s="10" t="s">
        <v>1187</v>
      </c>
      <c r="C535" s="18">
        <v>0</v>
      </c>
      <c r="D535" s="18">
        <f>IFERROR(VLOOKUP(A535,AE1:AF1824,2,FALSE),0)</f>
        <v>1</v>
      </c>
      <c r="F535" s="16">
        <v>0</v>
      </c>
      <c r="G535" s="17">
        <v>0</v>
      </c>
      <c r="H535" s="17">
        <f t="shared" si="60"/>
        <v>0</v>
      </c>
      <c r="I535" s="25" t="e">
        <f t="shared" si="61"/>
        <v>#DIV/0!</v>
      </c>
      <c r="K535" s="16"/>
      <c r="L535" s="17">
        <v>0</v>
      </c>
      <c r="M535" s="17">
        <f t="shared" si="62"/>
        <v>0</v>
      </c>
      <c r="N535" s="25" t="e">
        <f t="shared" si="63"/>
        <v>#DIV/0!</v>
      </c>
      <c r="O535" s="22"/>
      <c r="P535" s="23"/>
      <c r="Q535" s="17">
        <v>0</v>
      </c>
      <c r="R535" s="17">
        <v>0</v>
      </c>
      <c r="S535" s="17">
        <v>0</v>
      </c>
      <c r="T535" s="17">
        <v>0</v>
      </c>
      <c r="U535" s="17">
        <v>0.87</v>
      </c>
      <c r="V535" s="17"/>
      <c r="W535" s="17"/>
      <c r="X535" s="17">
        <f t="shared" si="64"/>
        <v>-0.87</v>
      </c>
      <c r="Z535" s="17">
        <f t="shared" si="65"/>
        <v>0</v>
      </c>
      <c r="AE535" s="10" t="s">
        <v>512</v>
      </c>
      <c r="AF535" s="24">
        <v>1</v>
      </c>
    </row>
    <row r="536" spans="1:32" s="3" customFormat="1" ht="12.75" customHeight="1" x14ac:dyDescent="0.2">
      <c r="A536" s="10" t="s">
        <v>1103</v>
      </c>
      <c r="B536" s="10" t="s">
        <v>1188</v>
      </c>
      <c r="C536" s="18">
        <v>0</v>
      </c>
      <c r="D536" s="18">
        <f>IFERROR(VLOOKUP(A536,AE1:AF1824,2,FALSE),0)</f>
        <v>1</v>
      </c>
      <c r="F536" s="16">
        <v>90</v>
      </c>
      <c r="G536" s="17">
        <v>40</v>
      </c>
      <c r="H536" s="17">
        <f t="shared" si="60"/>
        <v>50</v>
      </c>
      <c r="I536" s="25">
        <f t="shared" si="61"/>
        <v>0.55555555555555558</v>
      </c>
      <c r="K536" s="16"/>
      <c r="L536" s="17">
        <v>40</v>
      </c>
      <c r="M536" s="17">
        <f t="shared" si="62"/>
        <v>-40</v>
      </c>
      <c r="N536" s="25" t="e">
        <f t="shared" si="63"/>
        <v>#DIV/0!</v>
      </c>
      <c r="O536" s="22"/>
      <c r="P536" s="23"/>
      <c r="Q536" s="17">
        <v>135</v>
      </c>
      <c r="R536" s="17">
        <v>170</v>
      </c>
      <c r="S536" s="17">
        <v>90</v>
      </c>
      <c r="T536" s="17">
        <v>40</v>
      </c>
      <c r="U536" s="17">
        <v>0</v>
      </c>
      <c r="V536" s="17"/>
      <c r="W536" s="17"/>
      <c r="X536" s="17">
        <f t="shared" si="64"/>
        <v>40</v>
      </c>
      <c r="Z536" s="17">
        <f t="shared" si="65"/>
        <v>-90</v>
      </c>
      <c r="AE536" s="10" t="s">
        <v>778</v>
      </c>
      <c r="AF536" s="24">
        <v>1</v>
      </c>
    </row>
    <row r="537" spans="1:32" s="3" customFormat="1" ht="12.75" customHeight="1" x14ac:dyDescent="0.2">
      <c r="A537" s="10" t="s">
        <v>560</v>
      </c>
      <c r="B537" s="10" t="s">
        <v>561</v>
      </c>
      <c r="C537" s="18">
        <v>630</v>
      </c>
      <c r="D537" s="18">
        <f>IFERROR(VLOOKUP(A537,AE311:AF2200,2,FALSE),0)</f>
        <v>1</v>
      </c>
      <c r="F537" s="16">
        <v>90</v>
      </c>
      <c r="G537" s="17">
        <v>40</v>
      </c>
      <c r="H537" s="17">
        <f t="shared" si="60"/>
        <v>50</v>
      </c>
      <c r="I537" s="25">
        <f t="shared" si="61"/>
        <v>0.55555555555555558</v>
      </c>
      <c r="K537" s="16">
        <v>90</v>
      </c>
      <c r="L537" s="17">
        <v>40</v>
      </c>
      <c r="M537" s="17">
        <f t="shared" si="62"/>
        <v>50</v>
      </c>
      <c r="N537" s="25">
        <f t="shared" si="63"/>
        <v>0.55555555555555558</v>
      </c>
      <c r="O537" s="22"/>
      <c r="P537" s="23"/>
      <c r="Q537" s="17">
        <v>135</v>
      </c>
      <c r="R537" s="17">
        <v>170</v>
      </c>
      <c r="S537" s="17">
        <v>90</v>
      </c>
      <c r="T537" s="17">
        <v>40</v>
      </c>
      <c r="U537" s="17">
        <v>45</v>
      </c>
      <c r="V537" s="17">
        <v>90</v>
      </c>
      <c r="W537" s="17"/>
      <c r="X537" s="17">
        <f t="shared" si="64"/>
        <v>-5</v>
      </c>
      <c r="Z537" s="17">
        <f t="shared" si="65"/>
        <v>0</v>
      </c>
      <c r="AE537" s="10" t="s">
        <v>655</v>
      </c>
      <c r="AF537" s="24">
        <v>1</v>
      </c>
    </row>
    <row r="538" spans="1:32" s="3" customFormat="1" ht="12.75" customHeight="1" x14ac:dyDescent="0.2">
      <c r="A538" s="10" t="s">
        <v>443</v>
      </c>
      <c r="B538" s="10" t="s">
        <v>444</v>
      </c>
      <c r="C538" s="18">
        <v>1500</v>
      </c>
      <c r="D538" s="18">
        <f>IFERROR(VLOOKUP(A538,AE360:AF2249,2,FALSE),0)</f>
        <v>1</v>
      </c>
      <c r="F538" s="16">
        <v>100</v>
      </c>
      <c r="G538" s="17">
        <v>40</v>
      </c>
      <c r="H538" s="17">
        <f t="shared" si="60"/>
        <v>60</v>
      </c>
      <c r="I538" s="25">
        <f t="shared" si="61"/>
        <v>0.6</v>
      </c>
      <c r="K538" s="16">
        <v>100</v>
      </c>
      <c r="L538" s="17">
        <v>40</v>
      </c>
      <c r="M538" s="17">
        <f t="shared" si="62"/>
        <v>60</v>
      </c>
      <c r="N538" s="25">
        <f t="shared" si="63"/>
        <v>0.6</v>
      </c>
      <c r="O538" s="22"/>
      <c r="P538" s="23"/>
      <c r="Q538" s="17">
        <v>150</v>
      </c>
      <c r="R538" s="17">
        <v>180</v>
      </c>
      <c r="S538" s="17">
        <v>100</v>
      </c>
      <c r="T538" s="17">
        <v>40</v>
      </c>
      <c r="U538" s="17">
        <v>56</v>
      </c>
      <c r="V538" s="17">
        <v>100</v>
      </c>
      <c r="W538" s="17"/>
      <c r="X538" s="17">
        <f t="shared" si="64"/>
        <v>-16</v>
      </c>
      <c r="Z538" s="17">
        <f t="shared" si="65"/>
        <v>0</v>
      </c>
      <c r="AE538" s="10" t="s">
        <v>710</v>
      </c>
      <c r="AF538" s="24">
        <v>1</v>
      </c>
    </row>
    <row r="539" spans="1:32" s="3" customFormat="1" ht="12.75" customHeight="1" x14ac:dyDescent="0.2">
      <c r="A539" s="10" t="s">
        <v>741</v>
      </c>
      <c r="B539" s="10" t="s">
        <v>742</v>
      </c>
      <c r="C539" s="18">
        <v>110</v>
      </c>
      <c r="D539" s="18">
        <f>IFERROR(VLOOKUP(A539,AE228:AF2117,2,FALSE),0)</f>
        <v>1</v>
      </c>
      <c r="F539" s="16">
        <v>100</v>
      </c>
      <c r="G539" s="17">
        <v>44</v>
      </c>
      <c r="H539" s="17">
        <f t="shared" si="60"/>
        <v>56</v>
      </c>
      <c r="I539" s="25">
        <f t="shared" si="61"/>
        <v>0.56000000000000005</v>
      </c>
      <c r="K539" s="16">
        <v>110</v>
      </c>
      <c r="L539" s="17">
        <v>44</v>
      </c>
      <c r="M539" s="17">
        <f t="shared" si="62"/>
        <v>66</v>
      </c>
      <c r="N539" s="25">
        <f t="shared" si="63"/>
        <v>0.6</v>
      </c>
      <c r="O539" s="22"/>
      <c r="P539" s="23"/>
      <c r="Q539" s="17">
        <v>150</v>
      </c>
      <c r="R539" s="17">
        <v>180</v>
      </c>
      <c r="S539" s="17">
        <v>100</v>
      </c>
      <c r="T539" s="17">
        <v>44</v>
      </c>
      <c r="U539" s="17">
        <v>60</v>
      </c>
      <c r="V539" s="17">
        <v>110</v>
      </c>
      <c r="W539" s="17"/>
      <c r="X539" s="17">
        <f t="shared" si="64"/>
        <v>-16</v>
      </c>
      <c r="Z539" s="17">
        <f t="shared" si="65"/>
        <v>10</v>
      </c>
      <c r="AE539" s="10" t="s">
        <v>1116</v>
      </c>
      <c r="AF539" s="24">
        <v>1</v>
      </c>
    </row>
    <row r="540" spans="1:32" s="3" customFormat="1" ht="12.75" customHeight="1" x14ac:dyDescent="0.2">
      <c r="A540" s="10" t="s">
        <v>406</v>
      </c>
      <c r="B540" s="10" t="s">
        <v>407</v>
      </c>
      <c r="C540" s="18">
        <v>1800</v>
      </c>
      <c r="D540" s="18">
        <f>IFERROR(VLOOKUP(A540,AE377:AF2266,2,FALSE),0)</f>
        <v>1</v>
      </c>
      <c r="F540" s="16">
        <v>120</v>
      </c>
      <c r="G540" s="17">
        <v>54</v>
      </c>
      <c r="H540" s="17">
        <f t="shared" si="60"/>
        <v>66</v>
      </c>
      <c r="I540" s="25">
        <f t="shared" si="61"/>
        <v>0.55000000000000004</v>
      </c>
      <c r="K540" s="16">
        <v>120</v>
      </c>
      <c r="L540" s="17">
        <v>54</v>
      </c>
      <c r="M540" s="17">
        <f t="shared" si="62"/>
        <v>66</v>
      </c>
      <c r="N540" s="25">
        <f t="shared" si="63"/>
        <v>0.55000000000000004</v>
      </c>
      <c r="O540" s="22"/>
      <c r="P540" s="23"/>
      <c r="Q540" s="17">
        <v>180</v>
      </c>
      <c r="R540" s="17">
        <v>220</v>
      </c>
      <c r="S540" s="17">
        <v>120</v>
      </c>
      <c r="T540" s="17">
        <v>54</v>
      </c>
      <c r="U540" s="17">
        <v>79</v>
      </c>
      <c r="V540" s="17">
        <v>120</v>
      </c>
      <c r="W540" s="17"/>
      <c r="X540" s="17">
        <f t="shared" si="64"/>
        <v>-25</v>
      </c>
      <c r="Z540" s="17">
        <f t="shared" si="65"/>
        <v>0</v>
      </c>
      <c r="AE540" s="10" t="s">
        <v>832</v>
      </c>
      <c r="AF540" s="24">
        <v>1</v>
      </c>
    </row>
    <row r="541" spans="1:32" s="3" customFormat="1" ht="12.75" customHeight="1" x14ac:dyDescent="0.2">
      <c r="A541" s="10" t="s">
        <v>472</v>
      </c>
      <c r="B541" s="10" t="s">
        <v>473</v>
      </c>
      <c r="C541" s="18">
        <v>1200</v>
      </c>
      <c r="D541" s="18">
        <f>IFERROR(VLOOKUP(A541,AE351:AF2240,2,FALSE),0)</f>
        <v>1</v>
      </c>
      <c r="F541" s="16">
        <v>120</v>
      </c>
      <c r="G541" s="17">
        <v>75</v>
      </c>
      <c r="H541" s="17">
        <f t="shared" si="60"/>
        <v>45</v>
      </c>
      <c r="I541" s="25">
        <f t="shared" si="61"/>
        <v>0.375</v>
      </c>
      <c r="K541" s="16">
        <v>120</v>
      </c>
      <c r="L541" s="17">
        <v>75</v>
      </c>
      <c r="M541" s="17">
        <f t="shared" si="62"/>
        <v>45</v>
      </c>
      <c r="N541" s="25">
        <f t="shared" si="63"/>
        <v>0.375</v>
      </c>
      <c r="O541" s="22"/>
      <c r="P541" s="23"/>
      <c r="Q541" s="17">
        <v>180</v>
      </c>
      <c r="R541" s="17">
        <v>230</v>
      </c>
      <c r="S541" s="17">
        <v>120</v>
      </c>
      <c r="T541" s="17">
        <v>75</v>
      </c>
      <c r="U541" s="17">
        <v>79</v>
      </c>
      <c r="V541" s="17">
        <v>120</v>
      </c>
      <c r="W541" s="17"/>
      <c r="X541" s="17">
        <f t="shared" si="64"/>
        <v>-4</v>
      </c>
      <c r="Z541" s="17">
        <f t="shared" si="65"/>
        <v>0</v>
      </c>
      <c r="AE541" s="10" t="s">
        <v>585</v>
      </c>
      <c r="AF541" s="24">
        <v>1</v>
      </c>
    </row>
    <row r="542" spans="1:32" s="3" customFormat="1" ht="12.75" customHeight="1" x14ac:dyDescent="0.2">
      <c r="A542" s="10" t="s">
        <v>542</v>
      </c>
      <c r="B542" s="10" t="s">
        <v>543</v>
      </c>
      <c r="C542" s="18">
        <v>735</v>
      </c>
      <c r="D542" s="18">
        <f>IFERROR(VLOOKUP(A542,AE323:AF2212,2,FALSE),0)</f>
        <v>1</v>
      </c>
      <c r="F542" s="16">
        <v>150</v>
      </c>
      <c r="G542" s="17">
        <v>70</v>
      </c>
      <c r="H542" s="17">
        <f t="shared" si="60"/>
        <v>80</v>
      </c>
      <c r="I542" s="25">
        <f t="shared" si="61"/>
        <v>0.53333333333333333</v>
      </c>
      <c r="K542" s="16">
        <v>147</v>
      </c>
      <c r="L542" s="17">
        <v>70</v>
      </c>
      <c r="M542" s="17">
        <f t="shared" si="62"/>
        <v>77</v>
      </c>
      <c r="N542" s="25">
        <f t="shared" si="63"/>
        <v>0.52380952380952384</v>
      </c>
      <c r="O542" s="22"/>
      <c r="P542" s="23"/>
      <c r="Q542" s="17">
        <v>225</v>
      </c>
      <c r="R542" s="17">
        <v>280</v>
      </c>
      <c r="S542" s="17">
        <v>150</v>
      </c>
      <c r="T542" s="17">
        <v>70</v>
      </c>
      <c r="U542" s="17">
        <v>114.99</v>
      </c>
      <c r="V542" s="17">
        <v>147</v>
      </c>
      <c r="W542" s="17"/>
      <c r="X542" s="17">
        <f t="shared" si="64"/>
        <v>-44.989999999999995</v>
      </c>
      <c r="Z542" s="17">
        <f t="shared" si="65"/>
        <v>-3</v>
      </c>
      <c r="AE542" s="10" t="s">
        <v>431</v>
      </c>
      <c r="AF542" s="24">
        <v>1</v>
      </c>
    </row>
    <row r="543" spans="1:32" s="3" customFormat="1" ht="12.75" customHeight="1" x14ac:dyDescent="0.2">
      <c r="A543" s="10" t="s">
        <v>813</v>
      </c>
      <c r="B543" s="10" t="s">
        <v>814</v>
      </c>
      <c r="C543" s="18">
        <v>33.75</v>
      </c>
      <c r="D543" s="18">
        <f>IFERROR(VLOOKUP(A543,AE202:AF2091,2,FALSE),0)</f>
        <v>1</v>
      </c>
      <c r="F543" s="16">
        <v>4.5</v>
      </c>
      <c r="G543" s="17">
        <v>2.25</v>
      </c>
      <c r="H543" s="17">
        <f t="shared" si="60"/>
        <v>2.25</v>
      </c>
      <c r="I543" s="25">
        <f t="shared" si="61"/>
        <v>0.5</v>
      </c>
      <c r="K543" s="16">
        <v>4.2187999999999999</v>
      </c>
      <c r="L543" s="17">
        <v>2.25</v>
      </c>
      <c r="M543" s="17">
        <f t="shared" si="62"/>
        <v>1.9687999999999999</v>
      </c>
      <c r="N543" s="25">
        <f t="shared" si="63"/>
        <v>0.46667298757940645</v>
      </c>
      <c r="O543" s="22"/>
      <c r="P543" s="23"/>
      <c r="Q543" s="17">
        <v>6.75</v>
      </c>
      <c r="R543" s="17">
        <v>8.5</v>
      </c>
      <c r="S543" s="17">
        <v>4.5</v>
      </c>
      <c r="T543" s="17">
        <v>2.25</v>
      </c>
      <c r="U543" s="17">
        <v>2.27</v>
      </c>
      <c r="V543" s="17">
        <v>4.2187999999999999</v>
      </c>
      <c r="W543" s="17"/>
      <c r="X543" s="17">
        <f t="shared" si="64"/>
        <v>-2.0000000000000018E-2</v>
      </c>
      <c r="Z543" s="17">
        <f t="shared" si="65"/>
        <v>-0.28120000000000012</v>
      </c>
      <c r="AE543" s="10" t="s">
        <v>1121</v>
      </c>
      <c r="AF543" s="24">
        <v>1</v>
      </c>
    </row>
    <row r="544" spans="1:32" s="3" customFormat="1" ht="12.75" customHeight="1" x14ac:dyDescent="0.2">
      <c r="A544" s="10" t="s">
        <v>641</v>
      </c>
      <c r="B544" s="10" t="s">
        <v>642</v>
      </c>
      <c r="C544" s="18">
        <v>314.62</v>
      </c>
      <c r="D544" s="18">
        <f>IFERROR(VLOOKUP(A544,AE282:AF2171,2,FALSE),0)</f>
        <v>1</v>
      </c>
      <c r="F544" s="16">
        <v>4.5</v>
      </c>
      <c r="G544" s="17">
        <v>2</v>
      </c>
      <c r="H544" s="17">
        <f t="shared" si="60"/>
        <v>2.5</v>
      </c>
      <c r="I544" s="25">
        <f t="shared" si="61"/>
        <v>0.55555555555555558</v>
      </c>
      <c r="K544" s="16">
        <v>4.5597000000000003</v>
      </c>
      <c r="L544" s="17">
        <v>2</v>
      </c>
      <c r="M544" s="17">
        <f t="shared" si="62"/>
        <v>2.5597000000000003</v>
      </c>
      <c r="N544" s="25">
        <f t="shared" si="63"/>
        <v>0.56137465184112989</v>
      </c>
      <c r="O544" s="22"/>
      <c r="P544" s="23"/>
      <c r="Q544" s="17">
        <v>6.75</v>
      </c>
      <c r="R544" s="17">
        <v>8.5</v>
      </c>
      <c r="S544" s="17">
        <v>4.5</v>
      </c>
      <c r="T544" s="17">
        <v>2</v>
      </c>
      <c r="U544" s="17">
        <v>2.2400000000000002</v>
      </c>
      <c r="V544" s="17">
        <v>4.5597000000000003</v>
      </c>
      <c r="W544" s="17"/>
      <c r="X544" s="17">
        <f t="shared" si="64"/>
        <v>-0.24000000000000021</v>
      </c>
      <c r="Z544" s="17">
        <f t="shared" si="65"/>
        <v>5.9700000000000308E-2</v>
      </c>
      <c r="AE544" s="10" t="s">
        <v>720</v>
      </c>
      <c r="AF544" s="24">
        <v>1</v>
      </c>
    </row>
    <row r="545" spans="1:32" s="3" customFormat="1" ht="12.75" customHeight="1" x14ac:dyDescent="0.2">
      <c r="A545" s="10" t="s">
        <v>576</v>
      </c>
      <c r="B545" s="10" t="s">
        <v>577</v>
      </c>
      <c r="C545" s="18">
        <v>566.5</v>
      </c>
      <c r="D545" s="18">
        <f>IFERROR(VLOOKUP(A545,AE313:AF2202,2,FALSE),0)</f>
        <v>1</v>
      </c>
      <c r="F545" s="16">
        <v>5</v>
      </c>
      <c r="G545" s="17">
        <v>2.5</v>
      </c>
      <c r="H545" s="17">
        <f t="shared" si="60"/>
        <v>2.5</v>
      </c>
      <c r="I545" s="25">
        <f t="shared" si="61"/>
        <v>0.5</v>
      </c>
      <c r="K545" s="16">
        <v>5.0133000000000001</v>
      </c>
      <c r="L545" s="17">
        <v>2.5</v>
      </c>
      <c r="M545" s="17">
        <f t="shared" si="62"/>
        <v>2.5133000000000001</v>
      </c>
      <c r="N545" s="25">
        <f t="shared" si="63"/>
        <v>0.50132647158558241</v>
      </c>
      <c r="O545" s="22"/>
      <c r="P545" s="23"/>
      <c r="Q545" s="17">
        <v>7.5</v>
      </c>
      <c r="R545" s="17">
        <v>9</v>
      </c>
      <c r="S545" s="17">
        <v>5</v>
      </c>
      <c r="T545" s="17">
        <v>2.5</v>
      </c>
      <c r="U545" s="17">
        <v>2.8</v>
      </c>
      <c r="V545" s="17">
        <v>5.0133000000000001</v>
      </c>
      <c r="W545" s="17"/>
      <c r="X545" s="17">
        <f t="shared" si="64"/>
        <v>-0.29999999999999982</v>
      </c>
      <c r="Z545" s="17">
        <f t="shared" si="65"/>
        <v>1.330000000000009E-2</v>
      </c>
      <c r="AE545" s="10" t="s">
        <v>528</v>
      </c>
      <c r="AF545" s="24">
        <v>1</v>
      </c>
    </row>
    <row r="546" spans="1:32" s="3" customFormat="1" ht="12.75" customHeight="1" x14ac:dyDescent="0.2">
      <c r="A546" s="10" t="s">
        <v>695</v>
      </c>
      <c r="B546" s="10" t="s">
        <v>696</v>
      </c>
      <c r="C546" s="18">
        <v>185</v>
      </c>
      <c r="D546" s="18">
        <f>IFERROR(VLOOKUP(A546,AE256:AF2145,2,FALSE),0)</f>
        <v>1</v>
      </c>
      <c r="F546" s="16">
        <v>5</v>
      </c>
      <c r="G546" s="17">
        <v>2</v>
      </c>
      <c r="H546" s="17">
        <f t="shared" si="60"/>
        <v>3</v>
      </c>
      <c r="I546" s="25">
        <f t="shared" si="61"/>
        <v>0.6</v>
      </c>
      <c r="K546" s="16">
        <v>5.4412000000000003</v>
      </c>
      <c r="L546" s="17">
        <v>2</v>
      </c>
      <c r="M546" s="17">
        <f t="shared" si="62"/>
        <v>3.4412000000000003</v>
      </c>
      <c r="N546" s="25">
        <f t="shared" si="63"/>
        <v>0.63243402190693232</v>
      </c>
      <c r="O546" s="22"/>
      <c r="P546" s="23"/>
      <c r="Q546" s="17">
        <v>7.5</v>
      </c>
      <c r="R546" s="17">
        <v>9</v>
      </c>
      <c r="S546" s="17">
        <v>5</v>
      </c>
      <c r="T546" s="17">
        <v>2</v>
      </c>
      <c r="U546" s="17">
        <v>3</v>
      </c>
      <c r="V546" s="17">
        <v>5.4412000000000003</v>
      </c>
      <c r="W546" s="17"/>
      <c r="X546" s="17">
        <f t="shared" si="64"/>
        <v>-1</v>
      </c>
      <c r="Z546" s="17">
        <f t="shared" si="65"/>
        <v>0.44120000000000026</v>
      </c>
      <c r="AE546" s="10" t="s">
        <v>429</v>
      </c>
      <c r="AF546" s="24">
        <v>1</v>
      </c>
    </row>
    <row r="547" spans="1:32" s="3" customFormat="1" ht="12.75" customHeight="1" x14ac:dyDescent="0.2">
      <c r="A547" s="10" t="s">
        <v>658</v>
      </c>
      <c r="B547" s="10" t="s">
        <v>659</v>
      </c>
      <c r="C547" s="18">
        <v>267.95</v>
      </c>
      <c r="D547" s="18">
        <f>IFERROR(VLOOKUP(A547,AE276:AF2165,2,FALSE),0)</f>
        <v>1</v>
      </c>
      <c r="F547" s="16">
        <v>23.25</v>
      </c>
      <c r="G547" s="17">
        <v>11.5</v>
      </c>
      <c r="H547" s="17">
        <f t="shared" si="60"/>
        <v>11.75</v>
      </c>
      <c r="I547" s="25">
        <f t="shared" si="61"/>
        <v>0.5053763440860215</v>
      </c>
      <c r="K547" s="16">
        <v>26.795000000000002</v>
      </c>
      <c r="L547" s="17">
        <v>11.5</v>
      </c>
      <c r="M547" s="17">
        <f t="shared" si="62"/>
        <v>15.295000000000002</v>
      </c>
      <c r="N547" s="25">
        <f t="shared" si="63"/>
        <v>0.57081545064377681</v>
      </c>
      <c r="O547" s="22"/>
      <c r="P547" s="23"/>
      <c r="Q547" s="17">
        <v>34.700000000000003</v>
      </c>
      <c r="R547" s="17">
        <v>52.1</v>
      </c>
      <c r="S547" s="17">
        <v>23.25</v>
      </c>
      <c r="T547" s="17">
        <v>11.5</v>
      </c>
      <c r="U547" s="17">
        <v>16.02</v>
      </c>
      <c r="V547" s="17">
        <v>26.795000000000002</v>
      </c>
      <c r="W547" s="17"/>
      <c r="X547" s="17">
        <f t="shared" si="64"/>
        <v>-4.5199999999999996</v>
      </c>
      <c r="Z547" s="17">
        <f t="shared" si="65"/>
        <v>3.5450000000000017</v>
      </c>
      <c r="AE547" s="10" t="s">
        <v>1126</v>
      </c>
      <c r="AF547" s="24">
        <v>1</v>
      </c>
    </row>
    <row r="548" spans="1:32" s="3" customFormat="1" ht="12.75" customHeight="1" x14ac:dyDescent="0.2">
      <c r="A548" s="10" t="s">
        <v>512</v>
      </c>
      <c r="B548" s="10" t="s">
        <v>513</v>
      </c>
      <c r="C548" s="18">
        <v>841.1</v>
      </c>
      <c r="D548" s="18">
        <f>IFERROR(VLOOKUP(A548,AE341:AF2230,2,FALSE),0)</f>
        <v>1</v>
      </c>
      <c r="F548" s="16">
        <v>6</v>
      </c>
      <c r="G548" s="17">
        <v>2.5</v>
      </c>
      <c r="H548" s="17">
        <f t="shared" si="60"/>
        <v>3.5</v>
      </c>
      <c r="I548" s="25">
        <f t="shared" si="61"/>
        <v>0.58333333333333337</v>
      </c>
      <c r="K548" s="16">
        <v>6.0510999999999999</v>
      </c>
      <c r="L548" s="17">
        <v>2.5</v>
      </c>
      <c r="M548" s="17">
        <f t="shared" si="62"/>
        <v>3.5510999999999999</v>
      </c>
      <c r="N548" s="25">
        <f t="shared" si="63"/>
        <v>0.58685197732643646</v>
      </c>
      <c r="O548" s="22"/>
      <c r="P548" s="23"/>
      <c r="Q548" s="17">
        <v>9</v>
      </c>
      <c r="R548" s="17">
        <v>11</v>
      </c>
      <c r="S548" s="17">
        <v>6</v>
      </c>
      <c r="T548" s="17">
        <v>2.5</v>
      </c>
      <c r="U548" s="17">
        <v>3.91</v>
      </c>
      <c r="V548" s="17">
        <v>6.0510999999999999</v>
      </c>
      <c r="W548" s="17"/>
      <c r="X548" s="17">
        <f t="shared" si="64"/>
        <v>-1.4100000000000001</v>
      </c>
      <c r="Z548" s="17">
        <f t="shared" ref="Z548:Z579" si="66">V548-S548</f>
        <v>5.1099999999999923E-2</v>
      </c>
      <c r="AE548" s="10" t="s">
        <v>1128</v>
      </c>
      <c r="AF548" s="24">
        <v>1</v>
      </c>
    </row>
    <row r="549" spans="1:32" s="3" customFormat="1" ht="12.75" customHeight="1" x14ac:dyDescent="0.2">
      <c r="A549" s="10" t="s">
        <v>778</v>
      </c>
      <c r="B549" s="10" t="s">
        <v>779</v>
      </c>
      <c r="C549" s="18">
        <v>66</v>
      </c>
      <c r="D549" s="18">
        <f>IFERROR(VLOOKUP(A549,AE223:AF2112,2,FALSE),0)</f>
        <v>1</v>
      </c>
      <c r="F549" s="16">
        <v>6</v>
      </c>
      <c r="G549" s="17">
        <v>3.75</v>
      </c>
      <c r="H549" s="17">
        <f t="shared" si="60"/>
        <v>2.25</v>
      </c>
      <c r="I549" s="25">
        <f t="shared" si="61"/>
        <v>0.375</v>
      </c>
      <c r="K549" s="16">
        <v>6</v>
      </c>
      <c r="L549" s="17">
        <v>3.75</v>
      </c>
      <c r="M549" s="17">
        <f t="shared" si="62"/>
        <v>2.25</v>
      </c>
      <c r="N549" s="25">
        <f t="shared" si="63"/>
        <v>0.375</v>
      </c>
      <c r="O549" s="22"/>
      <c r="P549" s="23"/>
      <c r="Q549" s="17">
        <v>9</v>
      </c>
      <c r="R549" s="17">
        <v>11</v>
      </c>
      <c r="S549" s="17">
        <v>6</v>
      </c>
      <c r="T549" s="17">
        <v>3.75</v>
      </c>
      <c r="U549" s="17">
        <v>3.9</v>
      </c>
      <c r="V549" s="17">
        <v>6</v>
      </c>
      <c r="W549" s="17"/>
      <c r="X549" s="17">
        <f t="shared" si="64"/>
        <v>-0.14999999999999991</v>
      </c>
      <c r="Z549" s="17">
        <f t="shared" si="66"/>
        <v>0</v>
      </c>
      <c r="AE549" s="10" t="s">
        <v>1130</v>
      </c>
      <c r="AF549" s="24">
        <v>1</v>
      </c>
    </row>
    <row r="550" spans="1:32" s="3" customFormat="1" ht="12.75" customHeight="1" x14ac:dyDescent="0.2">
      <c r="A550" s="10" t="s">
        <v>655</v>
      </c>
      <c r="B550" s="10" t="s">
        <v>656</v>
      </c>
      <c r="C550" s="18">
        <v>273.18</v>
      </c>
      <c r="D550" s="18">
        <f>IFERROR(VLOOKUP(A550,AE280:AF2169,2,FALSE),0)</f>
        <v>1</v>
      </c>
      <c r="F550" s="16">
        <v>3.75</v>
      </c>
      <c r="G550" s="17">
        <v>2.67</v>
      </c>
      <c r="H550" s="17">
        <f t="shared" si="60"/>
        <v>1.08</v>
      </c>
      <c r="I550" s="25">
        <f t="shared" si="61"/>
        <v>0.28800000000000003</v>
      </c>
      <c r="K550" s="16">
        <v>3.7422</v>
      </c>
      <c r="L550" s="17">
        <v>2.67</v>
      </c>
      <c r="M550" s="17">
        <f t="shared" si="62"/>
        <v>1.0722</v>
      </c>
      <c r="N550" s="25">
        <f t="shared" si="63"/>
        <v>0.28651595318261985</v>
      </c>
      <c r="O550" s="22"/>
      <c r="P550" s="23"/>
      <c r="Q550" s="17">
        <v>5.63</v>
      </c>
      <c r="R550" s="17">
        <v>7</v>
      </c>
      <c r="S550" s="17">
        <v>3.75</v>
      </c>
      <c r="T550" s="17">
        <v>2.67</v>
      </c>
      <c r="U550" s="17">
        <v>2.88</v>
      </c>
      <c r="V550" s="17">
        <v>3.7422</v>
      </c>
      <c r="W550" s="17"/>
      <c r="X550" s="17">
        <f t="shared" si="64"/>
        <v>-0.20999999999999996</v>
      </c>
      <c r="Z550" s="17">
        <f t="shared" si="66"/>
        <v>-7.8000000000000291E-3</v>
      </c>
      <c r="AE550" s="10" t="s">
        <v>824</v>
      </c>
      <c r="AF550" s="24">
        <v>1</v>
      </c>
    </row>
    <row r="551" spans="1:32" s="3" customFormat="1" ht="12.75" customHeight="1" x14ac:dyDescent="0.2">
      <c r="A551" s="10" t="s">
        <v>710</v>
      </c>
      <c r="B551" s="10" t="s">
        <v>711</v>
      </c>
      <c r="C551" s="18">
        <v>155.1</v>
      </c>
      <c r="D551" s="18">
        <f>IFERROR(VLOOKUP(A551,AE253:AF2142,2,FALSE),0)</f>
        <v>1</v>
      </c>
      <c r="F551" s="16">
        <v>6</v>
      </c>
      <c r="G551" s="17">
        <v>2.75</v>
      </c>
      <c r="H551" s="17">
        <f t="shared" si="60"/>
        <v>3.25</v>
      </c>
      <c r="I551" s="25">
        <f t="shared" si="61"/>
        <v>0.54166666666666663</v>
      </c>
      <c r="K551" s="16">
        <v>5.9653999999999998</v>
      </c>
      <c r="L551" s="17">
        <v>2.75</v>
      </c>
      <c r="M551" s="17">
        <f t="shared" si="62"/>
        <v>3.2153999999999998</v>
      </c>
      <c r="N551" s="25">
        <f t="shared" si="63"/>
        <v>0.53900828108760512</v>
      </c>
      <c r="O551" s="22"/>
      <c r="P551" s="23"/>
      <c r="Q551" s="17">
        <v>9</v>
      </c>
      <c r="R551" s="17">
        <v>10.75</v>
      </c>
      <c r="S551" s="17">
        <v>6</v>
      </c>
      <c r="T551" s="17">
        <v>2.75</v>
      </c>
      <c r="U551" s="17">
        <v>4.08</v>
      </c>
      <c r="V551" s="17">
        <v>5.9653999999999998</v>
      </c>
      <c r="W551" s="17"/>
      <c r="X551" s="17">
        <f t="shared" si="64"/>
        <v>-1.33</v>
      </c>
      <c r="Z551" s="17">
        <f t="shared" si="66"/>
        <v>-3.4600000000000186E-2</v>
      </c>
      <c r="AE551" s="10" t="s">
        <v>1133</v>
      </c>
      <c r="AF551" s="24">
        <v>1</v>
      </c>
    </row>
    <row r="552" spans="1:32" s="3" customFormat="1" ht="12.75" customHeight="1" x14ac:dyDescent="0.2">
      <c r="A552" s="10" t="s">
        <v>1116</v>
      </c>
      <c r="B552" s="10" t="s">
        <v>1189</v>
      </c>
      <c r="C552" s="18">
        <v>0</v>
      </c>
      <c r="D552" s="18">
        <f>IFERROR(VLOOKUP(A552,AE1:AF1839,2,FALSE),0)</f>
        <v>1</v>
      </c>
      <c r="F552" s="16">
        <v>4.8</v>
      </c>
      <c r="G552" s="17">
        <v>0</v>
      </c>
      <c r="H552" s="17">
        <f t="shared" si="60"/>
        <v>4.8</v>
      </c>
      <c r="I552" s="25">
        <f t="shared" si="61"/>
        <v>1</v>
      </c>
      <c r="K552" s="16"/>
      <c r="L552" s="17">
        <v>0</v>
      </c>
      <c r="M552" s="17">
        <f t="shared" si="62"/>
        <v>0</v>
      </c>
      <c r="N552" s="25" t="e">
        <f t="shared" si="63"/>
        <v>#DIV/0!</v>
      </c>
      <c r="O552" s="22"/>
      <c r="P552" s="23"/>
      <c r="Q552" s="17">
        <v>7.2</v>
      </c>
      <c r="R552" s="17">
        <v>10.3</v>
      </c>
      <c r="S552" s="17">
        <v>4.8</v>
      </c>
      <c r="T552" s="17">
        <v>0</v>
      </c>
      <c r="U552" s="17">
        <v>4.8</v>
      </c>
      <c r="V552" s="17"/>
      <c r="W552" s="17"/>
      <c r="X552" s="17">
        <f t="shared" si="64"/>
        <v>-4.8</v>
      </c>
      <c r="Z552" s="17">
        <f t="shared" si="66"/>
        <v>-4.8</v>
      </c>
      <c r="AE552" s="10" t="s">
        <v>1135</v>
      </c>
      <c r="AF552" s="24">
        <v>1</v>
      </c>
    </row>
    <row r="553" spans="1:32" s="3" customFormat="1" ht="12.75" customHeight="1" x14ac:dyDescent="0.2">
      <c r="A553" s="10" t="s">
        <v>832</v>
      </c>
      <c r="B553" s="10" t="s">
        <v>833</v>
      </c>
      <c r="C553" s="18">
        <v>25</v>
      </c>
      <c r="D553" s="18">
        <f>IFERROR(VLOOKUP(A553,AE204:AF2093,2,FALSE),0)</f>
        <v>1</v>
      </c>
      <c r="F553" s="16">
        <v>18.75</v>
      </c>
      <c r="G553" s="17">
        <v>12.5</v>
      </c>
      <c r="H553" s="17">
        <f t="shared" si="60"/>
        <v>6.25</v>
      </c>
      <c r="I553" s="25">
        <f t="shared" si="61"/>
        <v>0.33333333333333331</v>
      </c>
      <c r="K553" s="16">
        <v>25</v>
      </c>
      <c r="L553" s="17">
        <v>12.5</v>
      </c>
      <c r="M553" s="17">
        <f t="shared" si="62"/>
        <v>12.5</v>
      </c>
      <c r="N553" s="25">
        <f t="shared" si="63"/>
        <v>0.5</v>
      </c>
      <c r="O553" s="22"/>
      <c r="P553" s="23"/>
      <c r="Q553" s="17">
        <v>28.13</v>
      </c>
      <c r="R553" s="17">
        <v>36.549999999999997</v>
      </c>
      <c r="S553" s="17">
        <v>18.75</v>
      </c>
      <c r="T553" s="17">
        <v>12.5</v>
      </c>
      <c r="U553" s="17">
        <v>9.61</v>
      </c>
      <c r="V553" s="17">
        <v>25</v>
      </c>
      <c r="W553" s="17"/>
      <c r="X553" s="17">
        <f t="shared" si="64"/>
        <v>2.8900000000000006</v>
      </c>
      <c r="Z553" s="17">
        <f t="shared" si="66"/>
        <v>6.25</v>
      </c>
      <c r="AE553" s="10" t="s">
        <v>1136</v>
      </c>
      <c r="AF553" s="24">
        <v>1</v>
      </c>
    </row>
    <row r="554" spans="1:32" s="3" customFormat="1" ht="12.75" customHeight="1" x14ac:dyDescent="0.2">
      <c r="A554" s="10" t="s">
        <v>585</v>
      </c>
      <c r="B554" s="10" t="s">
        <v>586</v>
      </c>
      <c r="C554" s="18">
        <v>543</v>
      </c>
      <c r="D554" s="18">
        <f>IFERROR(VLOOKUP(A554,AE318:AF2207,2,FALSE),0)</f>
        <v>1</v>
      </c>
      <c r="F554" s="16">
        <v>7.5</v>
      </c>
      <c r="G554" s="17">
        <v>1.96</v>
      </c>
      <c r="H554" s="17">
        <f t="shared" si="60"/>
        <v>5.54</v>
      </c>
      <c r="I554" s="25">
        <f t="shared" si="61"/>
        <v>0.73866666666666669</v>
      </c>
      <c r="K554" s="16">
        <v>8.6189999999999998</v>
      </c>
      <c r="L554" s="17">
        <v>1.96</v>
      </c>
      <c r="M554" s="17">
        <f t="shared" si="62"/>
        <v>6.6589999999999998</v>
      </c>
      <c r="N554" s="25">
        <f t="shared" si="63"/>
        <v>0.77259542870402598</v>
      </c>
      <c r="O554" s="22"/>
      <c r="P554" s="23"/>
      <c r="Q554" s="17">
        <v>11.25</v>
      </c>
      <c r="R554" s="17">
        <v>14.63</v>
      </c>
      <c r="S554" s="17">
        <v>7.5</v>
      </c>
      <c r="T554" s="17">
        <v>1.96</v>
      </c>
      <c r="U554" s="17">
        <v>1.96</v>
      </c>
      <c r="V554" s="17">
        <v>8.6189999999999998</v>
      </c>
      <c r="W554" s="17"/>
      <c r="X554" s="17">
        <f t="shared" si="64"/>
        <v>0</v>
      </c>
      <c r="Z554" s="17">
        <f t="shared" si="66"/>
        <v>1.1189999999999998</v>
      </c>
      <c r="AE554" s="10" t="s">
        <v>294</v>
      </c>
      <c r="AF554" s="24">
        <v>1</v>
      </c>
    </row>
    <row r="555" spans="1:32" s="3" customFormat="1" ht="12.75" customHeight="1" x14ac:dyDescent="0.2">
      <c r="A555" s="10" t="s">
        <v>431</v>
      </c>
      <c r="B555" s="10" t="s">
        <v>432</v>
      </c>
      <c r="C555" s="18">
        <v>1559.9</v>
      </c>
      <c r="D555" s="18">
        <f>IFERROR(VLOOKUP(A555,AE382:AF2271,2,FALSE),0)</f>
        <v>1</v>
      </c>
      <c r="F555" s="16">
        <v>5.75</v>
      </c>
      <c r="G555" s="17">
        <v>1.91</v>
      </c>
      <c r="H555" s="17">
        <f t="shared" si="60"/>
        <v>3.84</v>
      </c>
      <c r="I555" s="25">
        <f t="shared" si="61"/>
        <v>0.66782608695652168</v>
      </c>
      <c r="K555" s="16">
        <v>9.6289999999999996</v>
      </c>
      <c r="L555" s="17">
        <v>1.91</v>
      </c>
      <c r="M555" s="17">
        <f t="shared" si="62"/>
        <v>7.7189999999999994</v>
      </c>
      <c r="N555" s="25">
        <f t="shared" si="63"/>
        <v>0.8016408765188493</v>
      </c>
      <c r="O555" s="22"/>
      <c r="P555" s="23"/>
      <c r="Q555" s="17">
        <v>8.6300000000000008</v>
      </c>
      <c r="R555" s="17">
        <v>11.94</v>
      </c>
      <c r="S555" s="17">
        <v>5.75</v>
      </c>
      <c r="T555" s="17">
        <v>1.91</v>
      </c>
      <c r="U555" s="17">
        <v>1.91</v>
      </c>
      <c r="V555" s="17">
        <v>9.6289999999999996</v>
      </c>
      <c r="W555" s="17"/>
      <c r="X555" s="17">
        <f t="shared" si="64"/>
        <v>0</v>
      </c>
      <c r="Z555" s="17">
        <f t="shared" si="66"/>
        <v>3.8789999999999996</v>
      </c>
      <c r="AE555" s="10" t="s">
        <v>853</v>
      </c>
      <c r="AF555" s="24">
        <v>1</v>
      </c>
    </row>
    <row r="556" spans="1:32" s="3" customFormat="1" ht="12.75" customHeight="1" x14ac:dyDescent="0.2">
      <c r="A556" s="10" t="s">
        <v>1121</v>
      </c>
      <c r="B556" s="10" t="s">
        <v>1190</v>
      </c>
      <c r="C556" s="18">
        <v>0</v>
      </c>
      <c r="D556" s="18">
        <f>IFERROR(VLOOKUP(A556,AE1:AF1842,2,FALSE),0)</f>
        <v>1</v>
      </c>
      <c r="F556" s="16">
        <v>46.75</v>
      </c>
      <c r="G556" s="17">
        <v>0</v>
      </c>
      <c r="H556" s="17">
        <f t="shared" si="60"/>
        <v>46.75</v>
      </c>
      <c r="I556" s="25">
        <f t="shared" si="61"/>
        <v>1</v>
      </c>
      <c r="K556" s="16"/>
      <c r="L556" s="17">
        <v>0</v>
      </c>
      <c r="M556" s="17">
        <f t="shared" si="62"/>
        <v>0</v>
      </c>
      <c r="N556" s="25" t="e">
        <f t="shared" si="63"/>
        <v>#DIV/0!</v>
      </c>
      <c r="O556" s="22"/>
      <c r="P556" s="23"/>
      <c r="Q556" s="17">
        <v>70.13</v>
      </c>
      <c r="R556" s="17">
        <v>91.16</v>
      </c>
      <c r="S556" s="17">
        <v>46.75</v>
      </c>
      <c r="T556" s="17">
        <v>0</v>
      </c>
      <c r="U556" s="17">
        <v>19.670000000000002</v>
      </c>
      <c r="V556" s="17"/>
      <c r="W556" s="17"/>
      <c r="X556" s="17">
        <f t="shared" si="64"/>
        <v>-19.670000000000002</v>
      </c>
      <c r="Z556" s="17">
        <f t="shared" si="66"/>
        <v>-46.75</v>
      </c>
      <c r="AE556" s="10" t="s">
        <v>1139</v>
      </c>
      <c r="AF556" s="24">
        <v>1</v>
      </c>
    </row>
    <row r="557" spans="1:32" s="3" customFormat="1" ht="12.75" customHeight="1" x14ac:dyDescent="0.2">
      <c r="A557" s="10" t="s">
        <v>720</v>
      </c>
      <c r="B557" s="10" t="s">
        <v>721</v>
      </c>
      <c r="C557" s="18">
        <v>130.30000000000001</v>
      </c>
      <c r="D557" s="18">
        <f>IFERROR(VLOOKUP(A557,AE255:AF2144,2,FALSE),0)</f>
        <v>1</v>
      </c>
      <c r="F557" s="16">
        <v>31.8</v>
      </c>
      <c r="G557" s="17">
        <v>0</v>
      </c>
      <c r="H557" s="17">
        <f t="shared" si="60"/>
        <v>31.8</v>
      </c>
      <c r="I557" s="25">
        <f t="shared" si="61"/>
        <v>1</v>
      </c>
      <c r="K557" s="16">
        <v>32.575000000000003</v>
      </c>
      <c r="L557" s="17">
        <v>0</v>
      </c>
      <c r="M557" s="17">
        <f t="shared" si="62"/>
        <v>32.575000000000003</v>
      </c>
      <c r="N557" s="25">
        <f t="shared" si="63"/>
        <v>1</v>
      </c>
      <c r="O557" s="22"/>
      <c r="P557" s="23"/>
      <c r="Q557" s="17">
        <v>47.46</v>
      </c>
      <c r="R557" s="17">
        <v>70.83</v>
      </c>
      <c r="S557" s="17">
        <v>31.8</v>
      </c>
      <c r="T557" s="17">
        <v>0</v>
      </c>
      <c r="U557" s="17">
        <v>16.89</v>
      </c>
      <c r="V557" s="17">
        <v>32.575000000000003</v>
      </c>
      <c r="W557" s="17"/>
      <c r="X557" s="17">
        <f t="shared" si="64"/>
        <v>-16.89</v>
      </c>
      <c r="Z557" s="17">
        <f t="shared" si="66"/>
        <v>0.77500000000000213</v>
      </c>
      <c r="AE557" s="10" t="s">
        <v>1141</v>
      </c>
      <c r="AF557" s="24">
        <v>1</v>
      </c>
    </row>
    <row r="558" spans="1:32" s="3" customFormat="1" ht="12.75" customHeight="1" x14ac:dyDescent="0.2">
      <c r="A558" s="10" t="s">
        <v>528</v>
      </c>
      <c r="B558" s="10" t="s">
        <v>529</v>
      </c>
      <c r="C558" s="18">
        <v>781.55</v>
      </c>
      <c r="D558" s="18">
        <f>IFERROR(VLOOKUP(A558,AE344:AF2233,2,FALSE),0)</f>
        <v>1</v>
      </c>
      <c r="F558" s="16">
        <v>31.8</v>
      </c>
      <c r="G558" s="17">
        <v>0</v>
      </c>
      <c r="H558" s="17">
        <f t="shared" si="60"/>
        <v>31.8</v>
      </c>
      <c r="I558" s="25">
        <f t="shared" si="61"/>
        <v>1</v>
      </c>
      <c r="K558" s="16">
        <v>48.847000000000001</v>
      </c>
      <c r="L558" s="17">
        <v>0</v>
      </c>
      <c r="M558" s="17">
        <f t="shared" si="62"/>
        <v>48.847000000000001</v>
      </c>
      <c r="N558" s="25">
        <f t="shared" si="63"/>
        <v>1</v>
      </c>
      <c r="O558" s="22"/>
      <c r="P558" s="23"/>
      <c r="Q558" s="17">
        <v>47.46</v>
      </c>
      <c r="R558" s="17">
        <v>70.83</v>
      </c>
      <c r="S558" s="17">
        <v>31.8</v>
      </c>
      <c r="T558" s="17">
        <v>0</v>
      </c>
      <c r="U558" s="17">
        <v>0</v>
      </c>
      <c r="V558" s="17">
        <v>48.847000000000001</v>
      </c>
      <c r="W558" s="17"/>
      <c r="X558" s="17">
        <f t="shared" si="64"/>
        <v>0</v>
      </c>
      <c r="Z558" s="17">
        <f t="shared" si="66"/>
        <v>17.047000000000001</v>
      </c>
      <c r="AE558" s="10" t="s">
        <v>1143</v>
      </c>
      <c r="AF558" s="24">
        <v>1</v>
      </c>
    </row>
    <row r="559" spans="1:32" s="3" customFormat="1" ht="12.75" customHeight="1" x14ac:dyDescent="0.2">
      <c r="A559" s="10" t="s">
        <v>429</v>
      </c>
      <c r="B559" s="10" t="s">
        <v>430</v>
      </c>
      <c r="C559" s="18">
        <v>1581.65</v>
      </c>
      <c r="D559" s="18">
        <f>IFERROR(VLOOKUP(A559,AE387:AF2276,2,FALSE),0)</f>
        <v>1</v>
      </c>
      <c r="F559" s="16">
        <v>38.4</v>
      </c>
      <c r="G559" s="17">
        <v>18.5</v>
      </c>
      <c r="H559" s="17">
        <f t="shared" si="60"/>
        <v>19.899999999999999</v>
      </c>
      <c r="I559" s="25">
        <f t="shared" si="61"/>
        <v>0.51822916666666663</v>
      </c>
      <c r="K559" s="16">
        <v>52.722000000000001</v>
      </c>
      <c r="L559" s="17">
        <v>18.5</v>
      </c>
      <c r="M559" s="17">
        <f t="shared" si="62"/>
        <v>34.222000000000001</v>
      </c>
      <c r="N559" s="25">
        <f t="shared" si="63"/>
        <v>0.64910284131861462</v>
      </c>
      <c r="O559" s="22"/>
      <c r="P559" s="23"/>
      <c r="Q559" s="17">
        <v>57.31</v>
      </c>
      <c r="R559" s="17">
        <v>85.53</v>
      </c>
      <c r="S559" s="17">
        <v>38.4</v>
      </c>
      <c r="T559" s="17">
        <v>18.5</v>
      </c>
      <c r="U559" s="17">
        <v>18.5</v>
      </c>
      <c r="V559" s="17">
        <v>52.722000000000001</v>
      </c>
      <c r="W559" s="17"/>
      <c r="X559" s="17">
        <f t="shared" si="64"/>
        <v>0</v>
      </c>
      <c r="Z559" s="17">
        <f t="shared" si="66"/>
        <v>14.322000000000003</v>
      </c>
      <c r="AE559" s="10" t="s">
        <v>248</v>
      </c>
      <c r="AF559" s="24">
        <v>1</v>
      </c>
    </row>
    <row r="560" spans="1:32" s="3" customFormat="1" ht="12.75" customHeight="1" x14ac:dyDescent="0.2">
      <c r="A560" s="10" t="s">
        <v>1126</v>
      </c>
      <c r="B560" s="10" t="s">
        <v>1191</v>
      </c>
      <c r="C560" s="18">
        <v>0</v>
      </c>
      <c r="D560" s="18">
        <f>IFERROR(VLOOKUP(A560,AE1:AF1845,2,FALSE),0)</f>
        <v>1</v>
      </c>
      <c r="F560" s="16">
        <v>98</v>
      </c>
      <c r="G560" s="17">
        <v>49.5</v>
      </c>
      <c r="H560" s="17">
        <f t="shared" si="60"/>
        <v>48.5</v>
      </c>
      <c r="I560" s="25">
        <f t="shared" si="61"/>
        <v>0.49489795918367346</v>
      </c>
      <c r="K560" s="16"/>
      <c r="L560" s="17">
        <v>49.5</v>
      </c>
      <c r="M560" s="17">
        <f t="shared" si="62"/>
        <v>-49.5</v>
      </c>
      <c r="N560" s="25" t="e">
        <f t="shared" si="63"/>
        <v>#DIV/0!</v>
      </c>
      <c r="O560" s="22"/>
      <c r="P560" s="23"/>
      <c r="Q560" s="17">
        <v>147</v>
      </c>
      <c r="R560" s="17">
        <v>176.4</v>
      </c>
      <c r="S560" s="17">
        <v>98</v>
      </c>
      <c r="T560" s="17">
        <v>49.5</v>
      </c>
      <c r="U560" s="17">
        <v>49.5</v>
      </c>
      <c r="V560" s="17"/>
      <c r="W560" s="17"/>
      <c r="X560" s="17">
        <f t="shared" si="64"/>
        <v>0</v>
      </c>
      <c r="Z560" s="17">
        <f t="shared" si="66"/>
        <v>-98</v>
      </c>
      <c r="AE560" s="10" t="s">
        <v>50</v>
      </c>
      <c r="AF560" s="24">
        <v>1</v>
      </c>
    </row>
    <row r="561" spans="1:32" s="3" customFormat="1" ht="12.75" customHeight="1" x14ac:dyDescent="0.2">
      <c r="A561" s="10" t="s">
        <v>1128</v>
      </c>
      <c r="B561" s="10" t="s">
        <v>1194</v>
      </c>
      <c r="C561" s="18">
        <v>0</v>
      </c>
      <c r="D561" s="18">
        <f>IFERROR(VLOOKUP(A561,AE1:AF1844,2,FALSE),0)</f>
        <v>1</v>
      </c>
      <c r="F561" s="16">
        <v>98</v>
      </c>
      <c r="G561" s="17">
        <v>0</v>
      </c>
      <c r="H561" s="17">
        <f t="shared" si="60"/>
        <v>98</v>
      </c>
      <c r="I561" s="25">
        <f t="shared" si="61"/>
        <v>1</v>
      </c>
      <c r="K561" s="16"/>
      <c r="L561" s="17">
        <v>0</v>
      </c>
      <c r="M561" s="17">
        <f t="shared" si="62"/>
        <v>0</v>
      </c>
      <c r="N561" s="25" t="e">
        <f t="shared" si="63"/>
        <v>#DIV/0!</v>
      </c>
      <c r="O561" s="22"/>
      <c r="P561" s="23"/>
      <c r="Q561" s="17">
        <v>147</v>
      </c>
      <c r="R561" s="17">
        <v>176.4</v>
      </c>
      <c r="S561" s="17">
        <v>98</v>
      </c>
      <c r="T561" s="17">
        <v>0</v>
      </c>
      <c r="U561" s="17">
        <v>49.5</v>
      </c>
      <c r="V561" s="17"/>
      <c r="W561" s="17"/>
      <c r="X561" s="17">
        <f t="shared" si="64"/>
        <v>-49.5</v>
      </c>
      <c r="Z561" s="17">
        <f t="shared" si="66"/>
        <v>-98</v>
      </c>
      <c r="AE561" s="10" t="s">
        <v>531</v>
      </c>
      <c r="AF561" s="24">
        <v>1</v>
      </c>
    </row>
    <row r="562" spans="1:32" s="3" customFormat="1" ht="12.75" customHeight="1" x14ac:dyDescent="0.2">
      <c r="A562" s="10" t="s">
        <v>1130</v>
      </c>
      <c r="B562" s="10" t="s">
        <v>1196</v>
      </c>
      <c r="C562" s="18">
        <v>0</v>
      </c>
      <c r="D562" s="18">
        <f>IFERROR(VLOOKUP(A562,AE1:AF1844,2,FALSE),0)</f>
        <v>1</v>
      </c>
      <c r="F562" s="16">
        <v>98</v>
      </c>
      <c r="G562" s="17">
        <v>63.89</v>
      </c>
      <c r="H562" s="17">
        <f t="shared" si="60"/>
        <v>34.11</v>
      </c>
      <c r="I562" s="25">
        <f t="shared" si="61"/>
        <v>0.34806122448979593</v>
      </c>
      <c r="K562" s="16"/>
      <c r="L562" s="17">
        <v>63.89</v>
      </c>
      <c r="M562" s="17">
        <f t="shared" si="62"/>
        <v>-63.89</v>
      </c>
      <c r="N562" s="25" t="e">
        <f t="shared" si="63"/>
        <v>#DIV/0!</v>
      </c>
      <c r="O562" s="22"/>
      <c r="P562" s="23"/>
      <c r="Q562" s="17">
        <v>147</v>
      </c>
      <c r="R562" s="17">
        <v>176.4</v>
      </c>
      <c r="S562" s="17">
        <v>98</v>
      </c>
      <c r="T562" s="17">
        <v>63.89</v>
      </c>
      <c r="U562" s="17">
        <v>75.709999999999994</v>
      </c>
      <c r="V562" s="17"/>
      <c r="W562" s="17"/>
      <c r="X562" s="17">
        <f t="shared" si="64"/>
        <v>-11.819999999999993</v>
      </c>
      <c r="Z562" s="17">
        <f t="shared" si="66"/>
        <v>-98</v>
      </c>
      <c r="AE562" s="10" t="s">
        <v>821</v>
      </c>
      <c r="AF562" s="24">
        <v>1</v>
      </c>
    </row>
    <row r="563" spans="1:32" s="3" customFormat="1" ht="12.75" customHeight="1" x14ac:dyDescent="0.2">
      <c r="A563" s="10" t="s">
        <v>824</v>
      </c>
      <c r="B563" s="10" t="s">
        <v>825</v>
      </c>
      <c r="C563" s="18">
        <v>30.15</v>
      </c>
      <c r="D563" s="18">
        <f>IFERROR(VLOOKUP(A563,AE218:AF2107,2,FALSE),0)</f>
        <v>1</v>
      </c>
      <c r="F563" s="16">
        <v>149.85</v>
      </c>
      <c r="G563" s="17">
        <v>100.4</v>
      </c>
      <c r="H563" s="17">
        <f t="shared" si="60"/>
        <v>49.449999999999989</v>
      </c>
      <c r="I563" s="25">
        <f t="shared" si="61"/>
        <v>0.32999666332999661</v>
      </c>
      <c r="K563" s="16">
        <v>30.15</v>
      </c>
      <c r="L563" s="17">
        <v>100.4</v>
      </c>
      <c r="M563" s="17">
        <f t="shared" si="62"/>
        <v>-70.25</v>
      </c>
      <c r="N563" s="25">
        <f t="shared" si="63"/>
        <v>-2.330016583747927</v>
      </c>
      <c r="O563" s="22"/>
      <c r="P563" s="23"/>
      <c r="Q563" s="17">
        <v>224.78</v>
      </c>
      <c r="R563" s="17">
        <v>199.4</v>
      </c>
      <c r="S563" s="17">
        <v>149.85</v>
      </c>
      <c r="T563" s="17">
        <v>100.4</v>
      </c>
      <c r="U563" s="17">
        <v>79.52</v>
      </c>
      <c r="V563" s="17">
        <v>30.15</v>
      </c>
      <c r="W563" s="17"/>
      <c r="X563" s="17">
        <f t="shared" si="64"/>
        <v>20.88000000000001</v>
      </c>
      <c r="Z563" s="17">
        <f t="shared" si="66"/>
        <v>-119.69999999999999</v>
      </c>
      <c r="AE563" s="10" t="s">
        <v>1149</v>
      </c>
      <c r="AF563" s="24">
        <v>1</v>
      </c>
    </row>
    <row r="564" spans="1:32" s="3" customFormat="1" ht="12.75" customHeight="1" x14ac:dyDescent="0.2">
      <c r="A564" s="10" t="s">
        <v>1133</v>
      </c>
      <c r="B564" s="10" t="s">
        <v>1197</v>
      </c>
      <c r="C564" s="18">
        <v>0</v>
      </c>
      <c r="D564" s="18">
        <f>IFERROR(VLOOKUP(A564,AE1:AF1845,2,FALSE),0)</f>
        <v>1</v>
      </c>
      <c r="F564" s="16">
        <v>98</v>
      </c>
      <c r="G564" s="17">
        <v>70.23</v>
      </c>
      <c r="H564" s="17">
        <f t="shared" si="60"/>
        <v>27.769999999999996</v>
      </c>
      <c r="I564" s="25">
        <f t="shared" si="61"/>
        <v>0.28336734693877547</v>
      </c>
      <c r="K564" s="16"/>
      <c r="L564" s="17">
        <v>70.23</v>
      </c>
      <c r="M564" s="17">
        <f t="shared" si="62"/>
        <v>-70.23</v>
      </c>
      <c r="N564" s="25" t="e">
        <f t="shared" si="63"/>
        <v>#DIV/0!</v>
      </c>
      <c r="O564" s="22"/>
      <c r="P564" s="23"/>
      <c r="Q564" s="17">
        <v>147</v>
      </c>
      <c r="R564" s="17">
        <v>176.4</v>
      </c>
      <c r="S564" s="17">
        <v>98</v>
      </c>
      <c r="T564" s="17">
        <v>70.23</v>
      </c>
      <c r="U564" s="17">
        <v>50.02</v>
      </c>
      <c r="V564" s="17"/>
      <c r="W564" s="17"/>
      <c r="X564" s="17">
        <f t="shared" si="64"/>
        <v>20.21</v>
      </c>
      <c r="Z564" s="17">
        <f t="shared" si="66"/>
        <v>-98</v>
      </c>
      <c r="AE564" s="10" t="s">
        <v>1151</v>
      </c>
      <c r="AF564" s="24">
        <v>1</v>
      </c>
    </row>
    <row r="565" spans="1:32" s="3" customFormat="1" ht="12.75" customHeight="1" x14ac:dyDescent="0.2">
      <c r="A565" s="10" t="s">
        <v>1135</v>
      </c>
      <c r="B565" s="10" t="s">
        <v>1199</v>
      </c>
      <c r="C565" s="18">
        <v>0</v>
      </c>
      <c r="D565" s="18">
        <f>IFERROR(VLOOKUP(A565,AE1:AF1845,2,FALSE),0)</f>
        <v>1</v>
      </c>
      <c r="F565" s="16">
        <v>98</v>
      </c>
      <c r="G565" s="17">
        <v>56.39</v>
      </c>
      <c r="H565" s="17">
        <f t="shared" si="60"/>
        <v>41.61</v>
      </c>
      <c r="I565" s="25">
        <f t="shared" si="61"/>
        <v>0.42459183673469386</v>
      </c>
      <c r="K565" s="16"/>
      <c r="L565" s="17">
        <v>56.39</v>
      </c>
      <c r="M565" s="17">
        <f t="shared" si="62"/>
        <v>-56.39</v>
      </c>
      <c r="N565" s="25" t="e">
        <f t="shared" si="63"/>
        <v>#DIV/0!</v>
      </c>
      <c r="O565" s="22"/>
      <c r="P565" s="23"/>
      <c r="Q565" s="17">
        <v>147</v>
      </c>
      <c r="R565" s="17">
        <v>176.4</v>
      </c>
      <c r="S565" s="17">
        <v>98</v>
      </c>
      <c r="T565" s="17">
        <v>56.39</v>
      </c>
      <c r="U565" s="17">
        <v>74.67</v>
      </c>
      <c r="V565" s="17"/>
      <c r="W565" s="17"/>
      <c r="X565" s="17">
        <f t="shared" si="64"/>
        <v>-18.28</v>
      </c>
      <c r="Z565" s="17">
        <f t="shared" si="66"/>
        <v>-98</v>
      </c>
      <c r="AE565" s="10" t="s">
        <v>1153</v>
      </c>
      <c r="AF565" s="24">
        <v>1</v>
      </c>
    </row>
    <row r="566" spans="1:32" s="3" customFormat="1" ht="12.75" customHeight="1" x14ac:dyDescent="0.2">
      <c r="A566" s="10" t="s">
        <v>1136</v>
      </c>
      <c r="B566" s="10" t="s">
        <v>1201</v>
      </c>
      <c r="C566" s="18">
        <v>0</v>
      </c>
      <c r="D566" s="18">
        <f>IFERROR(VLOOKUP(A566,AE1:AF1845,2,FALSE),0)</f>
        <v>1</v>
      </c>
      <c r="F566" s="16">
        <v>98</v>
      </c>
      <c r="G566" s="17">
        <v>69.489999999999995</v>
      </c>
      <c r="H566" s="17">
        <f t="shared" si="60"/>
        <v>28.510000000000005</v>
      </c>
      <c r="I566" s="25">
        <f t="shared" si="61"/>
        <v>0.29091836734693882</v>
      </c>
      <c r="K566" s="16"/>
      <c r="L566" s="17">
        <v>69.489999999999995</v>
      </c>
      <c r="M566" s="17">
        <f t="shared" si="62"/>
        <v>-69.489999999999995</v>
      </c>
      <c r="N566" s="25" t="e">
        <f t="shared" si="63"/>
        <v>#DIV/0!</v>
      </c>
      <c r="O566" s="22"/>
      <c r="P566" s="23"/>
      <c r="Q566" s="17">
        <v>147</v>
      </c>
      <c r="R566" s="17">
        <v>176.4</v>
      </c>
      <c r="S566" s="17">
        <v>98</v>
      </c>
      <c r="T566" s="17">
        <v>69.489999999999995</v>
      </c>
      <c r="U566" s="17">
        <v>76.8</v>
      </c>
      <c r="V566" s="17"/>
      <c r="W566" s="17"/>
      <c r="X566" s="17">
        <f t="shared" si="64"/>
        <v>-7.3100000000000023</v>
      </c>
      <c r="Z566" s="17">
        <f t="shared" si="66"/>
        <v>-98</v>
      </c>
      <c r="AE566" s="10" t="s">
        <v>32</v>
      </c>
      <c r="AF566" s="24">
        <v>1</v>
      </c>
    </row>
    <row r="567" spans="1:32" s="3" customFormat="1" ht="12.75" customHeight="1" x14ac:dyDescent="0.2">
      <c r="A567" s="10" t="s">
        <v>294</v>
      </c>
      <c r="B567" s="10" t="s">
        <v>295</v>
      </c>
      <c r="C567" s="18">
        <v>3946.8</v>
      </c>
      <c r="D567" s="18">
        <f>IFERROR(VLOOKUP(A567,AE457:AF2346,2,FALSE),0)</f>
        <v>1</v>
      </c>
      <c r="F567" s="16">
        <v>18.899999999999999</v>
      </c>
      <c r="G567" s="17">
        <v>4.9000000000000004</v>
      </c>
      <c r="H567" s="17">
        <f t="shared" si="60"/>
        <v>13.999999999999998</v>
      </c>
      <c r="I567" s="25">
        <f t="shared" si="61"/>
        <v>0.7407407407407407</v>
      </c>
      <c r="K567" s="16">
        <v>25.463000000000001</v>
      </c>
      <c r="L567" s="17">
        <v>4.9000000000000004</v>
      </c>
      <c r="M567" s="17">
        <f t="shared" si="62"/>
        <v>20.563000000000002</v>
      </c>
      <c r="N567" s="25">
        <f t="shared" si="63"/>
        <v>0.80756391627066726</v>
      </c>
      <c r="O567" s="22"/>
      <c r="P567" s="23"/>
      <c r="Q567" s="17">
        <v>28.35</v>
      </c>
      <c r="R567" s="17">
        <v>37.799999999999997</v>
      </c>
      <c r="S567" s="17">
        <v>18.899999999999999</v>
      </c>
      <c r="T567" s="17">
        <v>4.9000000000000004</v>
      </c>
      <c r="U567" s="17">
        <v>4.8899999999999997</v>
      </c>
      <c r="V567" s="17">
        <v>25.463000000000001</v>
      </c>
      <c r="W567" s="17"/>
      <c r="X567" s="17">
        <f t="shared" si="64"/>
        <v>1.0000000000000675E-2</v>
      </c>
      <c r="Z567" s="17">
        <f t="shared" si="66"/>
        <v>6.5630000000000024</v>
      </c>
      <c r="AE567" s="10" t="s">
        <v>372</v>
      </c>
      <c r="AF567" s="24">
        <v>1</v>
      </c>
    </row>
    <row r="568" spans="1:32" s="3" customFormat="1" ht="12.75" customHeight="1" x14ac:dyDescent="0.2">
      <c r="A568" s="10" t="s">
        <v>853</v>
      </c>
      <c r="B568" s="10" t="s">
        <v>854</v>
      </c>
      <c r="C568" s="18">
        <v>15.47</v>
      </c>
      <c r="D568" s="18">
        <f>IFERROR(VLOOKUP(A568,AE210:AF2099,2,FALSE),0)</f>
        <v>1</v>
      </c>
      <c r="F568" s="16">
        <v>149.53</v>
      </c>
      <c r="G568" s="17">
        <v>100.18</v>
      </c>
      <c r="H568" s="17">
        <f t="shared" si="60"/>
        <v>49.349999999999994</v>
      </c>
      <c r="I568" s="25">
        <f t="shared" si="61"/>
        <v>0.33003410686818696</v>
      </c>
      <c r="K568" s="16">
        <v>15.47</v>
      </c>
      <c r="L568" s="17">
        <v>100.18</v>
      </c>
      <c r="M568" s="17">
        <f t="shared" si="62"/>
        <v>-84.710000000000008</v>
      </c>
      <c r="N568" s="25">
        <f t="shared" si="63"/>
        <v>-5.4757595345830641</v>
      </c>
      <c r="O568" s="22"/>
      <c r="P568" s="23"/>
      <c r="Q568" s="17">
        <v>224.3</v>
      </c>
      <c r="R568" s="17">
        <v>229.93</v>
      </c>
      <c r="S568" s="17">
        <v>149.53</v>
      </c>
      <c r="T568" s="17">
        <v>100.18</v>
      </c>
      <c r="U568" s="17">
        <v>84.5</v>
      </c>
      <c r="V568" s="17">
        <v>15.47</v>
      </c>
      <c r="W568" s="17"/>
      <c r="X568" s="17">
        <f t="shared" si="64"/>
        <v>15.680000000000007</v>
      </c>
      <c r="Z568" s="17">
        <f t="shared" si="66"/>
        <v>-134.06</v>
      </c>
      <c r="AE568" s="10" t="s">
        <v>257</v>
      </c>
      <c r="AF568" s="24">
        <v>1</v>
      </c>
    </row>
    <row r="569" spans="1:32" s="3" customFormat="1" ht="12.75" customHeight="1" x14ac:dyDescent="0.2">
      <c r="A569" s="10" t="s">
        <v>1139</v>
      </c>
      <c r="B569" s="10" t="s">
        <v>1204</v>
      </c>
      <c r="C569" s="18">
        <v>0</v>
      </c>
      <c r="D569" s="18">
        <f>IFERROR(VLOOKUP(A569,AE1:AF1846,2,FALSE),0)</f>
        <v>1</v>
      </c>
      <c r="F569" s="16">
        <v>75.760000000000005</v>
      </c>
      <c r="G569" s="17">
        <v>68.87</v>
      </c>
      <c r="H569" s="17">
        <f t="shared" si="60"/>
        <v>6.8900000000000006</v>
      </c>
      <c r="I569" s="25">
        <f t="shared" si="61"/>
        <v>9.094508975712777E-2</v>
      </c>
      <c r="K569" s="16"/>
      <c r="L569" s="17">
        <v>68.87</v>
      </c>
      <c r="M569" s="17">
        <f t="shared" si="62"/>
        <v>-68.87</v>
      </c>
      <c r="N569" s="25" t="e">
        <f t="shared" si="63"/>
        <v>#DIV/0!</v>
      </c>
      <c r="O569" s="22"/>
      <c r="P569" s="23"/>
      <c r="Q569" s="17">
        <v>113.64</v>
      </c>
      <c r="R569" s="17">
        <v>147.72999999999999</v>
      </c>
      <c r="S569" s="17">
        <v>75.760000000000005</v>
      </c>
      <c r="T569" s="17">
        <v>68.87</v>
      </c>
      <c r="U569" s="17">
        <v>74.290000000000006</v>
      </c>
      <c r="V569" s="17"/>
      <c r="W569" s="17"/>
      <c r="X569" s="17">
        <f t="shared" si="64"/>
        <v>-5.4200000000000017</v>
      </c>
      <c r="Z569" s="17">
        <f t="shared" si="66"/>
        <v>-75.760000000000005</v>
      </c>
      <c r="AE569" s="10" t="s">
        <v>573</v>
      </c>
      <c r="AF569" s="24">
        <v>1</v>
      </c>
    </row>
    <row r="570" spans="1:32" s="3" customFormat="1" ht="12.75" customHeight="1" x14ac:dyDescent="0.2">
      <c r="A570" s="10" t="s">
        <v>1141</v>
      </c>
      <c r="B570" s="10" t="s">
        <v>1220</v>
      </c>
      <c r="C570" s="18">
        <v>-81.13</v>
      </c>
      <c r="D570" s="18">
        <f>IFERROR(VLOOKUP(A570,AE1:AF1829,2,FALSE),0)</f>
        <v>1</v>
      </c>
      <c r="F570" s="16">
        <v>81.13</v>
      </c>
      <c r="G570" s="17">
        <v>0</v>
      </c>
      <c r="H570" s="17">
        <f t="shared" si="60"/>
        <v>81.13</v>
      </c>
      <c r="I570" s="25">
        <f t="shared" si="61"/>
        <v>1</v>
      </c>
      <c r="K570" s="16"/>
      <c r="L570" s="17">
        <v>0</v>
      </c>
      <c r="M570" s="17">
        <f t="shared" si="62"/>
        <v>0</v>
      </c>
      <c r="N570" s="25" t="e">
        <f t="shared" si="63"/>
        <v>#DIV/0!</v>
      </c>
      <c r="O570" s="22"/>
      <c r="P570" s="23"/>
      <c r="Q570" s="17">
        <v>121.7</v>
      </c>
      <c r="R570" s="17">
        <v>158.19999999999999</v>
      </c>
      <c r="S570" s="17">
        <v>81.13</v>
      </c>
      <c r="T570" s="17">
        <v>0</v>
      </c>
      <c r="U570" s="17">
        <v>34.18</v>
      </c>
      <c r="V570" s="17"/>
      <c r="W570" s="17"/>
      <c r="X570" s="17">
        <f t="shared" si="64"/>
        <v>-34.18</v>
      </c>
      <c r="Z570" s="17">
        <f t="shared" si="66"/>
        <v>-81.13</v>
      </c>
      <c r="AE570" s="10" t="s">
        <v>555</v>
      </c>
      <c r="AF570" s="24">
        <v>1</v>
      </c>
    </row>
    <row r="571" spans="1:32" s="3" customFormat="1" ht="12.75" customHeight="1" x14ac:dyDescent="0.2">
      <c r="A571" s="10" t="s">
        <v>1143</v>
      </c>
      <c r="B571" s="10" t="s">
        <v>1205</v>
      </c>
      <c r="C571" s="18">
        <v>0</v>
      </c>
      <c r="D571" s="18">
        <f>IFERROR(VLOOKUP(A571,AE1:AF1847,2,FALSE),0)</f>
        <v>1</v>
      </c>
      <c r="F571" s="16">
        <v>115.66</v>
      </c>
      <c r="G571" s="17">
        <v>0</v>
      </c>
      <c r="H571" s="17">
        <f t="shared" si="60"/>
        <v>115.66</v>
      </c>
      <c r="I571" s="25">
        <f t="shared" si="61"/>
        <v>1</v>
      </c>
      <c r="K571" s="16"/>
      <c r="L571" s="17">
        <v>0</v>
      </c>
      <c r="M571" s="17">
        <f t="shared" si="62"/>
        <v>0</v>
      </c>
      <c r="N571" s="25" t="e">
        <f t="shared" si="63"/>
        <v>#DIV/0!</v>
      </c>
      <c r="O571" s="22"/>
      <c r="P571" s="23"/>
      <c r="Q571" s="17">
        <v>115.66</v>
      </c>
      <c r="R571" s="17">
        <v>176.75</v>
      </c>
      <c r="S571" s="17">
        <v>115.66</v>
      </c>
      <c r="T571" s="17">
        <v>0</v>
      </c>
      <c r="U571" s="17">
        <v>150.06</v>
      </c>
      <c r="V571" s="17"/>
      <c r="W571" s="17"/>
      <c r="X571" s="17">
        <f t="shared" si="64"/>
        <v>-150.06</v>
      </c>
      <c r="Z571" s="17">
        <f t="shared" si="66"/>
        <v>-115.66</v>
      </c>
      <c r="AE571" s="10" t="s">
        <v>139</v>
      </c>
      <c r="AF571" s="24">
        <v>1</v>
      </c>
    </row>
    <row r="572" spans="1:32" s="3" customFormat="1" ht="12.75" customHeight="1" x14ac:dyDescent="0.2">
      <c r="A572" s="10" t="s">
        <v>248</v>
      </c>
      <c r="B572" s="10" t="s">
        <v>249</v>
      </c>
      <c r="C572" s="18">
        <v>6121.62</v>
      </c>
      <c r="D572" s="18">
        <f>IFERROR(VLOOKUP(A572,AE486:AF2375,2,FALSE),0)</f>
        <v>1</v>
      </c>
      <c r="F572" s="16">
        <v>26.37</v>
      </c>
      <c r="G572" s="17">
        <v>17</v>
      </c>
      <c r="H572" s="17">
        <f t="shared" si="60"/>
        <v>9.370000000000001</v>
      </c>
      <c r="I572" s="25">
        <f t="shared" si="61"/>
        <v>0.35532802427000382</v>
      </c>
      <c r="K572" s="16">
        <v>22.927</v>
      </c>
      <c r="L572" s="17">
        <v>17</v>
      </c>
      <c r="M572" s="17">
        <f t="shared" si="62"/>
        <v>5.9269999999999996</v>
      </c>
      <c r="N572" s="25">
        <f t="shared" si="63"/>
        <v>0.25851615998604266</v>
      </c>
      <c r="O572" s="22"/>
      <c r="P572" s="23"/>
      <c r="Q572" s="17">
        <v>39.35</v>
      </c>
      <c r="R572" s="17">
        <v>58.6</v>
      </c>
      <c r="S572" s="17">
        <v>26.37</v>
      </c>
      <c r="T572" s="17">
        <v>17</v>
      </c>
      <c r="U572" s="17">
        <v>15</v>
      </c>
      <c r="V572" s="17">
        <v>22.927</v>
      </c>
      <c r="W572" s="17"/>
      <c r="X572" s="17">
        <f t="shared" si="64"/>
        <v>2</v>
      </c>
      <c r="Z572" s="17">
        <f t="shared" si="66"/>
        <v>-3.4430000000000014</v>
      </c>
      <c r="AE572" s="10" t="s">
        <v>764</v>
      </c>
      <c r="AF572" s="24">
        <v>1</v>
      </c>
    </row>
    <row r="573" spans="1:32" s="3" customFormat="1" ht="12.75" customHeight="1" x14ac:dyDescent="0.2">
      <c r="A573" s="10" t="s">
        <v>50</v>
      </c>
      <c r="B573" s="10" t="s">
        <v>51</v>
      </c>
      <c r="C573" s="18">
        <v>51082</v>
      </c>
      <c r="D573" s="18">
        <f>IFERROR(VLOOKUP(A573,AE560:AF2449,2,FALSE),0)</f>
        <v>1</v>
      </c>
      <c r="F573" s="16">
        <v>487</v>
      </c>
      <c r="G573" s="17">
        <v>359.9</v>
      </c>
      <c r="H573" s="17">
        <f t="shared" si="60"/>
        <v>127.10000000000002</v>
      </c>
      <c r="I573" s="25">
        <f t="shared" si="61"/>
        <v>0.26098562628336758</v>
      </c>
      <c r="K573" s="16">
        <v>587.15</v>
      </c>
      <c r="L573" s="17">
        <v>359.9</v>
      </c>
      <c r="M573" s="17">
        <f t="shared" si="62"/>
        <v>227.25</v>
      </c>
      <c r="N573" s="25">
        <f t="shared" si="63"/>
        <v>0.38703908711572854</v>
      </c>
      <c r="O573" s="22"/>
      <c r="P573" s="23"/>
      <c r="Q573" s="17">
        <v>805.5</v>
      </c>
      <c r="R573" s="17">
        <v>737</v>
      </c>
      <c r="S573" s="17">
        <v>487</v>
      </c>
      <c r="T573" s="17">
        <v>359.9</v>
      </c>
      <c r="U573" s="17">
        <v>357.01</v>
      </c>
      <c r="V573" s="17">
        <v>587.15</v>
      </c>
      <c r="W573" s="17"/>
      <c r="X573" s="17">
        <f t="shared" si="64"/>
        <v>2.8899999999999864</v>
      </c>
      <c r="Z573" s="17">
        <f t="shared" si="66"/>
        <v>100.14999999999998</v>
      </c>
      <c r="AE573" s="10" t="s">
        <v>412</v>
      </c>
      <c r="AF573" s="24">
        <v>1</v>
      </c>
    </row>
    <row r="574" spans="1:32" s="3" customFormat="1" ht="12.75" customHeight="1" x14ac:dyDescent="0.2">
      <c r="A574" s="10" t="s">
        <v>531</v>
      </c>
      <c r="B574" s="10" t="s">
        <v>532</v>
      </c>
      <c r="C574" s="18">
        <v>781.08</v>
      </c>
      <c r="D574" s="18">
        <f>IFERROR(VLOOKUP(A574,AE359:AF2248,2,FALSE),0)</f>
        <v>1</v>
      </c>
      <c r="F574" s="16">
        <v>192.8</v>
      </c>
      <c r="G574" s="17">
        <v>96.4</v>
      </c>
      <c r="H574" s="17">
        <f t="shared" si="60"/>
        <v>96.4</v>
      </c>
      <c r="I574" s="25">
        <f t="shared" si="61"/>
        <v>0.5</v>
      </c>
      <c r="K574" s="16">
        <v>195.27</v>
      </c>
      <c r="L574" s="17">
        <v>96.4</v>
      </c>
      <c r="M574" s="17">
        <f t="shared" si="62"/>
        <v>98.87</v>
      </c>
      <c r="N574" s="25">
        <f t="shared" si="63"/>
        <v>0.50632457622778715</v>
      </c>
      <c r="O574" s="22"/>
      <c r="P574" s="23"/>
      <c r="Q574" s="17">
        <v>289.2</v>
      </c>
      <c r="R574" s="17">
        <v>324.95</v>
      </c>
      <c r="S574" s="17">
        <v>192.8</v>
      </c>
      <c r="T574" s="17">
        <v>96.4</v>
      </c>
      <c r="U574" s="17">
        <v>102.32</v>
      </c>
      <c r="V574" s="17">
        <v>195.27</v>
      </c>
      <c r="W574" s="17"/>
      <c r="X574" s="17">
        <f t="shared" si="64"/>
        <v>-5.9199999999999875</v>
      </c>
      <c r="Z574" s="17">
        <f t="shared" si="66"/>
        <v>2.4699999999999989</v>
      </c>
      <c r="AE574" s="10" t="s">
        <v>127</v>
      </c>
      <c r="AF574" s="24">
        <v>1</v>
      </c>
    </row>
    <row r="575" spans="1:32" s="3" customFormat="1" ht="12.75" customHeight="1" x14ac:dyDescent="0.2">
      <c r="A575" s="10" t="s">
        <v>821</v>
      </c>
      <c r="B575" s="10" t="s">
        <v>822</v>
      </c>
      <c r="C575" s="18">
        <v>31</v>
      </c>
      <c r="D575" s="18">
        <f>IFERROR(VLOOKUP(A575,AE231:AF2120,2,FALSE),0)</f>
        <v>1</v>
      </c>
      <c r="F575" s="16">
        <v>130.44999999999999</v>
      </c>
      <c r="G575" s="17">
        <v>87.4</v>
      </c>
      <c r="H575" s="17">
        <f t="shared" si="60"/>
        <v>43.049999999999983</v>
      </c>
      <c r="I575" s="25">
        <f t="shared" si="61"/>
        <v>0.33001149865848972</v>
      </c>
      <c r="K575" s="16">
        <v>31</v>
      </c>
      <c r="L575" s="17">
        <v>87.4</v>
      </c>
      <c r="M575" s="17">
        <f t="shared" si="62"/>
        <v>-56.400000000000006</v>
      </c>
      <c r="N575" s="25">
        <f t="shared" si="63"/>
        <v>-1.8193548387096776</v>
      </c>
      <c r="O575" s="22"/>
      <c r="P575" s="23"/>
      <c r="Q575" s="17">
        <v>195.68</v>
      </c>
      <c r="R575" s="17">
        <v>198.6</v>
      </c>
      <c r="S575" s="17">
        <v>130.44999999999999</v>
      </c>
      <c r="T575" s="17">
        <v>87.4</v>
      </c>
      <c r="U575" s="17">
        <v>61.08</v>
      </c>
      <c r="V575" s="17">
        <v>31</v>
      </c>
      <c r="W575" s="17"/>
      <c r="X575" s="17">
        <f t="shared" si="64"/>
        <v>26.320000000000007</v>
      </c>
      <c r="Z575" s="17">
        <f t="shared" si="66"/>
        <v>-99.449999999999989</v>
      </c>
      <c r="AE575" s="10" t="s">
        <v>41</v>
      </c>
      <c r="AF575" s="24">
        <v>1</v>
      </c>
    </row>
    <row r="576" spans="1:32" s="3" customFormat="1" ht="12.75" customHeight="1" x14ac:dyDescent="0.2">
      <c r="A576" s="10" t="s">
        <v>1149</v>
      </c>
      <c r="B576" s="10" t="s">
        <v>1206</v>
      </c>
      <c r="C576" s="18">
        <v>0</v>
      </c>
      <c r="D576" s="18">
        <f>IFERROR(VLOOKUP(A576,AE1:AF1851,2,FALSE),0)</f>
        <v>1</v>
      </c>
      <c r="F576" s="16">
        <v>130.44999999999999</v>
      </c>
      <c r="G576" s="17">
        <v>51.34</v>
      </c>
      <c r="H576" s="17">
        <f t="shared" si="60"/>
        <v>79.109999999999985</v>
      </c>
      <c r="I576" s="25">
        <f t="shared" si="61"/>
        <v>0.60643924875431199</v>
      </c>
      <c r="K576" s="16"/>
      <c r="L576" s="17">
        <v>51.34</v>
      </c>
      <c r="M576" s="17">
        <f t="shared" si="62"/>
        <v>-51.34</v>
      </c>
      <c r="N576" s="25" t="e">
        <f t="shared" si="63"/>
        <v>#DIV/0!</v>
      </c>
      <c r="O576" s="22"/>
      <c r="P576" s="23"/>
      <c r="Q576" s="17">
        <v>195.68</v>
      </c>
      <c r="R576" s="17">
        <v>198.6</v>
      </c>
      <c r="S576" s="17">
        <v>130.44999999999999</v>
      </c>
      <c r="T576" s="17">
        <v>51.34</v>
      </c>
      <c r="U576" s="17">
        <v>61.08</v>
      </c>
      <c r="V576" s="17"/>
      <c r="W576" s="17"/>
      <c r="X576" s="17">
        <f t="shared" si="64"/>
        <v>-9.7399999999999949</v>
      </c>
      <c r="Z576" s="17">
        <f t="shared" si="66"/>
        <v>-130.44999999999999</v>
      </c>
      <c r="AE576" s="10" t="s">
        <v>279</v>
      </c>
      <c r="AF576" s="24">
        <v>1</v>
      </c>
    </row>
    <row r="577" spans="1:32" s="3" customFormat="1" ht="12.75" customHeight="1" x14ac:dyDescent="0.2">
      <c r="A577" s="10" t="s">
        <v>1151</v>
      </c>
      <c r="B577" s="10" t="s">
        <v>1207</v>
      </c>
      <c r="C577" s="18">
        <v>0</v>
      </c>
      <c r="D577" s="18">
        <f>IFERROR(VLOOKUP(A577,AE1:AF1851,2,FALSE),0)</f>
        <v>1</v>
      </c>
      <c r="F577" s="16">
        <v>135.16</v>
      </c>
      <c r="G577" s="17">
        <v>90.56</v>
      </c>
      <c r="H577" s="17">
        <f t="shared" si="60"/>
        <v>44.599999999999994</v>
      </c>
      <c r="I577" s="25">
        <f t="shared" si="61"/>
        <v>0.3299792838117786</v>
      </c>
      <c r="K577" s="16"/>
      <c r="L577" s="17">
        <v>90.56</v>
      </c>
      <c r="M577" s="17">
        <f t="shared" si="62"/>
        <v>-90.56</v>
      </c>
      <c r="N577" s="25" t="e">
        <f t="shared" si="63"/>
        <v>#DIV/0!</v>
      </c>
      <c r="O577" s="22"/>
      <c r="P577" s="23"/>
      <c r="Q577" s="17">
        <v>202.74</v>
      </c>
      <c r="R577" s="17">
        <v>196.75</v>
      </c>
      <c r="S577" s="17">
        <v>135.16</v>
      </c>
      <c r="T577" s="17">
        <v>90.56</v>
      </c>
      <c r="U577" s="17">
        <v>55.55</v>
      </c>
      <c r="V577" s="17"/>
      <c r="W577" s="17"/>
      <c r="X577" s="17">
        <f t="shared" si="64"/>
        <v>35.010000000000005</v>
      </c>
      <c r="Z577" s="17">
        <f t="shared" si="66"/>
        <v>-135.16</v>
      </c>
      <c r="AE577" s="10" t="s">
        <v>95</v>
      </c>
      <c r="AF577" s="24">
        <v>1</v>
      </c>
    </row>
    <row r="578" spans="1:32" s="3" customFormat="1" ht="12.75" customHeight="1" x14ac:dyDescent="0.2">
      <c r="A578" s="10" t="s">
        <v>1153</v>
      </c>
      <c r="B578" s="10" t="s">
        <v>1208</v>
      </c>
      <c r="C578" s="18">
        <v>0</v>
      </c>
      <c r="D578" s="18">
        <f>IFERROR(VLOOKUP(A578,AE1:AF1851,2,FALSE),0)</f>
        <v>1</v>
      </c>
      <c r="F578" s="16">
        <v>135.16</v>
      </c>
      <c r="G578" s="17">
        <v>87.4</v>
      </c>
      <c r="H578" s="17">
        <f t="shared" si="60"/>
        <v>47.759999999999991</v>
      </c>
      <c r="I578" s="25">
        <f t="shared" si="61"/>
        <v>0.35335898194732163</v>
      </c>
      <c r="K578" s="16"/>
      <c r="L578" s="17">
        <v>87.4</v>
      </c>
      <c r="M578" s="17">
        <f t="shared" si="62"/>
        <v>-87.4</v>
      </c>
      <c r="N578" s="25" t="e">
        <f t="shared" si="63"/>
        <v>#DIV/0!</v>
      </c>
      <c r="O578" s="22"/>
      <c r="P578" s="23"/>
      <c r="Q578" s="17">
        <v>202.74</v>
      </c>
      <c r="R578" s="17">
        <v>196.75</v>
      </c>
      <c r="S578" s="17">
        <v>135.16</v>
      </c>
      <c r="T578" s="17">
        <v>87.4</v>
      </c>
      <c r="U578" s="17">
        <v>61.08</v>
      </c>
      <c r="V578" s="17"/>
      <c r="W578" s="17"/>
      <c r="X578" s="17">
        <f t="shared" si="64"/>
        <v>26.320000000000007</v>
      </c>
      <c r="Z578" s="17">
        <f t="shared" si="66"/>
        <v>-135.16</v>
      </c>
      <c r="AE578" s="10" t="s">
        <v>162</v>
      </c>
      <c r="AF578" s="24">
        <v>1</v>
      </c>
    </row>
    <row r="579" spans="1:32" s="3" customFormat="1" ht="12.75" customHeight="1" x14ac:dyDescent="0.2">
      <c r="A579" s="10" t="s">
        <v>32</v>
      </c>
      <c r="B579" s="10" t="s">
        <v>33</v>
      </c>
      <c r="C579" s="18">
        <v>83512.98</v>
      </c>
      <c r="D579" s="18">
        <f>IFERROR(VLOOKUP(A579,AE572:AF2461,2,FALSE),0)</f>
        <v>0</v>
      </c>
      <c r="F579" s="16">
        <v>130</v>
      </c>
      <c r="G579" s="17">
        <v>65</v>
      </c>
      <c r="H579" s="17">
        <f t="shared" ref="H579:H631" si="67">F579-G579</f>
        <v>65</v>
      </c>
      <c r="I579" s="25">
        <f t="shared" ref="I579:I631" si="68">H579/F579</f>
        <v>0.5</v>
      </c>
      <c r="K579" s="16">
        <v>122.27</v>
      </c>
      <c r="L579" s="17">
        <v>65</v>
      </c>
      <c r="M579" s="17">
        <f t="shared" ref="M579:M631" si="69">K579-L579</f>
        <v>57.269999999999996</v>
      </c>
      <c r="N579" s="25">
        <f t="shared" ref="N579:N631" si="70">M579/K579</f>
        <v>0.46838962950846486</v>
      </c>
      <c r="O579" s="22"/>
      <c r="P579" s="23"/>
      <c r="Q579" s="17">
        <v>195</v>
      </c>
      <c r="R579" s="17">
        <v>199</v>
      </c>
      <c r="S579" s="17">
        <v>130</v>
      </c>
      <c r="T579" s="17">
        <v>65</v>
      </c>
      <c r="U579" s="17">
        <v>65</v>
      </c>
      <c r="V579" s="17">
        <v>122.27</v>
      </c>
      <c r="W579" s="17"/>
      <c r="X579" s="17">
        <f t="shared" si="64"/>
        <v>0</v>
      </c>
      <c r="Z579" s="17">
        <f t="shared" si="66"/>
        <v>-7.730000000000004</v>
      </c>
      <c r="AE579" s="10" t="s">
        <v>188</v>
      </c>
      <c r="AF579" s="24">
        <v>1</v>
      </c>
    </row>
    <row r="580" spans="1:32" s="3" customFormat="1" ht="12.75" customHeight="1" x14ac:dyDescent="0.2">
      <c r="A580" s="10" t="s">
        <v>372</v>
      </c>
      <c r="B580" s="10" t="s">
        <v>373</v>
      </c>
      <c r="C580" s="18">
        <v>2382.8000000000002</v>
      </c>
      <c r="D580" s="18">
        <f>IFERROR(VLOOKUP(A580,AE433:AF2322,2,FALSE),0)</f>
        <v>1</v>
      </c>
      <c r="F580" s="16">
        <v>32.450000000000003</v>
      </c>
      <c r="G580" s="17">
        <v>21.9</v>
      </c>
      <c r="H580" s="17">
        <f t="shared" si="67"/>
        <v>10.550000000000004</v>
      </c>
      <c r="I580" s="25">
        <f t="shared" si="68"/>
        <v>0.3251155624036981</v>
      </c>
      <c r="K580" s="16">
        <v>32.200000000000003</v>
      </c>
      <c r="L580" s="17">
        <v>21.9</v>
      </c>
      <c r="M580" s="17">
        <f t="shared" si="69"/>
        <v>10.300000000000004</v>
      </c>
      <c r="N580" s="25">
        <f t="shared" si="70"/>
        <v>0.31987577639751563</v>
      </c>
      <c r="O580" s="22"/>
      <c r="P580" s="23"/>
      <c r="Q580" s="17">
        <v>48.68</v>
      </c>
      <c r="R580" s="17">
        <v>52.94</v>
      </c>
      <c r="S580" s="17">
        <v>32.450000000000003</v>
      </c>
      <c r="T580" s="17">
        <v>21.9</v>
      </c>
      <c r="U580" s="17">
        <v>21.9</v>
      </c>
      <c r="V580" s="17">
        <v>32.200000000000003</v>
      </c>
      <c r="W580" s="17"/>
      <c r="X580" s="17">
        <f t="shared" ref="X580:X631" si="71">T580-U580</f>
        <v>0</v>
      </c>
      <c r="Z580" s="17">
        <f t="shared" ref="Z580:Z595" si="72">V580-S580</f>
        <v>-0.25</v>
      </c>
      <c r="AE580" s="10" t="s">
        <v>154</v>
      </c>
      <c r="AF580" s="24">
        <v>1</v>
      </c>
    </row>
    <row r="581" spans="1:32" s="3" customFormat="1" ht="12.75" customHeight="1" x14ac:dyDescent="0.2">
      <c r="A581" s="10" t="s">
        <v>257</v>
      </c>
      <c r="B581" s="10" t="s">
        <v>258</v>
      </c>
      <c r="C581" s="18">
        <v>5491.2</v>
      </c>
      <c r="D581" s="18">
        <f>IFERROR(VLOOKUP(A581,AE491:AF2380,2,FALSE),0)</f>
        <v>1</v>
      </c>
      <c r="F581" s="16">
        <v>22.75</v>
      </c>
      <c r="G581" s="17">
        <v>10.45</v>
      </c>
      <c r="H581" s="17">
        <f t="shared" si="67"/>
        <v>12.3</v>
      </c>
      <c r="I581" s="25">
        <f t="shared" si="68"/>
        <v>0.54065934065934074</v>
      </c>
      <c r="K581" s="16">
        <v>26.4</v>
      </c>
      <c r="L581" s="17">
        <v>10.45</v>
      </c>
      <c r="M581" s="17">
        <f t="shared" si="69"/>
        <v>15.95</v>
      </c>
      <c r="N581" s="25">
        <f t="shared" si="70"/>
        <v>0.60416666666666663</v>
      </c>
      <c r="O581" s="22"/>
      <c r="P581" s="23"/>
      <c r="Q581" s="17">
        <v>34.130000000000003</v>
      </c>
      <c r="R581" s="17">
        <v>40.950000000000003</v>
      </c>
      <c r="S581" s="17">
        <v>22.75</v>
      </c>
      <c r="T581" s="17">
        <v>10.45</v>
      </c>
      <c r="U581" s="17">
        <v>10.45</v>
      </c>
      <c r="V581" s="17">
        <v>26.4</v>
      </c>
      <c r="W581" s="17"/>
      <c r="X581" s="17">
        <f t="shared" si="71"/>
        <v>0</v>
      </c>
      <c r="Z581" s="17">
        <f t="shared" si="72"/>
        <v>3.6499999999999986</v>
      </c>
      <c r="AE581" s="10" t="s">
        <v>62</v>
      </c>
      <c r="AF581" s="24">
        <v>1</v>
      </c>
    </row>
    <row r="582" spans="1:32" s="3" customFormat="1" ht="12.75" customHeight="1" x14ac:dyDescent="0.2">
      <c r="A582" s="10" t="s">
        <v>573</v>
      </c>
      <c r="B582" s="10" t="s">
        <v>574</v>
      </c>
      <c r="C582" s="18">
        <v>573.89</v>
      </c>
      <c r="D582" s="18">
        <f>IFERROR(VLOOKUP(A582,AE351:AF2240,2,FALSE),0)</f>
        <v>1</v>
      </c>
      <c r="F582" s="16">
        <v>45</v>
      </c>
      <c r="G582" s="17">
        <v>10</v>
      </c>
      <c r="H582" s="17">
        <f t="shared" si="67"/>
        <v>35</v>
      </c>
      <c r="I582" s="25">
        <f t="shared" si="68"/>
        <v>0.77777777777777779</v>
      </c>
      <c r="K582" s="16">
        <v>52.171999999999997</v>
      </c>
      <c r="L582" s="17">
        <v>10</v>
      </c>
      <c r="M582" s="17">
        <f t="shared" si="69"/>
        <v>42.171999999999997</v>
      </c>
      <c r="N582" s="25">
        <f t="shared" si="70"/>
        <v>0.80832630529786087</v>
      </c>
      <c r="O582" s="22"/>
      <c r="P582" s="23"/>
      <c r="Q582" s="17">
        <v>67.5</v>
      </c>
      <c r="R582" s="17">
        <v>101.25</v>
      </c>
      <c r="S582" s="17">
        <v>45</v>
      </c>
      <c r="T582" s="17">
        <v>10</v>
      </c>
      <c r="U582" s="17">
        <v>10</v>
      </c>
      <c r="V582" s="17">
        <v>52.171999999999997</v>
      </c>
      <c r="W582" s="17"/>
      <c r="X582" s="17">
        <f t="shared" si="71"/>
        <v>0</v>
      </c>
      <c r="Z582" s="17">
        <f t="shared" si="72"/>
        <v>7.171999999999997</v>
      </c>
      <c r="AE582" s="10" t="s">
        <v>877</v>
      </c>
      <c r="AF582" s="24">
        <v>1</v>
      </c>
    </row>
    <row r="583" spans="1:32" s="3" customFormat="1" ht="12.75" customHeight="1" x14ac:dyDescent="0.2">
      <c r="A583" s="10" t="s">
        <v>555</v>
      </c>
      <c r="B583" s="10" t="s">
        <v>556</v>
      </c>
      <c r="C583" s="18">
        <v>643.40000000000009</v>
      </c>
      <c r="D583" s="18">
        <f>IFERROR(VLOOKUP(A583,AE359:AF2248,2,FALSE),0)</f>
        <v>1</v>
      </c>
      <c r="F583" s="16">
        <v>45</v>
      </c>
      <c r="G583" s="17">
        <v>10</v>
      </c>
      <c r="H583" s="17">
        <f t="shared" si="67"/>
        <v>35</v>
      </c>
      <c r="I583" s="25">
        <f t="shared" si="68"/>
        <v>0.77777777777777779</v>
      </c>
      <c r="K583" s="16">
        <v>49.491999999999997</v>
      </c>
      <c r="L583" s="17">
        <v>10</v>
      </c>
      <c r="M583" s="17">
        <f t="shared" si="69"/>
        <v>39.491999999999997</v>
      </c>
      <c r="N583" s="25">
        <f t="shared" si="70"/>
        <v>0.79794714297260161</v>
      </c>
      <c r="O583" s="22"/>
      <c r="P583" s="23"/>
      <c r="Q583" s="17">
        <v>67.5</v>
      </c>
      <c r="R583" s="17">
        <v>101.25</v>
      </c>
      <c r="S583" s="17">
        <v>45</v>
      </c>
      <c r="T583" s="17">
        <v>10</v>
      </c>
      <c r="U583" s="17">
        <v>10</v>
      </c>
      <c r="V583" s="17">
        <v>49.491999999999997</v>
      </c>
      <c r="W583" s="17"/>
      <c r="X583" s="17">
        <f t="shared" si="71"/>
        <v>0</v>
      </c>
      <c r="Z583" s="17">
        <f t="shared" si="72"/>
        <v>4.4919999999999973</v>
      </c>
      <c r="AE583" s="10" t="s">
        <v>1171</v>
      </c>
      <c r="AF583" s="24">
        <v>1</v>
      </c>
    </row>
    <row r="584" spans="1:32" s="3" customFormat="1" ht="12.75" customHeight="1" x14ac:dyDescent="0.2">
      <c r="A584" s="10" t="s">
        <v>139</v>
      </c>
      <c r="B584" s="10" t="s">
        <v>140</v>
      </c>
      <c r="C584" s="18">
        <v>16234.15</v>
      </c>
      <c r="D584" s="18">
        <f>IFERROR(VLOOKUP(A584,AE540:AF2429,2,FALSE),0)</f>
        <v>1</v>
      </c>
      <c r="F584" s="16">
        <v>30.5</v>
      </c>
      <c r="G584" s="17">
        <v>19</v>
      </c>
      <c r="H584" s="17">
        <f t="shared" si="67"/>
        <v>11.5</v>
      </c>
      <c r="I584" s="25">
        <f t="shared" si="68"/>
        <v>0.37704918032786883</v>
      </c>
      <c r="K584" s="16">
        <v>29.57</v>
      </c>
      <c r="L584" s="17">
        <v>19</v>
      </c>
      <c r="M584" s="17">
        <f t="shared" si="69"/>
        <v>10.57</v>
      </c>
      <c r="N584" s="25">
        <f t="shared" si="70"/>
        <v>0.35745688197497466</v>
      </c>
      <c r="O584" s="22"/>
      <c r="P584" s="23"/>
      <c r="Q584" s="17">
        <v>46.25</v>
      </c>
      <c r="R584" s="17">
        <v>69.849999999999994</v>
      </c>
      <c r="S584" s="17">
        <v>30.5</v>
      </c>
      <c r="T584" s="17">
        <v>19</v>
      </c>
      <c r="U584" s="17">
        <v>19</v>
      </c>
      <c r="V584" s="17">
        <v>29.57</v>
      </c>
      <c r="W584" s="17"/>
      <c r="X584" s="17">
        <f t="shared" si="71"/>
        <v>0</v>
      </c>
      <c r="Z584" s="17">
        <f t="shared" si="72"/>
        <v>-0.92999999999999972</v>
      </c>
      <c r="AE584" s="10" t="s">
        <v>121</v>
      </c>
      <c r="AF584" s="24">
        <v>1</v>
      </c>
    </row>
    <row r="585" spans="1:32" s="3" customFormat="1" ht="12.75" customHeight="1" x14ac:dyDescent="0.2">
      <c r="A585" s="10" t="s">
        <v>764</v>
      </c>
      <c r="B585" s="10" t="s">
        <v>765</v>
      </c>
      <c r="C585" s="18">
        <v>82.95</v>
      </c>
      <c r="D585" s="18">
        <f>IFERROR(VLOOKUP(A585,AE265:AF2154,2,FALSE),0)</f>
        <v>1</v>
      </c>
      <c r="F585" s="16">
        <v>3.95</v>
      </c>
      <c r="G585" s="17">
        <v>0</v>
      </c>
      <c r="H585" s="17">
        <f t="shared" si="67"/>
        <v>3.95</v>
      </c>
      <c r="I585" s="25">
        <f t="shared" si="68"/>
        <v>1</v>
      </c>
      <c r="K585" s="16">
        <v>3.95</v>
      </c>
      <c r="L585" s="17">
        <v>0</v>
      </c>
      <c r="M585" s="17">
        <f t="shared" si="69"/>
        <v>3.95</v>
      </c>
      <c r="N585" s="25">
        <f t="shared" si="70"/>
        <v>1</v>
      </c>
      <c r="O585" s="22"/>
      <c r="P585" s="23"/>
      <c r="Q585" s="17">
        <v>5.9</v>
      </c>
      <c r="R585" s="17">
        <v>9.25</v>
      </c>
      <c r="S585" s="17">
        <v>3.95</v>
      </c>
      <c r="T585" s="17">
        <v>0</v>
      </c>
      <c r="U585" s="17">
        <v>2.42</v>
      </c>
      <c r="V585" s="17">
        <v>3.95</v>
      </c>
      <c r="W585" s="17"/>
      <c r="X585" s="17">
        <f t="shared" si="71"/>
        <v>-2.42</v>
      </c>
      <c r="Z585" s="17">
        <f t="shared" si="72"/>
        <v>0</v>
      </c>
      <c r="AE585" s="10" t="s">
        <v>238</v>
      </c>
      <c r="AF585" s="24">
        <v>1</v>
      </c>
    </row>
    <row r="586" spans="1:32" s="3" customFormat="1" ht="12.75" customHeight="1" x14ac:dyDescent="0.2">
      <c r="A586" s="10" t="s">
        <v>412</v>
      </c>
      <c r="B586" s="10" t="s">
        <v>413</v>
      </c>
      <c r="C586" s="18">
        <v>1758.15</v>
      </c>
      <c r="D586" s="18">
        <f>IFERROR(VLOOKUP(A586,AE421:AF2310,2,FALSE),0)</f>
        <v>1</v>
      </c>
      <c r="F586" s="16">
        <v>4.8899999999999997</v>
      </c>
      <c r="G586" s="17">
        <v>2.94</v>
      </c>
      <c r="H586" s="17">
        <f t="shared" si="67"/>
        <v>1.9499999999999997</v>
      </c>
      <c r="I586" s="25">
        <f t="shared" si="68"/>
        <v>0.3987730061349693</v>
      </c>
      <c r="K586" s="16">
        <v>6.0625999999999998</v>
      </c>
      <c r="L586" s="17">
        <v>2.94</v>
      </c>
      <c r="M586" s="17">
        <f t="shared" si="69"/>
        <v>3.1225999999999998</v>
      </c>
      <c r="N586" s="25">
        <f t="shared" si="70"/>
        <v>0.51505954540956023</v>
      </c>
      <c r="O586" s="22"/>
      <c r="P586" s="23"/>
      <c r="Q586" s="17">
        <v>7.3</v>
      </c>
      <c r="R586" s="17">
        <v>11.25</v>
      </c>
      <c r="S586" s="17">
        <v>4.8899999999999997</v>
      </c>
      <c r="T586" s="17">
        <v>2.94</v>
      </c>
      <c r="U586" s="17">
        <v>2.94</v>
      </c>
      <c r="V586" s="17">
        <v>6.0625999999999998</v>
      </c>
      <c r="W586" s="17"/>
      <c r="X586" s="17">
        <f t="shared" si="71"/>
        <v>0</v>
      </c>
      <c r="Z586" s="17">
        <f t="shared" si="72"/>
        <v>1.1726000000000001</v>
      </c>
      <c r="AE586" s="10" t="s">
        <v>89</v>
      </c>
      <c r="AF586" s="24">
        <v>1</v>
      </c>
    </row>
    <row r="587" spans="1:32" s="3" customFormat="1" ht="12.75" customHeight="1" x14ac:dyDescent="0.2">
      <c r="A587" s="10" t="s">
        <v>127</v>
      </c>
      <c r="B587" s="10" t="s">
        <v>128</v>
      </c>
      <c r="C587" s="18">
        <v>18524.04</v>
      </c>
      <c r="D587" s="18">
        <f>IFERROR(VLOOKUP(A587,AE548:AF2437,2,FALSE),0)</f>
        <v>1</v>
      </c>
      <c r="F587" s="16">
        <v>27.08</v>
      </c>
      <c r="G587" s="17">
        <v>13.54</v>
      </c>
      <c r="H587" s="17">
        <f t="shared" si="67"/>
        <v>13.54</v>
      </c>
      <c r="I587" s="25">
        <f t="shared" si="68"/>
        <v>0.5</v>
      </c>
      <c r="K587" s="16">
        <v>26.35</v>
      </c>
      <c r="L587" s="17">
        <v>13.54</v>
      </c>
      <c r="M587" s="17">
        <f t="shared" si="69"/>
        <v>12.810000000000002</v>
      </c>
      <c r="N587" s="25">
        <f t="shared" si="70"/>
        <v>0.48614800759013288</v>
      </c>
      <c r="O587" s="22"/>
      <c r="P587" s="23"/>
      <c r="Q587" s="17">
        <v>35.79</v>
      </c>
      <c r="R587" s="17">
        <v>44.5</v>
      </c>
      <c r="S587" s="17">
        <v>27.08</v>
      </c>
      <c r="T587" s="17">
        <v>13.54</v>
      </c>
      <c r="U587" s="17">
        <v>13.54</v>
      </c>
      <c r="V587" s="17">
        <v>26.35</v>
      </c>
      <c r="W587" s="17"/>
      <c r="X587" s="17">
        <f t="shared" si="71"/>
        <v>0</v>
      </c>
      <c r="Z587" s="17">
        <f t="shared" si="72"/>
        <v>-0.72999999999999687</v>
      </c>
      <c r="AE587" s="10" t="s">
        <v>422</v>
      </c>
      <c r="AF587" s="24">
        <v>1</v>
      </c>
    </row>
    <row r="588" spans="1:32" s="3" customFormat="1" ht="12.75" customHeight="1" x14ac:dyDescent="0.2">
      <c r="A588" s="10" t="s">
        <v>41</v>
      </c>
      <c r="B588" s="10" t="s">
        <v>42</v>
      </c>
      <c r="C588" s="18">
        <v>69259.5</v>
      </c>
      <c r="D588" s="18">
        <f>IFERROR(VLOOKUP(A588,AE578:AF2467,2,FALSE),0)</f>
        <v>0</v>
      </c>
      <c r="F588" s="16">
        <v>26</v>
      </c>
      <c r="G588" s="17">
        <v>15.5</v>
      </c>
      <c r="H588" s="17">
        <f t="shared" si="67"/>
        <v>10.5</v>
      </c>
      <c r="I588" s="25">
        <f t="shared" si="68"/>
        <v>0.40384615384615385</v>
      </c>
      <c r="K588" s="16">
        <v>26.741</v>
      </c>
      <c r="L588" s="17">
        <v>15.5</v>
      </c>
      <c r="M588" s="17">
        <f t="shared" si="69"/>
        <v>11.241</v>
      </c>
      <c r="N588" s="25">
        <f t="shared" si="70"/>
        <v>0.42036573052615833</v>
      </c>
      <c r="O588" s="22"/>
      <c r="P588" s="23"/>
      <c r="Q588" s="17">
        <v>39</v>
      </c>
      <c r="R588" s="17">
        <v>46.8</v>
      </c>
      <c r="S588" s="17">
        <v>26</v>
      </c>
      <c r="T588" s="17">
        <v>15.5</v>
      </c>
      <c r="U588" s="17">
        <v>15.63</v>
      </c>
      <c r="V588" s="17">
        <v>26.741</v>
      </c>
      <c r="W588" s="17"/>
      <c r="X588" s="17">
        <f t="shared" si="71"/>
        <v>-0.13000000000000078</v>
      </c>
      <c r="Z588" s="17">
        <f t="shared" si="72"/>
        <v>0.74099999999999966</v>
      </c>
      <c r="AE588" s="10" t="s">
        <v>390</v>
      </c>
      <c r="AF588" s="24">
        <v>1</v>
      </c>
    </row>
    <row r="589" spans="1:32" s="3" customFormat="1" ht="12.75" customHeight="1" x14ac:dyDescent="0.2">
      <c r="A589" s="10" t="s">
        <v>279</v>
      </c>
      <c r="B589" s="10" t="s">
        <v>280</v>
      </c>
      <c r="C589" s="18">
        <v>4983.84</v>
      </c>
      <c r="D589" s="18">
        <f>IFERROR(VLOOKUP(A589,AE487:AF2376,2,FALSE),0)</f>
        <v>1</v>
      </c>
      <c r="F589" s="16">
        <v>26</v>
      </c>
      <c r="G589" s="17">
        <v>15.5</v>
      </c>
      <c r="H589" s="17">
        <f t="shared" si="67"/>
        <v>10.5</v>
      </c>
      <c r="I589" s="25">
        <f t="shared" si="68"/>
        <v>0.40384615384615385</v>
      </c>
      <c r="K589" s="16">
        <v>30.023</v>
      </c>
      <c r="L589" s="17">
        <v>15.5</v>
      </c>
      <c r="M589" s="17">
        <f t="shared" si="69"/>
        <v>14.523</v>
      </c>
      <c r="N589" s="25">
        <f t="shared" si="70"/>
        <v>0.48372914099190623</v>
      </c>
      <c r="O589" s="22"/>
      <c r="P589" s="23"/>
      <c r="Q589" s="17">
        <v>39</v>
      </c>
      <c r="R589" s="17">
        <v>46.8</v>
      </c>
      <c r="S589" s="17">
        <v>26</v>
      </c>
      <c r="T589" s="17">
        <v>15.5</v>
      </c>
      <c r="U589" s="17">
        <v>15.63</v>
      </c>
      <c r="V589" s="17">
        <v>30.023</v>
      </c>
      <c r="W589" s="17"/>
      <c r="X589" s="17">
        <f t="shared" si="71"/>
        <v>-0.13000000000000078</v>
      </c>
      <c r="Z589" s="17">
        <f t="shared" si="72"/>
        <v>4.0229999999999997</v>
      </c>
      <c r="AE589" s="10" t="s">
        <v>355</v>
      </c>
      <c r="AF589" s="24">
        <v>1</v>
      </c>
    </row>
    <row r="590" spans="1:32" s="3" customFormat="1" ht="12.75" customHeight="1" x14ac:dyDescent="0.2">
      <c r="A590" s="10" t="s">
        <v>95</v>
      </c>
      <c r="B590" s="10" t="s">
        <v>96</v>
      </c>
      <c r="C590" s="18">
        <v>29352.95</v>
      </c>
      <c r="D590" s="18">
        <f>IFERROR(VLOOKUP(A590,AE562:AF2451,2,FALSE),0)</f>
        <v>1</v>
      </c>
      <c r="F590" s="16">
        <v>26</v>
      </c>
      <c r="G590" s="17">
        <v>15.5</v>
      </c>
      <c r="H590" s="17">
        <f t="shared" si="67"/>
        <v>10.5</v>
      </c>
      <c r="I590" s="25">
        <f t="shared" si="68"/>
        <v>0.40384615384615385</v>
      </c>
      <c r="K590" s="16">
        <v>26.068000000000001</v>
      </c>
      <c r="L590" s="17">
        <v>15.5</v>
      </c>
      <c r="M590" s="17">
        <f t="shared" si="69"/>
        <v>10.568000000000001</v>
      </c>
      <c r="N590" s="25">
        <f t="shared" si="70"/>
        <v>0.40540125824765999</v>
      </c>
      <c r="O590" s="22"/>
      <c r="P590" s="23"/>
      <c r="Q590" s="17">
        <v>39</v>
      </c>
      <c r="R590" s="17">
        <v>46.8</v>
      </c>
      <c r="S590" s="17">
        <v>26</v>
      </c>
      <c r="T590" s="17">
        <v>15.5</v>
      </c>
      <c r="U590" s="17">
        <v>15.5</v>
      </c>
      <c r="V590" s="17">
        <v>26.068000000000001</v>
      </c>
      <c r="W590" s="17"/>
      <c r="X590" s="17">
        <f t="shared" si="71"/>
        <v>0</v>
      </c>
      <c r="Z590" s="17">
        <f t="shared" si="72"/>
        <v>6.8000000000001393E-2</v>
      </c>
      <c r="AE590" s="10" t="s">
        <v>334</v>
      </c>
      <c r="AF590" s="24">
        <v>1</v>
      </c>
    </row>
    <row r="591" spans="1:32" s="3" customFormat="1" ht="12.75" customHeight="1" x14ac:dyDescent="0.2">
      <c r="A591" s="10" t="s">
        <v>162</v>
      </c>
      <c r="B591" s="10" t="s">
        <v>163</v>
      </c>
      <c r="C591" s="18">
        <v>12895.74</v>
      </c>
      <c r="D591" s="18">
        <f>IFERROR(VLOOKUP(A591,AE539:AF2428,2,FALSE),0)</f>
        <v>1</v>
      </c>
      <c r="F591" s="16">
        <v>26</v>
      </c>
      <c r="G591" s="17">
        <v>15.5</v>
      </c>
      <c r="H591" s="17">
        <f t="shared" si="67"/>
        <v>10.5</v>
      </c>
      <c r="I591" s="25">
        <f t="shared" si="68"/>
        <v>0.40384615384615385</v>
      </c>
      <c r="K591" s="16">
        <v>28.785</v>
      </c>
      <c r="L591" s="17">
        <v>15.5</v>
      </c>
      <c r="M591" s="17">
        <f t="shared" si="69"/>
        <v>13.285</v>
      </c>
      <c r="N591" s="25">
        <f t="shared" si="70"/>
        <v>0.4615250998784089</v>
      </c>
      <c r="O591" s="22"/>
      <c r="P591" s="23"/>
      <c r="Q591" s="17">
        <v>39</v>
      </c>
      <c r="R591" s="17">
        <v>46.8</v>
      </c>
      <c r="S591" s="17">
        <v>26</v>
      </c>
      <c r="T591" s="17">
        <v>15.5</v>
      </c>
      <c r="U591" s="17">
        <v>15.5</v>
      </c>
      <c r="V591" s="17">
        <v>28.785</v>
      </c>
      <c r="W591" s="17"/>
      <c r="X591" s="17">
        <f t="shared" si="71"/>
        <v>0</v>
      </c>
      <c r="Z591" s="17">
        <f t="shared" si="72"/>
        <v>2.7850000000000001</v>
      </c>
      <c r="AE591" s="10" t="s">
        <v>1177</v>
      </c>
      <c r="AF591" s="24">
        <v>1</v>
      </c>
    </row>
    <row r="592" spans="1:32" s="3" customFormat="1" ht="12.75" customHeight="1" x14ac:dyDescent="0.2">
      <c r="A592" s="10" t="s">
        <v>188</v>
      </c>
      <c r="B592" s="10" t="s">
        <v>189</v>
      </c>
      <c r="C592" s="18">
        <v>10355.299999999999</v>
      </c>
      <c r="D592" s="18">
        <f>IFERROR(VLOOKUP(A592,AE530:AF2419,2,FALSE),0)</f>
        <v>1</v>
      </c>
      <c r="F592" s="16">
        <v>26</v>
      </c>
      <c r="G592" s="17">
        <v>15.5</v>
      </c>
      <c r="H592" s="17">
        <f t="shared" si="67"/>
        <v>10.5</v>
      </c>
      <c r="I592" s="25">
        <f t="shared" si="68"/>
        <v>0.40384615384615385</v>
      </c>
      <c r="K592" s="16">
        <v>28.062999999999999</v>
      </c>
      <c r="L592" s="17">
        <v>15.5</v>
      </c>
      <c r="M592" s="17">
        <f t="shared" si="69"/>
        <v>12.562999999999999</v>
      </c>
      <c r="N592" s="25">
        <f t="shared" si="70"/>
        <v>0.44767131097886897</v>
      </c>
      <c r="O592" s="22"/>
      <c r="P592" s="23"/>
      <c r="Q592" s="17">
        <v>39</v>
      </c>
      <c r="R592" s="17">
        <v>46.8</v>
      </c>
      <c r="S592" s="17">
        <v>26</v>
      </c>
      <c r="T592" s="17">
        <v>15.5</v>
      </c>
      <c r="U592" s="17">
        <v>15.5</v>
      </c>
      <c r="V592" s="17">
        <v>28.062999999999999</v>
      </c>
      <c r="W592" s="17"/>
      <c r="X592" s="17">
        <f t="shared" si="71"/>
        <v>0</v>
      </c>
      <c r="Z592" s="17">
        <f t="shared" si="72"/>
        <v>2.0629999999999988</v>
      </c>
      <c r="AE592" s="10" t="s">
        <v>882</v>
      </c>
      <c r="AF592" s="24">
        <v>1</v>
      </c>
    </row>
    <row r="593" spans="1:32" s="3" customFormat="1" ht="12.75" customHeight="1" x14ac:dyDescent="0.2">
      <c r="A593" s="10" t="s">
        <v>154</v>
      </c>
      <c r="B593" s="10" t="s">
        <v>155</v>
      </c>
      <c r="C593" s="18">
        <v>13689</v>
      </c>
      <c r="D593" s="18">
        <f>IFERROR(VLOOKUP(A593,AE544:AF2433,2,FALSE),0)</f>
        <v>1</v>
      </c>
      <c r="F593" s="16">
        <v>309</v>
      </c>
      <c r="G593" s="17">
        <v>201.31</v>
      </c>
      <c r="H593" s="17">
        <f t="shared" si="67"/>
        <v>107.69</v>
      </c>
      <c r="I593" s="25">
        <f t="shared" si="68"/>
        <v>0.34851132686084141</v>
      </c>
      <c r="K593" s="16">
        <v>297.58999999999997</v>
      </c>
      <c r="L593" s="17">
        <v>201.31</v>
      </c>
      <c r="M593" s="17">
        <f t="shared" si="69"/>
        <v>96.279999999999973</v>
      </c>
      <c r="N593" s="25">
        <f t="shared" si="70"/>
        <v>0.32353237675997171</v>
      </c>
      <c r="O593" s="22"/>
      <c r="P593" s="23"/>
      <c r="Q593" s="17">
        <v>463.5</v>
      </c>
      <c r="R593" s="17">
        <v>695.25</v>
      </c>
      <c r="S593" s="17">
        <v>309</v>
      </c>
      <c r="T593" s="17">
        <v>201.31</v>
      </c>
      <c r="U593" s="17">
        <v>206.5</v>
      </c>
      <c r="V593" s="17">
        <v>297.58999999999997</v>
      </c>
      <c r="W593" s="17"/>
      <c r="X593" s="17">
        <f t="shared" si="71"/>
        <v>-5.1899999999999977</v>
      </c>
      <c r="Z593" s="17">
        <f t="shared" si="72"/>
        <v>-11.410000000000025</v>
      </c>
      <c r="AE593" s="10" t="s">
        <v>868</v>
      </c>
      <c r="AF593" s="24">
        <v>1</v>
      </c>
    </row>
    <row r="594" spans="1:32" s="3" customFormat="1" ht="12.75" customHeight="1" x14ac:dyDescent="0.2">
      <c r="A594" s="10" t="s">
        <v>62</v>
      </c>
      <c r="B594" s="10" t="s">
        <v>63</v>
      </c>
      <c r="C594" s="18">
        <v>44479.86</v>
      </c>
      <c r="D594" s="18">
        <f>IFERROR(VLOOKUP(A594,AE577:AF2466,2,FALSE),0)</f>
        <v>1</v>
      </c>
      <c r="F594" s="16">
        <v>99</v>
      </c>
      <c r="G594" s="17">
        <v>50</v>
      </c>
      <c r="H594" s="17">
        <f t="shared" si="67"/>
        <v>49</v>
      </c>
      <c r="I594" s="25">
        <f t="shared" si="68"/>
        <v>0.49494949494949497</v>
      </c>
      <c r="K594" s="16">
        <v>95.45</v>
      </c>
      <c r="L594" s="17">
        <v>50</v>
      </c>
      <c r="M594" s="17">
        <f t="shared" si="69"/>
        <v>45.45</v>
      </c>
      <c r="N594" s="25">
        <f t="shared" si="70"/>
        <v>0.47616553169198533</v>
      </c>
      <c r="O594" s="22"/>
      <c r="P594" s="23"/>
      <c r="Q594" s="17">
        <v>148.5</v>
      </c>
      <c r="R594" s="17">
        <v>178.2</v>
      </c>
      <c r="S594" s="17">
        <v>99</v>
      </c>
      <c r="T594" s="17">
        <v>50</v>
      </c>
      <c r="U594" s="17">
        <v>47.35</v>
      </c>
      <c r="V594" s="17">
        <v>95.45</v>
      </c>
      <c r="W594" s="17"/>
      <c r="X594" s="17">
        <f t="shared" si="71"/>
        <v>2.6499999999999986</v>
      </c>
      <c r="Z594" s="17">
        <f t="shared" si="72"/>
        <v>-3.5499999999999972</v>
      </c>
      <c r="AE594" s="10" t="s">
        <v>806</v>
      </c>
      <c r="AF594" s="24">
        <v>1</v>
      </c>
    </row>
    <row r="595" spans="1:32" s="3" customFormat="1" ht="12.75" customHeight="1" x14ac:dyDescent="0.2">
      <c r="A595" s="10" t="s">
        <v>877</v>
      </c>
      <c r="B595" s="10" t="s">
        <v>878</v>
      </c>
      <c r="C595" s="18">
        <v>4.25</v>
      </c>
      <c r="D595" s="18">
        <f>IFERROR(VLOOKUP(A595,AE227:AF2116,2,FALSE),0)</f>
        <v>1</v>
      </c>
      <c r="F595" s="16">
        <v>4.45</v>
      </c>
      <c r="G595" s="17">
        <v>0</v>
      </c>
      <c r="H595" s="17">
        <f t="shared" si="67"/>
        <v>4.45</v>
      </c>
      <c r="I595" s="25">
        <f t="shared" si="68"/>
        <v>1</v>
      </c>
      <c r="K595" s="16">
        <v>4.25</v>
      </c>
      <c r="L595" s="17">
        <v>0</v>
      </c>
      <c r="M595" s="17">
        <f t="shared" si="69"/>
        <v>4.25</v>
      </c>
      <c r="N595" s="25">
        <f t="shared" si="70"/>
        <v>1</v>
      </c>
      <c r="O595" s="22"/>
      <c r="P595" s="23"/>
      <c r="Q595" s="17">
        <v>7.1</v>
      </c>
      <c r="R595" s="17">
        <v>10.7</v>
      </c>
      <c r="S595" s="17">
        <v>4.45</v>
      </c>
      <c r="T595" s="17">
        <v>0</v>
      </c>
      <c r="U595" s="17">
        <v>1.9</v>
      </c>
      <c r="V595" s="17">
        <v>4.25</v>
      </c>
      <c r="W595" s="17"/>
      <c r="X595" s="17">
        <f t="shared" si="71"/>
        <v>-1.9</v>
      </c>
      <c r="Z595" s="17">
        <f t="shared" si="72"/>
        <v>-0.20000000000000018</v>
      </c>
      <c r="AE595" s="10" t="s">
        <v>289</v>
      </c>
      <c r="AF595" s="24">
        <v>1</v>
      </c>
    </row>
    <row r="596" spans="1:32" s="3" customFormat="1" ht="12.75" hidden="1" customHeight="1" x14ac:dyDescent="0.2">
      <c r="A596" s="10" t="s">
        <v>1181</v>
      </c>
      <c r="B596" s="10" t="s">
        <v>1182</v>
      </c>
      <c r="C596" s="18">
        <v>0</v>
      </c>
      <c r="D596" s="18">
        <f>IFERROR(VLOOKUP(A596,AE1:AF1890,2,FALSE),0)</f>
        <v>0</v>
      </c>
      <c r="F596" s="16">
        <v>299</v>
      </c>
      <c r="G596" s="17">
        <v>79.52</v>
      </c>
      <c r="H596" s="17">
        <f t="shared" si="67"/>
        <v>219.48000000000002</v>
      </c>
      <c r="I596" s="25">
        <f t="shared" si="68"/>
        <v>0.73404682274247501</v>
      </c>
      <c r="K596" s="16"/>
      <c r="L596" s="17">
        <v>79.52</v>
      </c>
      <c r="M596" s="17">
        <f t="shared" si="69"/>
        <v>-79.52</v>
      </c>
      <c r="N596" s="25" t="e">
        <f t="shared" si="70"/>
        <v>#DIV/0!</v>
      </c>
      <c r="O596" s="22"/>
      <c r="P596" s="23"/>
      <c r="Q596" s="17">
        <v>299</v>
      </c>
      <c r="R596" s="17">
        <v>538.20000000000005</v>
      </c>
      <c r="S596" s="17">
        <v>299</v>
      </c>
      <c r="T596" s="17">
        <v>79.52</v>
      </c>
      <c r="U596" s="17">
        <v>89.78</v>
      </c>
      <c r="V596" s="17"/>
      <c r="W596" s="17"/>
      <c r="X596" s="17">
        <f t="shared" si="71"/>
        <v>-10.260000000000005</v>
      </c>
      <c r="Z596" s="17">
        <f>K596-F596</f>
        <v>-299</v>
      </c>
      <c r="AE596" s="10" t="s">
        <v>592</v>
      </c>
      <c r="AF596" s="24">
        <v>1</v>
      </c>
    </row>
    <row r="597" spans="1:32" s="3" customFormat="1" ht="12.75" customHeight="1" x14ac:dyDescent="0.2">
      <c r="A597" s="10" t="s">
        <v>1171</v>
      </c>
      <c r="B597" s="10" t="s">
        <v>1209</v>
      </c>
      <c r="C597" s="18">
        <v>0</v>
      </c>
      <c r="D597" s="18">
        <f>IFERROR(VLOOKUP(A597,AE1:AF1869,2,FALSE),0)</f>
        <v>1</v>
      </c>
      <c r="F597" s="16">
        <v>26.37</v>
      </c>
      <c r="G597" s="17">
        <v>17</v>
      </c>
      <c r="H597" s="17">
        <f t="shared" si="67"/>
        <v>9.370000000000001</v>
      </c>
      <c r="I597" s="25">
        <f t="shared" si="68"/>
        <v>0.35532802427000382</v>
      </c>
      <c r="K597" s="16"/>
      <c r="L597" s="17">
        <v>17</v>
      </c>
      <c r="M597" s="17">
        <f t="shared" si="69"/>
        <v>-17</v>
      </c>
      <c r="N597" s="25" t="e">
        <f t="shared" si="70"/>
        <v>#DIV/0!</v>
      </c>
      <c r="O597" s="22"/>
      <c r="P597" s="23"/>
      <c r="Q597" s="17">
        <v>39.35</v>
      </c>
      <c r="R597" s="17">
        <v>58.6</v>
      </c>
      <c r="S597" s="17">
        <v>26.37</v>
      </c>
      <c r="T597" s="17">
        <v>17</v>
      </c>
      <c r="U597" s="17">
        <v>17</v>
      </c>
      <c r="V597" s="17"/>
      <c r="W597" s="17"/>
      <c r="X597" s="17">
        <f t="shared" si="71"/>
        <v>0</v>
      </c>
      <c r="Z597" s="17">
        <f t="shared" ref="Z597:Z605" si="73">V597-S597</f>
        <v>-26.37</v>
      </c>
      <c r="AE597" s="10" t="s">
        <v>1183</v>
      </c>
      <c r="AF597" s="24">
        <v>1</v>
      </c>
    </row>
    <row r="598" spans="1:32" s="3" customFormat="1" ht="12.75" customHeight="1" x14ac:dyDescent="0.2">
      <c r="A598" s="10" t="s">
        <v>121</v>
      </c>
      <c r="B598" s="10" t="s">
        <v>122</v>
      </c>
      <c r="C598" s="18">
        <v>19920</v>
      </c>
      <c r="D598" s="18">
        <f>IFERROR(VLOOKUP(A598,AE561:AF2450,2,FALSE),0)</f>
        <v>1</v>
      </c>
      <c r="F598" s="16">
        <v>26.37</v>
      </c>
      <c r="G598" s="17">
        <v>17</v>
      </c>
      <c r="H598" s="17">
        <f t="shared" si="67"/>
        <v>9.370000000000001</v>
      </c>
      <c r="I598" s="25">
        <f t="shared" si="68"/>
        <v>0.35532802427000382</v>
      </c>
      <c r="K598" s="16">
        <v>24.9</v>
      </c>
      <c r="L598" s="17">
        <v>17</v>
      </c>
      <c r="M598" s="17">
        <f t="shared" si="69"/>
        <v>7.8999999999999986</v>
      </c>
      <c r="N598" s="25">
        <f t="shared" si="70"/>
        <v>0.31726907630522083</v>
      </c>
      <c r="O598" s="22"/>
      <c r="P598" s="23"/>
      <c r="Q598" s="17">
        <v>39.35</v>
      </c>
      <c r="R598" s="17">
        <v>58.6</v>
      </c>
      <c r="S598" s="17">
        <v>26.37</v>
      </c>
      <c r="T598" s="17">
        <v>17</v>
      </c>
      <c r="U598" s="17">
        <v>17</v>
      </c>
      <c r="V598" s="17">
        <v>24.9</v>
      </c>
      <c r="W598" s="17"/>
      <c r="X598" s="17">
        <f t="shared" si="71"/>
        <v>0</v>
      </c>
      <c r="Z598" s="17">
        <f t="shared" si="73"/>
        <v>-1.4700000000000024</v>
      </c>
      <c r="AE598" s="10" t="s">
        <v>848</v>
      </c>
      <c r="AF598" s="24">
        <v>1</v>
      </c>
    </row>
    <row r="599" spans="1:32" s="3" customFormat="1" ht="12.75" customHeight="1" x14ac:dyDescent="0.2">
      <c r="A599" s="10" t="s">
        <v>238</v>
      </c>
      <c r="B599" s="10" t="s">
        <v>239</v>
      </c>
      <c r="C599" s="18">
        <v>7090.9</v>
      </c>
      <c r="D599" s="18">
        <f>IFERROR(VLOOKUP(A599,AE520:AF2409,2,FALSE),0)</f>
        <v>1</v>
      </c>
      <c r="F599" s="16">
        <v>99</v>
      </c>
      <c r="G599" s="17">
        <v>42.5</v>
      </c>
      <c r="H599" s="17">
        <f t="shared" si="67"/>
        <v>56.5</v>
      </c>
      <c r="I599" s="25">
        <f t="shared" si="68"/>
        <v>0.57070707070707072</v>
      </c>
      <c r="K599" s="16">
        <v>118.18</v>
      </c>
      <c r="L599" s="17">
        <v>42.5</v>
      </c>
      <c r="M599" s="17">
        <f t="shared" si="69"/>
        <v>75.680000000000007</v>
      </c>
      <c r="N599" s="25">
        <f t="shared" si="70"/>
        <v>0.64037908275511934</v>
      </c>
      <c r="O599" s="22"/>
      <c r="P599" s="23"/>
      <c r="Q599" s="17">
        <v>148.5</v>
      </c>
      <c r="R599" s="17">
        <v>223.5</v>
      </c>
      <c r="S599" s="17">
        <v>99</v>
      </c>
      <c r="T599" s="17">
        <v>42.5</v>
      </c>
      <c r="U599" s="17">
        <v>45.54</v>
      </c>
      <c r="V599" s="17">
        <v>118.18</v>
      </c>
      <c r="W599" s="17"/>
      <c r="X599" s="17">
        <f t="shared" si="71"/>
        <v>-3.0399999999999991</v>
      </c>
      <c r="Z599" s="17">
        <f t="shared" si="73"/>
        <v>19.180000000000007</v>
      </c>
      <c r="AE599" s="10" t="s">
        <v>59</v>
      </c>
      <c r="AF599" s="24">
        <v>1</v>
      </c>
    </row>
    <row r="600" spans="1:32" s="3" customFormat="1" ht="12.75" customHeight="1" x14ac:dyDescent="0.2">
      <c r="A600" s="10" t="s">
        <v>89</v>
      </c>
      <c r="B600" s="10" t="s">
        <v>90</v>
      </c>
      <c r="C600" s="18">
        <v>29970.7</v>
      </c>
      <c r="D600" s="18">
        <f>IFERROR(VLOOKUP(A600,AE574:AF2463,2,FALSE),0)</f>
        <v>1</v>
      </c>
      <c r="F600" s="16">
        <v>30.65</v>
      </c>
      <c r="G600" s="17">
        <v>19.16</v>
      </c>
      <c r="H600" s="17">
        <f t="shared" si="67"/>
        <v>11.489999999999998</v>
      </c>
      <c r="I600" s="25">
        <f t="shared" si="68"/>
        <v>0.37487765089722674</v>
      </c>
      <c r="K600" s="16">
        <v>33.264000000000003</v>
      </c>
      <c r="L600" s="17">
        <v>19.16</v>
      </c>
      <c r="M600" s="17">
        <f t="shared" si="69"/>
        <v>14.104000000000003</v>
      </c>
      <c r="N600" s="25">
        <f t="shared" si="70"/>
        <v>0.42400192400192405</v>
      </c>
      <c r="O600" s="22"/>
      <c r="P600" s="23"/>
      <c r="Q600" s="17">
        <v>46.25</v>
      </c>
      <c r="R600" s="17">
        <v>69.95</v>
      </c>
      <c r="S600" s="17">
        <v>30.65</v>
      </c>
      <c r="T600" s="17">
        <v>19.16</v>
      </c>
      <c r="U600" s="17">
        <v>19.16</v>
      </c>
      <c r="V600" s="17">
        <v>33.264000000000003</v>
      </c>
      <c r="W600" s="17"/>
      <c r="X600" s="17">
        <f t="shared" si="71"/>
        <v>0</v>
      </c>
      <c r="Z600" s="17">
        <f t="shared" si="73"/>
        <v>2.6140000000000043</v>
      </c>
      <c r="AE600" s="10" t="s">
        <v>409</v>
      </c>
      <c r="AF600" s="24">
        <v>1</v>
      </c>
    </row>
    <row r="601" spans="1:32" s="3" customFormat="1" ht="12.75" customHeight="1" x14ac:dyDescent="0.2">
      <c r="A601" s="10" t="s">
        <v>422</v>
      </c>
      <c r="B601" s="10" t="s">
        <v>423</v>
      </c>
      <c r="C601" s="18">
        <v>1623.33</v>
      </c>
      <c r="D601" s="18">
        <f>IFERROR(VLOOKUP(A601,AE432:AF2321,2,FALSE),0)</f>
        <v>1</v>
      </c>
      <c r="F601" s="16">
        <v>4.92</v>
      </c>
      <c r="G601" s="17">
        <v>3.37</v>
      </c>
      <c r="H601" s="17">
        <f t="shared" si="67"/>
        <v>1.5499999999999998</v>
      </c>
      <c r="I601" s="25">
        <f t="shared" si="68"/>
        <v>0.31504065040650403</v>
      </c>
      <c r="K601" s="16">
        <v>4.0082000000000004</v>
      </c>
      <c r="L601" s="17">
        <v>3.37</v>
      </c>
      <c r="M601" s="17">
        <f t="shared" si="69"/>
        <v>0.63820000000000032</v>
      </c>
      <c r="N601" s="25">
        <f t="shared" si="70"/>
        <v>0.15922359163714392</v>
      </c>
      <c r="O601" s="22"/>
      <c r="P601" s="23"/>
      <c r="Q601" s="17">
        <v>7.34</v>
      </c>
      <c r="R601" s="17">
        <v>10.95</v>
      </c>
      <c r="S601" s="17">
        <v>4.92</v>
      </c>
      <c r="T601" s="17">
        <v>3.37</v>
      </c>
      <c r="U601" s="17">
        <v>3.37</v>
      </c>
      <c r="V601" s="17">
        <v>4.0082000000000004</v>
      </c>
      <c r="W601" s="17"/>
      <c r="X601" s="17">
        <f t="shared" si="71"/>
        <v>0</v>
      </c>
      <c r="Z601" s="17">
        <f t="shared" si="73"/>
        <v>-0.9117999999999995</v>
      </c>
      <c r="AE601" s="10" t="s">
        <v>165</v>
      </c>
      <c r="AF601" s="24">
        <v>1</v>
      </c>
    </row>
    <row r="602" spans="1:32" s="3" customFormat="1" ht="12.75" customHeight="1" x14ac:dyDescent="0.2">
      <c r="A602" s="10" t="s">
        <v>390</v>
      </c>
      <c r="B602" s="10" t="s">
        <v>391</v>
      </c>
      <c r="C602" s="18">
        <v>2092.8000000000002</v>
      </c>
      <c r="D602" s="18">
        <f>IFERROR(VLOOKUP(A602,AE446:AF2335,2,FALSE),0)</f>
        <v>1</v>
      </c>
      <c r="F602" s="16">
        <v>4.5199999999999996</v>
      </c>
      <c r="G602" s="17">
        <v>2.64</v>
      </c>
      <c r="H602" s="17">
        <f t="shared" si="67"/>
        <v>1.8799999999999994</v>
      </c>
      <c r="I602" s="25">
        <f t="shared" si="68"/>
        <v>0.41592920353982293</v>
      </c>
      <c r="K602" s="16">
        <v>4.0875000000000004</v>
      </c>
      <c r="L602" s="17">
        <v>2.64</v>
      </c>
      <c r="M602" s="17">
        <f t="shared" si="69"/>
        <v>1.4475000000000002</v>
      </c>
      <c r="N602" s="25">
        <f t="shared" si="70"/>
        <v>0.3541284403669725</v>
      </c>
      <c r="O602" s="22"/>
      <c r="P602" s="23"/>
      <c r="Q602" s="17">
        <v>6.78</v>
      </c>
      <c r="R602" s="17">
        <v>8.14</v>
      </c>
      <c r="S602" s="17">
        <v>4.5199999999999996</v>
      </c>
      <c r="T602" s="17">
        <v>2.64</v>
      </c>
      <c r="U602" s="17">
        <v>2.64</v>
      </c>
      <c r="V602" s="17">
        <v>4.0875000000000004</v>
      </c>
      <c r="W602" s="17"/>
      <c r="X602" s="17">
        <f t="shared" si="71"/>
        <v>0</v>
      </c>
      <c r="Z602" s="17">
        <f t="shared" si="73"/>
        <v>-0.43249999999999922</v>
      </c>
      <c r="AE602" s="10" t="s">
        <v>738</v>
      </c>
      <c r="AF602" s="24">
        <v>1</v>
      </c>
    </row>
    <row r="603" spans="1:32" s="3" customFormat="1" ht="12.75" customHeight="1" x14ac:dyDescent="0.2">
      <c r="A603" s="10" t="s">
        <v>355</v>
      </c>
      <c r="B603" s="10" t="s">
        <v>356</v>
      </c>
      <c r="C603" s="18">
        <v>2596.83</v>
      </c>
      <c r="D603" s="18">
        <f>IFERROR(VLOOKUP(A603,AE465:AF2354,2,FALSE),0)</f>
        <v>1</v>
      </c>
      <c r="F603" s="16">
        <v>4.5199999999999996</v>
      </c>
      <c r="G603" s="17">
        <v>3.12</v>
      </c>
      <c r="H603" s="17">
        <f t="shared" si="67"/>
        <v>1.3999999999999995</v>
      </c>
      <c r="I603" s="25">
        <f t="shared" si="68"/>
        <v>0.30973451327433621</v>
      </c>
      <c r="K603" s="16">
        <v>4.5240999999999998</v>
      </c>
      <c r="L603" s="17">
        <v>3.12</v>
      </c>
      <c r="M603" s="17">
        <f t="shared" si="69"/>
        <v>1.4040999999999997</v>
      </c>
      <c r="N603" s="25">
        <f t="shared" si="70"/>
        <v>0.31036007161645407</v>
      </c>
      <c r="O603" s="22"/>
      <c r="P603" s="23"/>
      <c r="Q603" s="17">
        <v>6.78</v>
      </c>
      <c r="R603" s="17">
        <v>8.81</v>
      </c>
      <c r="S603" s="17">
        <v>4.5199999999999996</v>
      </c>
      <c r="T603" s="17">
        <v>3.12</v>
      </c>
      <c r="U603" s="17">
        <v>3.12</v>
      </c>
      <c r="V603" s="17">
        <v>4.5240999999999998</v>
      </c>
      <c r="W603" s="17"/>
      <c r="X603" s="17">
        <f t="shared" si="71"/>
        <v>0</v>
      </c>
      <c r="Z603" s="17">
        <f t="shared" si="73"/>
        <v>4.1000000000002146E-3</v>
      </c>
      <c r="AE603" s="10" t="s">
        <v>717</v>
      </c>
      <c r="AF603" s="24">
        <v>1</v>
      </c>
    </row>
    <row r="604" spans="1:32" s="3" customFormat="1" ht="12.75" customHeight="1" x14ac:dyDescent="0.2">
      <c r="A604" s="10" t="s">
        <v>334</v>
      </c>
      <c r="B604" s="10" t="s">
        <v>335</v>
      </c>
      <c r="C604" s="18">
        <v>3102.8</v>
      </c>
      <c r="D604" s="18">
        <f>IFERROR(VLOOKUP(A604,AE475:AF2364,2,FALSE),0)</f>
        <v>1</v>
      </c>
      <c r="F604" s="16">
        <v>7.15</v>
      </c>
      <c r="G604" s="17">
        <v>3.96</v>
      </c>
      <c r="H604" s="17">
        <f t="shared" si="67"/>
        <v>3.1900000000000004</v>
      </c>
      <c r="I604" s="25">
        <f t="shared" si="68"/>
        <v>0.44615384615384618</v>
      </c>
      <c r="K604" s="16">
        <v>6.7895000000000003</v>
      </c>
      <c r="L604" s="17">
        <v>3.96</v>
      </c>
      <c r="M604" s="17">
        <f t="shared" si="69"/>
        <v>2.8295000000000003</v>
      </c>
      <c r="N604" s="25">
        <f t="shared" si="70"/>
        <v>0.4167464467191988</v>
      </c>
      <c r="O604" s="22"/>
      <c r="P604" s="23"/>
      <c r="Q604" s="17">
        <v>10.73</v>
      </c>
      <c r="R604" s="17">
        <v>12.87</v>
      </c>
      <c r="S604" s="17">
        <v>7.15</v>
      </c>
      <c r="T604" s="17">
        <v>3.96</v>
      </c>
      <c r="U604" s="17">
        <v>3.96</v>
      </c>
      <c r="V604" s="17">
        <v>6.7895000000000003</v>
      </c>
      <c r="W604" s="17"/>
      <c r="X604" s="17">
        <f t="shared" si="71"/>
        <v>0</v>
      </c>
      <c r="Z604" s="17">
        <f t="shared" si="73"/>
        <v>-0.36050000000000004</v>
      </c>
      <c r="AE604" s="10" t="s">
        <v>469</v>
      </c>
      <c r="AF604" s="24">
        <v>1</v>
      </c>
    </row>
    <row r="605" spans="1:32" s="3" customFormat="1" ht="12.75" customHeight="1" x14ac:dyDescent="0.2">
      <c r="A605" s="10" t="s">
        <v>1177</v>
      </c>
      <c r="B605" s="10" t="s">
        <v>1210</v>
      </c>
      <c r="C605" s="18">
        <v>0</v>
      </c>
      <c r="D605" s="18">
        <f>IFERROR(VLOOKUP(A605,AE1:AF1876,2,FALSE),0)</f>
        <v>1</v>
      </c>
      <c r="F605" s="16">
        <v>10.98</v>
      </c>
      <c r="G605" s="17">
        <v>10.975</v>
      </c>
      <c r="H605" s="17">
        <f t="shared" si="67"/>
        <v>5.0000000000007816E-3</v>
      </c>
      <c r="I605" s="25">
        <f t="shared" si="68"/>
        <v>4.553734061931495E-4</v>
      </c>
      <c r="K605" s="16"/>
      <c r="L605" s="17">
        <v>10.975</v>
      </c>
      <c r="M605" s="17">
        <f t="shared" si="69"/>
        <v>-10.975</v>
      </c>
      <c r="N605" s="25" t="e">
        <f t="shared" si="70"/>
        <v>#DIV/0!</v>
      </c>
      <c r="O605" s="22"/>
      <c r="P605" s="23"/>
      <c r="Q605" s="17">
        <v>30</v>
      </c>
      <c r="R605" s="17">
        <v>62.74</v>
      </c>
      <c r="S605" s="17">
        <v>10.98</v>
      </c>
      <c r="T605" s="17">
        <v>10.975</v>
      </c>
      <c r="U605" s="17">
        <v>10.98</v>
      </c>
      <c r="V605" s="17"/>
      <c r="W605" s="17"/>
      <c r="X605" s="17">
        <f t="shared" si="71"/>
        <v>-5.0000000000007816E-3</v>
      </c>
      <c r="Z605" s="17">
        <f t="shared" si="73"/>
        <v>-10.98</v>
      </c>
      <c r="AE605" s="10" t="s">
        <v>313</v>
      </c>
      <c r="AF605" s="24">
        <v>1</v>
      </c>
    </row>
    <row r="606" spans="1:32" s="3" customFormat="1" ht="12.75" hidden="1" customHeight="1" x14ac:dyDescent="0.2">
      <c r="A606" s="10" t="s">
        <v>1192</v>
      </c>
      <c r="B606" s="10" t="s">
        <v>1193</v>
      </c>
      <c r="C606" s="18">
        <v>0</v>
      </c>
      <c r="D606" s="18">
        <f>IFERROR(VLOOKUP(A606,AE1:AF1890,2,FALSE),0)</f>
        <v>0</v>
      </c>
      <c r="F606" s="16">
        <v>142.05000000000001</v>
      </c>
      <c r="G606" s="17">
        <v>87.84</v>
      </c>
      <c r="H606" s="17">
        <f t="shared" si="67"/>
        <v>54.210000000000008</v>
      </c>
      <c r="I606" s="25">
        <f t="shared" si="68"/>
        <v>0.38162618796198522</v>
      </c>
      <c r="K606" s="16"/>
      <c r="L606" s="17">
        <v>87.84</v>
      </c>
      <c r="M606" s="17">
        <f t="shared" si="69"/>
        <v>-87.84</v>
      </c>
      <c r="N606" s="25" t="e">
        <f t="shared" si="70"/>
        <v>#DIV/0!</v>
      </c>
      <c r="O606" s="22"/>
      <c r="P606" s="23"/>
      <c r="Q606" s="17">
        <v>142.05000000000001</v>
      </c>
      <c r="R606" s="17">
        <v>255.7</v>
      </c>
      <c r="S606" s="17">
        <v>142.05000000000001</v>
      </c>
      <c r="T606" s="17">
        <v>87.84</v>
      </c>
      <c r="U606" s="17">
        <v>67.08</v>
      </c>
      <c r="V606" s="17"/>
      <c r="W606" s="17"/>
      <c r="X606" s="17">
        <f t="shared" si="71"/>
        <v>20.760000000000005</v>
      </c>
      <c r="Z606" s="17">
        <f>K606-F606</f>
        <v>-142.05000000000001</v>
      </c>
      <c r="AE606" s="10" t="s">
        <v>303</v>
      </c>
      <c r="AF606" s="24">
        <v>1</v>
      </c>
    </row>
    <row r="607" spans="1:32" s="3" customFormat="1" ht="12.75" customHeight="1" x14ac:dyDescent="0.2">
      <c r="A607" s="10" t="s">
        <v>882</v>
      </c>
      <c r="B607" s="10" t="s">
        <v>883</v>
      </c>
      <c r="C607" s="18">
        <v>2.5</v>
      </c>
      <c r="D607" s="18">
        <f>IFERROR(VLOOKUP(A607,AE237:AF2126,2,FALSE),0)</f>
        <v>1</v>
      </c>
      <c r="F607" s="16">
        <v>1.25</v>
      </c>
      <c r="G607" s="17">
        <v>0</v>
      </c>
      <c r="H607" s="17">
        <f t="shared" si="67"/>
        <v>1.25</v>
      </c>
      <c r="I607" s="25">
        <f t="shared" si="68"/>
        <v>1</v>
      </c>
      <c r="K607" s="16">
        <v>1.25</v>
      </c>
      <c r="L607" s="17">
        <v>0</v>
      </c>
      <c r="M607" s="17">
        <f t="shared" si="69"/>
        <v>1.25</v>
      </c>
      <c r="N607" s="25">
        <f t="shared" si="70"/>
        <v>1</v>
      </c>
      <c r="O607" s="22"/>
      <c r="P607" s="23"/>
      <c r="Q607" s="17">
        <v>1.88</v>
      </c>
      <c r="R607" s="17">
        <v>4.8</v>
      </c>
      <c r="S607" s="17">
        <v>1.25</v>
      </c>
      <c r="T607" s="17">
        <v>0</v>
      </c>
      <c r="U607" s="17">
        <v>1.37</v>
      </c>
      <c r="V607" s="17">
        <v>1.25</v>
      </c>
      <c r="W607" s="17"/>
      <c r="X607" s="17">
        <f t="shared" si="71"/>
        <v>-1.37</v>
      </c>
      <c r="Z607" s="17">
        <f>V607-S607</f>
        <v>0</v>
      </c>
      <c r="AE607" s="10" t="s">
        <v>1195</v>
      </c>
      <c r="AF607" s="24">
        <v>1</v>
      </c>
    </row>
    <row r="608" spans="1:32" s="3" customFormat="1" ht="12.75" customHeight="1" x14ac:dyDescent="0.2">
      <c r="A608" s="10" t="s">
        <v>868</v>
      </c>
      <c r="B608" s="10" t="s">
        <v>869</v>
      </c>
      <c r="C608" s="18">
        <v>7.4</v>
      </c>
      <c r="D608" s="18">
        <f>IFERROR(VLOOKUP(A608,AE244:AF2133,2,FALSE),0)</f>
        <v>1</v>
      </c>
      <c r="F608" s="16">
        <v>0.72</v>
      </c>
      <c r="G608" s="17">
        <v>0.4</v>
      </c>
      <c r="H608" s="17">
        <f t="shared" si="67"/>
        <v>0.31999999999999995</v>
      </c>
      <c r="I608" s="25">
        <f t="shared" si="68"/>
        <v>0.44444444444444442</v>
      </c>
      <c r="K608" s="16">
        <v>0.74</v>
      </c>
      <c r="L608" s="17">
        <v>0.4</v>
      </c>
      <c r="M608" s="17">
        <f t="shared" si="69"/>
        <v>0.33999999999999997</v>
      </c>
      <c r="N608" s="25">
        <f t="shared" si="70"/>
        <v>0.45945945945945943</v>
      </c>
      <c r="O608" s="22"/>
      <c r="P608" s="23"/>
      <c r="Q608" s="17">
        <v>1.08</v>
      </c>
      <c r="R608" s="17">
        <v>1.3</v>
      </c>
      <c r="S608" s="17">
        <v>0.72</v>
      </c>
      <c r="T608" s="17">
        <v>0.4</v>
      </c>
      <c r="U608" s="17">
        <v>0.35</v>
      </c>
      <c r="V608" s="17">
        <v>0.74</v>
      </c>
      <c r="W608" s="17"/>
      <c r="X608" s="17">
        <f t="shared" si="71"/>
        <v>5.0000000000000044E-2</v>
      </c>
      <c r="Z608" s="17">
        <f>V608-S608</f>
        <v>2.0000000000000018E-2</v>
      </c>
      <c r="AE608" s="10" t="s">
        <v>698</v>
      </c>
      <c r="AF608" s="24">
        <v>1</v>
      </c>
    </row>
    <row r="609" spans="1:32" s="3" customFormat="1" ht="12.75" customHeight="1" x14ac:dyDescent="0.2">
      <c r="A609" s="10" t="s">
        <v>806</v>
      </c>
      <c r="B609" s="10" t="s">
        <v>807</v>
      </c>
      <c r="C609" s="18">
        <v>34.56</v>
      </c>
      <c r="D609" s="18">
        <f>IFERROR(VLOOKUP(A609,AE271:AF2160,2,FALSE),0)</f>
        <v>1</v>
      </c>
      <c r="F609" s="16">
        <v>0.96</v>
      </c>
      <c r="G609" s="17">
        <v>0.48</v>
      </c>
      <c r="H609" s="17">
        <f t="shared" si="67"/>
        <v>0.48</v>
      </c>
      <c r="I609" s="25">
        <f t="shared" si="68"/>
        <v>0.5</v>
      </c>
      <c r="K609" s="16">
        <v>0.96</v>
      </c>
      <c r="L609" s="17">
        <v>0.48</v>
      </c>
      <c r="M609" s="17">
        <f t="shared" si="69"/>
        <v>0.48</v>
      </c>
      <c r="N609" s="25">
        <f t="shared" si="70"/>
        <v>0.5</v>
      </c>
      <c r="O609" s="22"/>
      <c r="P609" s="23"/>
      <c r="Q609" s="17">
        <v>1.47</v>
      </c>
      <c r="R609" s="17">
        <v>1.92</v>
      </c>
      <c r="S609" s="17">
        <v>0.96</v>
      </c>
      <c r="T609" s="17">
        <v>0.48</v>
      </c>
      <c r="U609" s="17">
        <v>0.4</v>
      </c>
      <c r="V609" s="17">
        <v>0.96</v>
      </c>
      <c r="W609" s="17"/>
      <c r="X609" s="17">
        <f t="shared" si="71"/>
        <v>7.999999999999996E-2</v>
      </c>
      <c r="Z609" s="17">
        <f>V609-S609</f>
        <v>0</v>
      </c>
      <c r="AE609" s="10" t="s">
        <v>1198</v>
      </c>
      <c r="AF609" s="24">
        <v>1</v>
      </c>
    </row>
    <row r="610" spans="1:32" s="3" customFormat="1" ht="12.75" customHeight="1" x14ac:dyDescent="0.2">
      <c r="A610" s="10" t="s">
        <v>289</v>
      </c>
      <c r="B610" s="10" t="s">
        <v>290</v>
      </c>
      <c r="C610" s="18">
        <v>4209.91</v>
      </c>
      <c r="D610" s="18">
        <f>IFERROR(VLOOKUP(A610,AE502:AF2391,2,FALSE),0)</f>
        <v>1</v>
      </c>
      <c r="F610" s="16">
        <v>13.49</v>
      </c>
      <c r="G610" s="17">
        <v>2.6</v>
      </c>
      <c r="H610" s="17">
        <f t="shared" si="67"/>
        <v>10.89</v>
      </c>
      <c r="I610" s="25">
        <f t="shared" si="68"/>
        <v>0.80726464047442548</v>
      </c>
      <c r="K610" s="16">
        <v>11.826000000000001</v>
      </c>
      <c r="L610" s="17">
        <v>2.6</v>
      </c>
      <c r="M610" s="17">
        <f t="shared" si="69"/>
        <v>9.2260000000000009</v>
      </c>
      <c r="N610" s="25">
        <f t="shared" si="70"/>
        <v>0.78014544224589888</v>
      </c>
      <c r="O610" s="22"/>
      <c r="P610" s="23"/>
      <c r="Q610" s="17">
        <v>20.239999999999998</v>
      </c>
      <c r="R610" s="17">
        <v>24.95</v>
      </c>
      <c r="S610" s="17">
        <v>13.49</v>
      </c>
      <c r="T610" s="17">
        <v>2.6</v>
      </c>
      <c r="U610" s="17">
        <v>2.6</v>
      </c>
      <c r="V610" s="17">
        <v>11.826000000000001</v>
      </c>
      <c r="W610" s="17"/>
      <c r="X610" s="17">
        <f t="shared" si="71"/>
        <v>0</v>
      </c>
      <c r="Z610" s="17">
        <f>V610-S610</f>
        <v>-1.6639999999999997</v>
      </c>
      <c r="AE610" s="10" t="s">
        <v>1200</v>
      </c>
      <c r="AF610" s="24">
        <v>1</v>
      </c>
    </row>
    <row r="611" spans="1:32" s="3" customFormat="1" ht="12.75" customHeight="1" x14ac:dyDescent="0.2">
      <c r="A611" s="10" t="s">
        <v>592</v>
      </c>
      <c r="B611" s="10" t="s">
        <v>593</v>
      </c>
      <c r="C611" s="18">
        <v>516.22</v>
      </c>
      <c r="D611" s="18">
        <f>IFERROR(VLOOKUP(A611,AE372:AF2261,2,FALSE),0)</f>
        <v>1</v>
      </c>
      <c r="F611" s="16">
        <v>0.99</v>
      </c>
      <c r="G611" s="17">
        <v>0.52</v>
      </c>
      <c r="H611" s="17">
        <f t="shared" si="67"/>
        <v>0.47</v>
      </c>
      <c r="I611" s="25">
        <f t="shared" si="68"/>
        <v>0.47474747474747475</v>
      </c>
      <c r="K611" s="16">
        <v>0.8931</v>
      </c>
      <c r="L611" s="17">
        <v>0.52</v>
      </c>
      <c r="M611" s="17">
        <f t="shared" si="69"/>
        <v>0.37309999999999999</v>
      </c>
      <c r="N611" s="25">
        <f t="shared" si="70"/>
        <v>0.41775836972343522</v>
      </c>
      <c r="O611" s="22"/>
      <c r="P611" s="23"/>
      <c r="Q611" s="17">
        <v>1.59</v>
      </c>
      <c r="R611" s="17">
        <v>1.98</v>
      </c>
      <c r="S611" s="17">
        <v>0.99</v>
      </c>
      <c r="T611" s="17">
        <v>0.52</v>
      </c>
      <c r="U611" s="17">
        <v>0.53</v>
      </c>
      <c r="V611" s="17">
        <v>0.8931</v>
      </c>
      <c r="W611" s="17"/>
      <c r="X611" s="17">
        <f t="shared" si="71"/>
        <v>-1.0000000000000009E-2</v>
      </c>
      <c r="Z611" s="17">
        <f>V611-S611</f>
        <v>-9.6899999999999986E-2</v>
      </c>
      <c r="AE611" s="10" t="s">
        <v>644</v>
      </c>
      <c r="AF611" s="24">
        <v>1</v>
      </c>
    </row>
    <row r="612" spans="1:32" s="3" customFormat="1" ht="12.75" hidden="1" customHeight="1" x14ac:dyDescent="0.2">
      <c r="A612" s="10" t="s">
        <v>1202</v>
      </c>
      <c r="B612" s="10" t="s">
        <v>1203</v>
      </c>
      <c r="C612" s="18">
        <v>34.119999999999997</v>
      </c>
      <c r="D612" s="18">
        <f>IFERROR(VLOOKUP(A612,AE1:AF1890,2,FALSE),0)</f>
        <v>0</v>
      </c>
      <c r="F612" s="16">
        <v>8.5299999999999994</v>
      </c>
      <c r="G612" s="17">
        <v>7.75</v>
      </c>
      <c r="H612" s="17">
        <f t="shared" si="67"/>
        <v>0.77999999999999936</v>
      </c>
      <c r="I612" s="25">
        <f t="shared" si="68"/>
        <v>9.1441969519343427E-2</v>
      </c>
      <c r="K612" s="16">
        <v>8.5299999999999994</v>
      </c>
      <c r="L612" s="17">
        <v>7.75</v>
      </c>
      <c r="M612" s="17">
        <f t="shared" si="69"/>
        <v>0.77999999999999936</v>
      </c>
      <c r="N612" s="25">
        <f t="shared" si="70"/>
        <v>9.1441969519343427E-2</v>
      </c>
      <c r="O612" s="22"/>
      <c r="P612" s="23"/>
      <c r="Q612" s="17">
        <v>12.8</v>
      </c>
      <c r="R612" s="17">
        <v>16.62</v>
      </c>
      <c r="S612" s="17">
        <v>8.5299999999999994</v>
      </c>
      <c r="T612" s="17">
        <v>7.75</v>
      </c>
      <c r="U612" s="17">
        <v>5.96</v>
      </c>
      <c r="V612" s="17">
        <v>8.5299999999999994</v>
      </c>
      <c r="W612" s="17"/>
      <c r="X612" s="17">
        <f t="shared" si="71"/>
        <v>1.79</v>
      </c>
      <c r="Z612" s="17">
        <f>K612-F612</f>
        <v>0</v>
      </c>
      <c r="AE612" s="10" t="s">
        <v>563</v>
      </c>
      <c r="AF612" s="24">
        <v>1</v>
      </c>
    </row>
    <row r="613" spans="1:32" s="3" customFormat="1" ht="12.75" customHeight="1" x14ac:dyDescent="0.2">
      <c r="A613" s="10" t="s">
        <v>1183</v>
      </c>
      <c r="B613" s="10" t="s">
        <v>1211</v>
      </c>
      <c r="C613" s="18">
        <v>0</v>
      </c>
      <c r="D613" s="18">
        <f>IFERROR(VLOOKUP(A613,AE1:AF1883,2,FALSE),0)</f>
        <v>1</v>
      </c>
      <c r="F613" s="16">
        <v>8</v>
      </c>
      <c r="G613" s="17">
        <v>0</v>
      </c>
      <c r="H613" s="17">
        <f t="shared" si="67"/>
        <v>8</v>
      </c>
      <c r="I613" s="25">
        <f t="shared" si="68"/>
        <v>1</v>
      </c>
      <c r="K613" s="16"/>
      <c r="L613" s="17">
        <v>0</v>
      </c>
      <c r="M613" s="17">
        <f t="shared" si="69"/>
        <v>0</v>
      </c>
      <c r="N613" s="25" t="e">
        <f t="shared" si="70"/>
        <v>#DIV/0!</v>
      </c>
      <c r="O613" s="22"/>
      <c r="P613" s="23"/>
      <c r="Q613" s="17">
        <v>12</v>
      </c>
      <c r="R613" s="17">
        <v>14.4</v>
      </c>
      <c r="S613" s="17">
        <v>8</v>
      </c>
      <c r="T613" s="17">
        <v>0</v>
      </c>
      <c r="U613" s="17">
        <v>6</v>
      </c>
      <c r="V613" s="17"/>
      <c r="W613" s="17"/>
      <c r="X613" s="17">
        <f t="shared" si="71"/>
        <v>-6</v>
      </c>
      <c r="Z613" s="17">
        <f t="shared" ref="Z613:Z623" si="74">V613-S613</f>
        <v>-8</v>
      </c>
      <c r="AE613" s="10" t="s">
        <v>619</v>
      </c>
      <c r="AF613" s="24">
        <v>1</v>
      </c>
    </row>
    <row r="614" spans="1:32" s="3" customFormat="1" ht="12.75" customHeight="1" x14ac:dyDescent="0.2">
      <c r="A614" s="10" t="s">
        <v>848</v>
      </c>
      <c r="B614" s="10" t="s">
        <v>849</v>
      </c>
      <c r="C614" s="18">
        <v>19.25</v>
      </c>
      <c r="D614" s="18">
        <f>IFERROR(VLOOKUP(A614,AE258:AF2147,2,FALSE),0)</f>
        <v>1</v>
      </c>
      <c r="F614" s="16">
        <v>19.25</v>
      </c>
      <c r="G614" s="17">
        <v>0</v>
      </c>
      <c r="H614" s="17">
        <f t="shared" si="67"/>
        <v>19.25</v>
      </c>
      <c r="I614" s="25">
        <f t="shared" si="68"/>
        <v>1</v>
      </c>
      <c r="K614" s="16">
        <v>19.25</v>
      </c>
      <c r="L614" s="17">
        <v>0</v>
      </c>
      <c r="M614" s="17">
        <f t="shared" si="69"/>
        <v>19.25</v>
      </c>
      <c r="N614" s="25">
        <f t="shared" si="70"/>
        <v>1</v>
      </c>
      <c r="O614" s="22"/>
      <c r="P614" s="23"/>
      <c r="Q614" s="17">
        <v>28.88</v>
      </c>
      <c r="R614" s="17">
        <v>34.65</v>
      </c>
      <c r="S614" s="17">
        <v>19.25</v>
      </c>
      <c r="T614" s="17">
        <v>0</v>
      </c>
      <c r="U614" s="17">
        <v>51.75</v>
      </c>
      <c r="V614" s="17">
        <v>19.25</v>
      </c>
      <c r="W614" s="17"/>
      <c r="X614" s="17">
        <f t="shared" si="71"/>
        <v>-51.75</v>
      </c>
      <c r="Z614" s="17">
        <f t="shared" si="74"/>
        <v>0</v>
      </c>
      <c r="AE614" s="10" t="s">
        <v>124</v>
      </c>
      <c r="AF614" s="24">
        <v>1</v>
      </c>
    </row>
    <row r="615" spans="1:32" s="3" customFormat="1" ht="12.75" customHeight="1" x14ac:dyDescent="0.2">
      <c r="A615" s="10" t="s">
        <v>59</v>
      </c>
      <c r="B615" s="10" t="s">
        <v>60</v>
      </c>
      <c r="C615" s="18">
        <v>45048.75</v>
      </c>
      <c r="D615" s="18">
        <f>IFERROR(VLOOKUP(A615,AE599:AF2488,2,FALSE),0)</f>
        <v>1</v>
      </c>
      <c r="F615" s="16">
        <v>43.95</v>
      </c>
      <c r="G615" s="17">
        <v>23.3</v>
      </c>
      <c r="H615" s="17">
        <f t="shared" si="67"/>
        <v>20.650000000000002</v>
      </c>
      <c r="I615" s="25">
        <f t="shared" si="68"/>
        <v>0.46985210466439137</v>
      </c>
      <c r="K615" s="16">
        <v>43.95</v>
      </c>
      <c r="L615" s="17">
        <v>23.3</v>
      </c>
      <c r="M615" s="17">
        <f t="shared" si="69"/>
        <v>20.650000000000002</v>
      </c>
      <c r="N615" s="25">
        <f t="shared" si="70"/>
        <v>0.46985210466439137</v>
      </c>
      <c r="O615" s="22"/>
      <c r="P615" s="23"/>
      <c r="Q615" s="17">
        <v>65.930000000000007</v>
      </c>
      <c r="R615" s="17">
        <v>54.75</v>
      </c>
      <c r="S615" s="17">
        <v>43.95</v>
      </c>
      <c r="T615" s="17">
        <v>23.3</v>
      </c>
      <c r="U615" s="17">
        <v>23.3</v>
      </c>
      <c r="V615" s="17">
        <v>43.95</v>
      </c>
      <c r="W615" s="17"/>
      <c r="X615" s="17">
        <f t="shared" si="71"/>
        <v>0</v>
      </c>
      <c r="Z615" s="17">
        <f t="shared" si="74"/>
        <v>0</v>
      </c>
    </row>
    <row r="616" spans="1:32" s="3" customFormat="1" ht="12.75" customHeight="1" x14ac:dyDescent="0.2">
      <c r="A616" s="10" t="s">
        <v>409</v>
      </c>
      <c r="B616" s="10" t="s">
        <v>410</v>
      </c>
      <c r="C616" s="18">
        <v>1782.98</v>
      </c>
      <c r="D616" s="18">
        <f>IFERROR(VLOOKUP(A616,AE452:AF2341,2,FALSE),0)</f>
        <v>1</v>
      </c>
      <c r="F616" s="16">
        <v>30.4</v>
      </c>
      <c r="G616" s="17">
        <v>16.91</v>
      </c>
      <c r="H616" s="17">
        <f t="shared" si="67"/>
        <v>13.489999999999998</v>
      </c>
      <c r="I616" s="25">
        <f t="shared" si="68"/>
        <v>0.44374999999999998</v>
      </c>
      <c r="K616" s="16">
        <v>30.741</v>
      </c>
      <c r="L616" s="17">
        <v>16.91</v>
      </c>
      <c r="M616" s="17">
        <f t="shared" si="69"/>
        <v>13.831</v>
      </c>
      <c r="N616" s="25">
        <f t="shared" si="70"/>
        <v>0.44992030187697213</v>
      </c>
      <c r="O616" s="22"/>
      <c r="P616" s="23"/>
      <c r="Q616" s="17">
        <v>45.6</v>
      </c>
      <c r="R616" s="17">
        <v>54.72</v>
      </c>
      <c r="S616" s="17">
        <v>30.4</v>
      </c>
      <c r="T616" s="17">
        <v>16.91</v>
      </c>
      <c r="U616" s="17">
        <v>16.91</v>
      </c>
      <c r="V616" s="17">
        <v>30.741</v>
      </c>
      <c r="W616" s="17"/>
      <c r="X616" s="17">
        <f t="shared" si="71"/>
        <v>0</v>
      </c>
      <c r="Z616" s="17">
        <f t="shared" si="74"/>
        <v>0.34100000000000108</v>
      </c>
    </row>
    <row r="617" spans="1:32" s="3" customFormat="1" ht="12.75" customHeight="1" x14ac:dyDescent="0.2">
      <c r="A617" s="10" t="s">
        <v>165</v>
      </c>
      <c r="B617" s="10" t="s">
        <v>166</v>
      </c>
      <c r="C617" s="18">
        <v>12625.1</v>
      </c>
      <c r="D617" s="18">
        <f>IFERROR(VLOOKUP(A617,AE564:AF2453,2,FALSE),0)</f>
        <v>1</v>
      </c>
      <c r="F617" s="16">
        <v>33.049999999999997</v>
      </c>
      <c r="G617" s="17">
        <v>11.13</v>
      </c>
      <c r="H617" s="17">
        <f t="shared" si="67"/>
        <v>21.919999999999995</v>
      </c>
      <c r="I617" s="25">
        <f t="shared" si="68"/>
        <v>0.66323751891074123</v>
      </c>
      <c r="K617" s="16">
        <v>21.617999999999999</v>
      </c>
      <c r="L617" s="17">
        <v>11.13</v>
      </c>
      <c r="M617" s="17">
        <f t="shared" si="69"/>
        <v>10.487999999999998</v>
      </c>
      <c r="N617" s="25">
        <f t="shared" si="70"/>
        <v>0.48515126283652504</v>
      </c>
      <c r="O617" s="22"/>
      <c r="P617" s="23"/>
      <c r="Q617" s="17">
        <v>49.33</v>
      </c>
      <c r="R617" s="17">
        <v>73.62</v>
      </c>
      <c r="S617" s="17">
        <v>33.049999999999997</v>
      </c>
      <c r="T617" s="17">
        <v>11.13</v>
      </c>
      <c r="U617" s="17">
        <v>11.13</v>
      </c>
      <c r="V617" s="17">
        <v>21.617999999999999</v>
      </c>
      <c r="W617" s="17"/>
      <c r="X617" s="17">
        <f t="shared" si="71"/>
        <v>0</v>
      </c>
      <c r="Z617" s="17">
        <f t="shared" si="74"/>
        <v>-11.431999999999999</v>
      </c>
    </row>
    <row r="618" spans="1:32" s="3" customFormat="1" ht="12.75" customHeight="1" x14ac:dyDescent="0.2">
      <c r="A618" s="10" t="s">
        <v>738</v>
      </c>
      <c r="B618" s="10" t="s">
        <v>739</v>
      </c>
      <c r="C618" s="18">
        <v>112.7</v>
      </c>
      <c r="D618" s="18">
        <f>IFERROR(VLOOKUP(A618,AE308:AF2197,2,FALSE),0)</f>
        <v>1</v>
      </c>
      <c r="F618" s="16">
        <v>12.95</v>
      </c>
      <c r="G618" s="17">
        <v>8.4</v>
      </c>
      <c r="H618" s="17">
        <f t="shared" si="67"/>
        <v>4.5499999999999989</v>
      </c>
      <c r="I618" s="25">
        <f t="shared" si="68"/>
        <v>0.35135135135135132</v>
      </c>
      <c r="K618" s="16">
        <v>16.100000000000001</v>
      </c>
      <c r="L618" s="17">
        <v>8.4</v>
      </c>
      <c r="M618" s="17">
        <f t="shared" si="69"/>
        <v>7.7000000000000011</v>
      </c>
      <c r="N618" s="25">
        <f t="shared" si="70"/>
        <v>0.47826086956521741</v>
      </c>
      <c r="O618" s="22"/>
      <c r="P618" s="23"/>
      <c r="Q618" s="17">
        <v>19.329999999999998</v>
      </c>
      <c r="R618" s="17">
        <v>28.85</v>
      </c>
      <c r="S618" s="17">
        <v>12.95</v>
      </c>
      <c r="T618" s="17">
        <v>8.4</v>
      </c>
      <c r="U618" s="17">
        <v>8.4</v>
      </c>
      <c r="V618" s="17">
        <v>16.100000000000001</v>
      </c>
      <c r="W618" s="17"/>
      <c r="X618" s="17">
        <f t="shared" si="71"/>
        <v>0</v>
      </c>
      <c r="Z618" s="17">
        <f t="shared" si="74"/>
        <v>3.1500000000000021</v>
      </c>
    </row>
    <row r="619" spans="1:32" s="3" customFormat="1" ht="12.75" customHeight="1" x14ac:dyDescent="0.2">
      <c r="A619" s="10" t="s">
        <v>717</v>
      </c>
      <c r="B619" s="10" t="s">
        <v>718</v>
      </c>
      <c r="C619" s="18">
        <v>132.56</v>
      </c>
      <c r="D619" s="18">
        <f>IFERROR(VLOOKUP(A619,AE318:AF2207,2,FALSE),0)</f>
        <v>1</v>
      </c>
      <c r="F619" s="16">
        <v>38.14</v>
      </c>
      <c r="G619" s="17">
        <v>16.96</v>
      </c>
      <c r="H619" s="17">
        <f t="shared" si="67"/>
        <v>21.18</v>
      </c>
      <c r="I619" s="25">
        <f t="shared" si="68"/>
        <v>0.55532249606712114</v>
      </c>
      <c r="K619" s="16">
        <v>33.14</v>
      </c>
      <c r="L619" s="17">
        <v>16.96</v>
      </c>
      <c r="M619" s="17">
        <f t="shared" si="69"/>
        <v>16.18</v>
      </c>
      <c r="N619" s="25">
        <f t="shared" si="70"/>
        <v>0.48823174411587206</v>
      </c>
      <c r="O619" s="22"/>
      <c r="P619" s="23"/>
      <c r="Q619" s="17">
        <v>57.21</v>
      </c>
      <c r="R619" s="17">
        <v>68.650000000000006</v>
      </c>
      <c r="S619" s="17">
        <v>38.14</v>
      </c>
      <c r="T619" s="17">
        <v>16.96</v>
      </c>
      <c r="U619" s="17">
        <v>16.96</v>
      </c>
      <c r="V619" s="17">
        <v>33.14</v>
      </c>
      <c r="W619" s="17"/>
      <c r="X619" s="17">
        <f t="shared" si="71"/>
        <v>0</v>
      </c>
      <c r="Z619" s="17">
        <f t="shared" si="74"/>
        <v>-5</v>
      </c>
    </row>
    <row r="620" spans="1:32" s="3" customFormat="1" ht="12.75" customHeight="1" x14ac:dyDescent="0.2">
      <c r="A620" s="10" t="s">
        <v>469</v>
      </c>
      <c r="B620" s="10" t="s">
        <v>470</v>
      </c>
      <c r="C620" s="18">
        <v>1208</v>
      </c>
      <c r="D620" s="18">
        <f>IFERROR(VLOOKUP(A620,AE431:AF2320,2,FALSE),0)</f>
        <v>1</v>
      </c>
      <c r="F620" s="16">
        <v>16.25</v>
      </c>
      <c r="G620" s="17">
        <v>8.4</v>
      </c>
      <c r="H620" s="17">
        <f t="shared" si="67"/>
        <v>7.85</v>
      </c>
      <c r="I620" s="25">
        <f t="shared" si="68"/>
        <v>0.48307692307692307</v>
      </c>
      <c r="K620" s="16">
        <v>21.571000000000002</v>
      </c>
      <c r="L620" s="17">
        <v>8.4</v>
      </c>
      <c r="M620" s="17">
        <f t="shared" si="69"/>
        <v>13.171000000000001</v>
      </c>
      <c r="N620" s="25">
        <f t="shared" si="70"/>
        <v>0.61058828983357283</v>
      </c>
      <c r="O620" s="22"/>
      <c r="P620" s="23"/>
      <c r="Q620" s="17">
        <v>24.38</v>
      </c>
      <c r="R620" s="17">
        <v>29.25</v>
      </c>
      <c r="S620" s="17">
        <v>16.25</v>
      </c>
      <c r="T620" s="17">
        <v>8.4</v>
      </c>
      <c r="U620" s="17">
        <v>8.4</v>
      </c>
      <c r="V620" s="17">
        <v>21.571000000000002</v>
      </c>
      <c r="W620" s="17"/>
      <c r="X620" s="17">
        <f t="shared" si="71"/>
        <v>0</v>
      </c>
      <c r="Z620" s="17">
        <f t="shared" si="74"/>
        <v>5.3210000000000015</v>
      </c>
    </row>
    <row r="621" spans="1:32" s="3" customFormat="1" ht="12.75" customHeight="1" x14ac:dyDescent="0.2">
      <c r="A621" s="10" t="s">
        <v>313</v>
      </c>
      <c r="B621" s="10" t="s">
        <v>314</v>
      </c>
      <c r="C621" s="18">
        <v>3546.51</v>
      </c>
      <c r="D621" s="18">
        <f>IFERROR(VLOOKUP(A621,AE503:AF2392,2,FALSE),0)</f>
        <v>1</v>
      </c>
      <c r="F621" s="16">
        <v>28.41</v>
      </c>
      <c r="G621" s="17">
        <v>17.28</v>
      </c>
      <c r="H621" s="17">
        <f t="shared" si="67"/>
        <v>11.129999999999999</v>
      </c>
      <c r="I621" s="25">
        <f t="shared" si="68"/>
        <v>0.39176346356916575</v>
      </c>
      <c r="K621" s="16">
        <v>27.492000000000001</v>
      </c>
      <c r="L621" s="17">
        <v>17.28</v>
      </c>
      <c r="M621" s="17">
        <f t="shared" si="69"/>
        <v>10.212</v>
      </c>
      <c r="N621" s="25">
        <f t="shared" si="70"/>
        <v>0.37145351374945434</v>
      </c>
      <c r="O621" s="22"/>
      <c r="P621" s="23"/>
      <c r="Q621" s="17">
        <v>42.62</v>
      </c>
      <c r="R621" s="17">
        <v>55.4</v>
      </c>
      <c r="S621" s="17">
        <v>28.41</v>
      </c>
      <c r="T621" s="17">
        <v>17.28</v>
      </c>
      <c r="U621" s="17">
        <v>17.28</v>
      </c>
      <c r="V621" s="17">
        <v>27.492000000000001</v>
      </c>
      <c r="W621" s="17"/>
      <c r="X621" s="17">
        <f t="shared" si="71"/>
        <v>0</v>
      </c>
      <c r="Z621" s="17">
        <f t="shared" si="74"/>
        <v>-0.91799999999999926</v>
      </c>
    </row>
    <row r="622" spans="1:32" s="3" customFormat="1" ht="12.75" customHeight="1" x14ac:dyDescent="0.2">
      <c r="A622" s="10" t="s">
        <v>303</v>
      </c>
      <c r="B622" s="10" t="s">
        <v>304</v>
      </c>
      <c r="C622" s="18">
        <v>3665.8</v>
      </c>
      <c r="D622" s="18">
        <f>IFERROR(VLOOKUP(A622,AE508:AF2397,2,FALSE),0)</f>
        <v>1</v>
      </c>
      <c r="F622" s="16">
        <v>28.41</v>
      </c>
      <c r="G622" s="17">
        <v>16.37</v>
      </c>
      <c r="H622" s="17">
        <f t="shared" si="67"/>
        <v>12.04</v>
      </c>
      <c r="I622" s="25">
        <f t="shared" si="68"/>
        <v>0.42379443857796545</v>
      </c>
      <c r="K622" s="16">
        <v>22.768999999999998</v>
      </c>
      <c r="L622" s="17">
        <v>16.37</v>
      </c>
      <c r="M622" s="17">
        <f t="shared" si="69"/>
        <v>6.3989999999999974</v>
      </c>
      <c r="N622" s="25">
        <f t="shared" si="70"/>
        <v>0.28104001054064726</v>
      </c>
      <c r="O622" s="22"/>
      <c r="P622" s="23"/>
      <c r="Q622" s="17">
        <v>42.62</v>
      </c>
      <c r="R622" s="17">
        <v>55.4</v>
      </c>
      <c r="S622" s="17">
        <v>28.41</v>
      </c>
      <c r="T622" s="17">
        <v>16.37</v>
      </c>
      <c r="U622" s="17">
        <v>16.329999999999998</v>
      </c>
      <c r="V622" s="17">
        <v>22.768999999999998</v>
      </c>
      <c r="W622" s="17"/>
      <c r="X622" s="17">
        <f t="shared" si="71"/>
        <v>4.00000000000027E-2</v>
      </c>
      <c r="Z622" s="17">
        <f t="shared" si="74"/>
        <v>-5.6410000000000018</v>
      </c>
    </row>
    <row r="623" spans="1:32" s="3" customFormat="1" ht="12.75" customHeight="1" x14ac:dyDescent="0.2">
      <c r="A623" s="10" t="s">
        <v>1195</v>
      </c>
      <c r="B623" s="10" t="s">
        <v>1212</v>
      </c>
      <c r="C623" s="18">
        <v>0</v>
      </c>
      <c r="D623" s="18">
        <f>IFERROR(VLOOKUP(A623,AE3:AF1892,2,FALSE),0)</f>
        <v>1</v>
      </c>
      <c r="F623" s="16">
        <v>22.65</v>
      </c>
      <c r="G623" s="17">
        <v>14.03</v>
      </c>
      <c r="H623" s="17">
        <f t="shared" si="67"/>
        <v>8.6199999999999992</v>
      </c>
      <c r="I623" s="25">
        <f t="shared" si="68"/>
        <v>0.3805739514348786</v>
      </c>
      <c r="K623" s="16"/>
      <c r="L623" s="17">
        <v>14.03</v>
      </c>
      <c r="M623" s="17">
        <f t="shared" si="69"/>
        <v>-14.03</v>
      </c>
      <c r="N623" s="25" t="e">
        <f t="shared" si="70"/>
        <v>#DIV/0!</v>
      </c>
      <c r="O623" s="22"/>
      <c r="P623" s="23"/>
      <c r="Q623" s="17">
        <v>33.799999999999997</v>
      </c>
      <c r="R623" s="17">
        <v>49.55</v>
      </c>
      <c r="S623" s="17">
        <v>22.65</v>
      </c>
      <c r="T623" s="17">
        <v>14.03</v>
      </c>
      <c r="U623" s="17">
        <v>10.7</v>
      </c>
      <c r="V623" s="17"/>
      <c r="W623" s="17"/>
      <c r="X623" s="17">
        <f t="shared" si="71"/>
        <v>3.33</v>
      </c>
      <c r="Z623" s="17">
        <f t="shared" si="74"/>
        <v>-22.65</v>
      </c>
    </row>
    <row r="624" spans="1:32" s="3" customFormat="1" ht="12.75" hidden="1" customHeight="1" x14ac:dyDescent="0.2">
      <c r="A624" s="10" t="s">
        <v>1214</v>
      </c>
      <c r="B624" s="10" t="s">
        <v>1215</v>
      </c>
      <c r="C624" s="18">
        <v>0</v>
      </c>
      <c r="D624" s="18">
        <f>IFERROR(VLOOKUP(A624,AE1:AF1890,2,FALSE),0)</f>
        <v>0</v>
      </c>
      <c r="F624" s="16">
        <v>1.85</v>
      </c>
      <c r="G624" s="17">
        <v>0</v>
      </c>
      <c r="H624" s="17">
        <f t="shared" si="67"/>
        <v>1.85</v>
      </c>
      <c r="I624" s="25">
        <f t="shared" si="68"/>
        <v>1</v>
      </c>
      <c r="K624" s="16"/>
      <c r="L624" s="17">
        <v>0</v>
      </c>
      <c r="M624" s="17">
        <f t="shared" si="69"/>
        <v>0</v>
      </c>
      <c r="N624" s="25" t="e">
        <f t="shared" si="70"/>
        <v>#DIV/0!</v>
      </c>
      <c r="O624" s="22"/>
      <c r="P624" s="23"/>
      <c r="Q624" s="17">
        <v>1.85</v>
      </c>
      <c r="R624" s="17">
        <v>0</v>
      </c>
      <c r="S624" s="17">
        <v>1.85</v>
      </c>
      <c r="T624" s="17">
        <v>0</v>
      </c>
      <c r="U624" s="17">
        <v>1.4</v>
      </c>
      <c r="V624" s="17"/>
      <c r="W624" s="17"/>
      <c r="X624" s="17">
        <f t="shared" si="71"/>
        <v>-1.4</v>
      </c>
      <c r="Z624" s="17">
        <f>K624-F624</f>
        <v>-1.85</v>
      </c>
    </row>
    <row r="625" spans="1:26" s="3" customFormat="1" ht="12.75" customHeight="1" x14ac:dyDescent="0.2">
      <c r="A625" s="10" t="s">
        <v>698</v>
      </c>
      <c r="B625" s="10" t="s">
        <v>699</v>
      </c>
      <c r="C625" s="18">
        <v>174</v>
      </c>
      <c r="D625" s="18">
        <f>IFERROR(VLOOKUP(A625,AE333:AF2222,2,FALSE),0)</f>
        <v>1</v>
      </c>
      <c r="F625" s="16">
        <v>8.75</v>
      </c>
      <c r="G625" s="17">
        <v>5.94</v>
      </c>
      <c r="H625" s="17">
        <f t="shared" si="67"/>
        <v>2.8099999999999996</v>
      </c>
      <c r="I625" s="25">
        <f t="shared" si="68"/>
        <v>0.32114285714285712</v>
      </c>
      <c r="K625" s="16">
        <v>8.6999999999999993</v>
      </c>
      <c r="L625" s="17">
        <v>5.94</v>
      </c>
      <c r="M625" s="17">
        <f t="shared" si="69"/>
        <v>2.7599999999999989</v>
      </c>
      <c r="N625" s="25">
        <f t="shared" si="70"/>
        <v>0.31724137931034474</v>
      </c>
      <c r="O625" s="22"/>
      <c r="P625" s="23"/>
      <c r="Q625" s="17">
        <v>8.75</v>
      </c>
      <c r="R625" s="17">
        <v>16.98</v>
      </c>
      <c r="S625" s="17">
        <v>8.75</v>
      </c>
      <c r="T625" s="17">
        <v>5.94</v>
      </c>
      <c r="U625" s="17">
        <v>5.43</v>
      </c>
      <c r="V625" s="17">
        <v>8.6999999999999993</v>
      </c>
      <c r="W625" s="17"/>
      <c r="X625" s="17">
        <f t="shared" si="71"/>
        <v>0.51000000000000068</v>
      </c>
      <c r="Z625" s="17">
        <f t="shared" ref="Z625:Z631" si="75">V625-S625</f>
        <v>-5.0000000000000711E-2</v>
      </c>
    </row>
    <row r="626" spans="1:26" s="3" customFormat="1" ht="12.75" customHeight="1" x14ac:dyDescent="0.2">
      <c r="A626" s="10" t="s">
        <v>1198</v>
      </c>
      <c r="B626" s="10" t="s">
        <v>1213</v>
      </c>
      <c r="C626" s="18">
        <v>0</v>
      </c>
      <c r="D626" s="18">
        <f>IFERROR(VLOOKUP(A626,AE5:AF1894,2,FALSE),0)</f>
        <v>1</v>
      </c>
      <c r="F626" s="16">
        <v>27.4</v>
      </c>
      <c r="G626" s="17">
        <v>15.2</v>
      </c>
      <c r="H626" s="17">
        <f t="shared" si="67"/>
        <v>12.2</v>
      </c>
      <c r="I626" s="25">
        <f t="shared" si="68"/>
        <v>0.44525547445255476</v>
      </c>
      <c r="K626" s="16"/>
      <c r="L626" s="17">
        <v>15.2</v>
      </c>
      <c r="M626" s="17">
        <f t="shared" si="69"/>
        <v>-15.2</v>
      </c>
      <c r="N626" s="25" t="e">
        <f t="shared" si="70"/>
        <v>#DIV/0!</v>
      </c>
      <c r="O626" s="22"/>
      <c r="P626" s="23"/>
      <c r="Q626" s="17">
        <v>41.1</v>
      </c>
      <c r="R626" s="17">
        <v>54.8</v>
      </c>
      <c r="S626" s="17">
        <v>27.4</v>
      </c>
      <c r="T626" s="17">
        <v>15.2</v>
      </c>
      <c r="U626" s="17">
        <v>15.2</v>
      </c>
      <c r="V626" s="17"/>
      <c r="W626" s="17"/>
      <c r="X626" s="17">
        <f t="shared" si="71"/>
        <v>0</v>
      </c>
      <c r="Z626" s="17">
        <f t="shared" si="75"/>
        <v>-27.4</v>
      </c>
    </row>
    <row r="627" spans="1:26" s="3" customFormat="1" ht="12.75" customHeight="1" x14ac:dyDescent="0.2">
      <c r="A627" s="10" t="s">
        <v>1200</v>
      </c>
      <c r="B627" s="10" t="s">
        <v>1213</v>
      </c>
      <c r="C627" s="18">
        <v>0</v>
      </c>
      <c r="D627" s="18">
        <f>IFERROR(VLOOKUP(A627,AE5:AF1894,2,FALSE),0)</f>
        <v>1</v>
      </c>
      <c r="F627" s="16">
        <v>274</v>
      </c>
      <c r="G627" s="17">
        <v>152</v>
      </c>
      <c r="H627" s="17">
        <f t="shared" si="67"/>
        <v>122</v>
      </c>
      <c r="I627" s="25">
        <f t="shared" si="68"/>
        <v>0.44525547445255476</v>
      </c>
      <c r="K627" s="16"/>
      <c r="L627" s="17">
        <v>152</v>
      </c>
      <c r="M627" s="17">
        <f t="shared" si="69"/>
        <v>-152</v>
      </c>
      <c r="N627" s="25" t="e">
        <f t="shared" si="70"/>
        <v>#DIV/0!</v>
      </c>
      <c r="O627" s="22"/>
      <c r="P627" s="23"/>
      <c r="Q627" s="17">
        <v>411</v>
      </c>
      <c r="R627" s="17">
        <v>548</v>
      </c>
      <c r="S627" s="17">
        <v>274</v>
      </c>
      <c r="T627" s="17">
        <v>152</v>
      </c>
      <c r="U627" s="17">
        <v>152</v>
      </c>
      <c r="V627" s="17"/>
      <c r="W627" s="17"/>
      <c r="X627" s="17">
        <f t="shared" si="71"/>
        <v>0</v>
      </c>
      <c r="Z627" s="17">
        <f t="shared" si="75"/>
        <v>-274</v>
      </c>
    </row>
    <row r="628" spans="1:26" s="3" customFormat="1" ht="12.75" customHeight="1" x14ac:dyDescent="0.2">
      <c r="A628" s="10" t="s">
        <v>644</v>
      </c>
      <c r="B628" s="10" t="s">
        <v>645</v>
      </c>
      <c r="C628" s="18">
        <v>309.95</v>
      </c>
      <c r="D628" s="18">
        <f>IFERROR(VLOOKUP(A628,AE365:AF2254,2,FALSE),0)</f>
        <v>1</v>
      </c>
      <c r="F628" s="16">
        <v>9.9499999999999993</v>
      </c>
      <c r="G628" s="17">
        <v>2.4500000000000002</v>
      </c>
      <c r="H628" s="17">
        <f t="shared" si="67"/>
        <v>7.4999999999999991</v>
      </c>
      <c r="I628" s="25">
        <f t="shared" si="68"/>
        <v>0.75376884422110546</v>
      </c>
      <c r="K628" s="16">
        <v>9.6859000000000002</v>
      </c>
      <c r="L628" s="17">
        <v>2.4500000000000002</v>
      </c>
      <c r="M628" s="17">
        <f t="shared" si="69"/>
        <v>7.2359</v>
      </c>
      <c r="N628" s="25">
        <f t="shared" si="70"/>
        <v>0.74705499747054993</v>
      </c>
      <c r="O628" s="22"/>
      <c r="P628" s="23"/>
      <c r="Q628" s="17">
        <v>14.93</v>
      </c>
      <c r="R628" s="17">
        <v>19.899999999999999</v>
      </c>
      <c r="S628" s="17">
        <v>9.9499999999999993</v>
      </c>
      <c r="T628" s="17">
        <v>2.4500000000000002</v>
      </c>
      <c r="U628" s="17">
        <v>2.4500000000000002</v>
      </c>
      <c r="V628" s="17">
        <v>9.6859000000000002</v>
      </c>
      <c r="W628" s="17"/>
      <c r="X628" s="17">
        <f t="shared" si="71"/>
        <v>0</v>
      </c>
      <c r="Z628" s="17">
        <f t="shared" si="75"/>
        <v>-0.26409999999999911</v>
      </c>
    </row>
    <row r="629" spans="1:26" s="3" customFormat="1" ht="12.75" customHeight="1" x14ac:dyDescent="0.2">
      <c r="A629" s="10" t="s">
        <v>563</v>
      </c>
      <c r="B629" s="10" t="s">
        <v>564</v>
      </c>
      <c r="C629" s="18">
        <v>625</v>
      </c>
      <c r="D629" s="18">
        <f>IFERROR(VLOOKUP(A629,AE402:AF2291,2,FALSE),0)</f>
        <v>1</v>
      </c>
      <c r="F629" s="16">
        <v>5</v>
      </c>
      <c r="G629" s="17">
        <v>1.2</v>
      </c>
      <c r="H629" s="17">
        <f t="shared" si="67"/>
        <v>3.8</v>
      </c>
      <c r="I629" s="25">
        <f t="shared" si="68"/>
        <v>0.76</v>
      </c>
      <c r="K629" s="16">
        <v>3.0788000000000002</v>
      </c>
      <c r="L629" s="17">
        <v>1.2</v>
      </c>
      <c r="M629" s="17">
        <f t="shared" si="69"/>
        <v>1.8788000000000002</v>
      </c>
      <c r="N629" s="25">
        <f t="shared" si="70"/>
        <v>0.61023775496946864</v>
      </c>
      <c r="O629" s="22"/>
      <c r="P629" s="23"/>
      <c r="Q629" s="17">
        <v>7.5</v>
      </c>
      <c r="R629" s="17">
        <v>10</v>
      </c>
      <c r="S629" s="17">
        <v>5</v>
      </c>
      <c r="T629" s="17">
        <v>1.2</v>
      </c>
      <c r="U629" s="17">
        <v>1.2</v>
      </c>
      <c r="V629" s="17">
        <v>3.0788000000000002</v>
      </c>
      <c r="W629" s="17"/>
      <c r="X629" s="17">
        <f t="shared" si="71"/>
        <v>0</v>
      </c>
      <c r="Z629" s="17">
        <f t="shared" si="75"/>
        <v>-1.9211999999999998</v>
      </c>
    </row>
    <row r="630" spans="1:26" s="3" customFormat="1" ht="12.75" customHeight="1" x14ac:dyDescent="0.2">
      <c r="A630" s="10" t="s">
        <v>619</v>
      </c>
      <c r="B630" s="10" t="s">
        <v>620</v>
      </c>
      <c r="C630" s="18">
        <v>390.2</v>
      </c>
      <c r="D630" s="18">
        <f>IFERROR(VLOOKUP(A630,AE379:AF2268,2,FALSE),0)</f>
        <v>1</v>
      </c>
      <c r="F630" s="16">
        <v>14.95</v>
      </c>
      <c r="G630" s="17">
        <v>7.5</v>
      </c>
      <c r="H630" s="17">
        <f t="shared" si="67"/>
        <v>7.4499999999999993</v>
      </c>
      <c r="I630" s="25">
        <f t="shared" si="68"/>
        <v>0.49832775919732442</v>
      </c>
      <c r="K630" s="16">
        <v>20.536999999999999</v>
      </c>
      <c r="L630" s="17">
        <v>7.5</v>
      </c>
      <c r="M630" s="17">
        <f t="shared" si="69"/>
        <v>13.036999999999999</v>
      </c>
      <c r="N630" s="25">
        <f t="shared" si="70"/>
        <v>0.63480547304864388</v>
      </c>
      <c r="O630" s="22"/>
      <c r="P630" s="23"/>
      <c r="Q630" s="17">
        <v>22.43</v>
      </c>
      <c r="R630" s="17">
        <v>28.5</v>
      </c>
      <c r="S630" s="17">
        <v>14.95</v>
      </c>
      <c r="T630" s="17">
        <v>7.5</v>
      </c>
      <c r="U630" s="17">
        <v>7.5</v>
      </c>
      <c r="V630" s="17">
        <v>20.536999999999999</v>
      </c>
      <c r="W630" s="17"/>
      <c r="X630" s="17">
        <f t="shared" si="71"/>
        <v>0</v>
      </c>
      <c r="Z630" s="17">
        <f t="shared" si="75"/>
        <v>5.5869999999999997</v>
      </c>
    </row>
    <row r="631" spans="1:26" s="3" customFormat="1" ht="12.75" customHeight="1" x14ac:dyDescent="0.2">
      <c r="A631" s="10" t="s">
        <v>124</v>
      </c>
      <c r="B631" s="10" t="s">
        <v>125</v>
      </c>
      <c r="C631" s="18">
        <v>18785.32</v>
      </c>
      <c r="D631" s="18">
        <f>IFERROR(VLOOKUP(A631,AE593:AF2482,2,FALSE),0)</f>
        <v>1</v>
      </c>
      <c r="F631" s="26">
        <v>6.13</v>
      </c>
      <c r="G631" s="27">
        <v>2.15</v>
      </c>
      <c r="H631" s="27">
        <f t="shared" si="67"/>
        <v>3.98</v>
      </c>
      <c r="I631" s="28">
        <f t="shared" si="68"/>
        <v>0.64926590538336049</v>
      </c>
      <c r="K631" s="26">
        <v>4.3891</v>
      </c>
      <c r="L631" s="27">
        <v>2.15</v>
      </c>
      <c r="M631" s="27">
        <f t="shared" si="69"/>
        <v>2.2391000000000001</v>
      </c>
      <c r="N631" s="28">
        <f t="shared" si="70"/>
        <v>0.51015014467658515</v>
      </c>
      <c r="O631" s="22"/>
      <c r="P631" s="23"/>
      <c r="Q631" s="17">
        <v>9.1999999999999993</v>
      </c>
      <c r="R631" s="17">
        <v>12.13</v>
      </c>
      <c r="S631" s="17">
        <v>6.13</v>
      </c>
      <c r="T631" s="17">
        <v>2.15</v>
      </c>
      <c r="U631" s="17">
        <v>2.15</v>
      </c>
      <c r="V631" s="17">
        <v>4.3891</v>
      </c>
      <c r="W631" s="17"/>
      <c r="X631" s="17">
        <f t="shared" si="71"/>
        <v>0</v>
      </c>
      <c r="Z631" s="17">
        <f t="shared" si="75"/>
        <v>-1.7408999999999999</v>
      </c>
    </row>
    <row r="632" spans="1:26" s="3" customFormat="1" ht="12.75" customHeight="1" x14ac:dyDescent="0.2">
      <c r="B632" s="29"/>
      <c r="I632" s="30"/>
      <c r="N632" s="30"/>
      <c r="O632" s="23"/>
      <c r="P632" s="23"/>
    </row>
    <row r="633" spans="1:26" s="3" customFormat="1" ht="12.75" customHeight="1" x14ac:dyDescent="0.2">
      <c r="I633" s="23"/>
      <c r="N633" s="23"/>
      <c r="O633" s="23"/>
      <c r="P633" s="23"/>
    </row>
    <row r="634" spans="1:26" s="3" customFormat="1" ht="12.75" customHeight="1" x14ac:dyDescent="0.2">
      <c r="I634" s="23"/>
      <c r="N634" s="23"/>
      <c r="O634" s="23"/>
      <c r="P634" s="23"/>
    </row>
    <row r="635" spans="1:26" s="3" customFormat="1" ht="12.75" customHeight="1" x14ac:dyDescent="0.2">
      <c r="I635" s="23"/>
      <c r="N635" s="23"/>
      <c r="O635" s="23"/>
      <c r="P635" s="23"/>
    </row>
    <row r="636" spans="1:26" s="3" customFormat="1" ht="12.75" customHeight="1" x14ac:dyDescent="0.2">
      <c r="I636" s="23"/>
      <c r="N636" s="23"/>
      <c r="O636" s="23"/>
      <c r="P636" s="23"/>
    </row>
    <row r="637" spans="1:26" s="3" customFormat="1" ht="12.75" customHeight="1" x14ac:dyDescent="0.2">
      <c r="I637" s="23"/>
      <c r="N637" s="23"/>
      <c r="O637" s="23"/>
      <c r="P637" s="23"/>
    </row>
    <row r="638" spans="1:26" s="3" customFormat="1" ht="12.75" customHeight="1" x14ac:dyDescent="0.2">
      <c r="I638" s="23"/>
      <c r="N638" s="23"/>
      <c r="O638" s="23"/>
      <c r="P638" s="23"/>
    </row>
    <row r="639" spans="1:26" s="3" customFormat="1" ht="12.75" customHeight="1" x14ac:dyDescent="0.2">
      <c r="I639" s="23"/>
      <c r="N639" s="23"/>
      <c r="O639" s="23"/>
      <c r="P639" s="23"/>
    </row>
    <row r="640" spans="1:26" s="3" customFormat="1" ht="12.75" customHeight="1" x14ac:dyDescent="0.2">
      <c r="I640" s="23"/>
      <c r="N640" s="23"/>
      <c r="O640" s="23"/>
      <c r="P640" s="23"/>
    </row>
    <row r="641" spans="9:16" s="3" customFormat="1" ht="12.75" customHeight="1" x14ac:dyDescent="0.2">
      <c r="I641" s="23"/>
      <c r="N641" s="23"/>
      <c r="O641" s="23"/>
      <c r="P641" s="23"/>
    </row>
    <row r="642" spans="9:16" s="3" customFormat="1" ht="12.75" customHeight="1" x14ac:dyDescent="0.2">
      <c r="I642" s="23"/>
      <c r="N642" s="23"/>
      <c r="O642" s="23"/>
      <c r="P642" s="23"/>
    </row>
    <row r="643" spans="9:16" s="3" customFormat="1" ht="12.75" customHeight="1" x14ac:dyDescent="0.2">
      <c r="I643" s="23"/>
      <c r="N643" s="23"/>
      <c r="O643" s="23"/>
      <c r="P643" s="23"/>
    </row>
    <row r="644" spans="9:16" s="3" customFormat="1" ht="12.75" customHeight="1" x14ac:dyDescent="0.2">
      <c r="I644" s="23"/>
      <c r="N644" s="23"/>
      <c r="O644" s="23"/>
      <c r="P644" s="23"/>
    </row>
    <row r="645" spans="9:16" s="3" customFormat="1" ht="12.75" customHeight="1" x14ac:dyDescent="0.2">
      <c r="I645" s="23"/>
      <c r="N645" s="23"/>
      <c r="O645" s="23"/>
      <c r="P645" s="23"/>
    </row>
    <row r="646" spans="9:16" s="3" customFormat="1" ht="12.75" customHeight="1" x14ac:dyDescent="0.2">
      <c r="I646" s="23"/>
      <c r="N646" s="23"/>
      <c r="O646" s="23"/>
      <c r="P646" s="23"/>
    </row>
    <row r="647" spans="9:16" s="3" customFormat="1" ht="12.75" customHeight="1" x14ac:dyDescent="0.2">
      <c r="I647" s="23"/>
      <c r="N647" s="23"/>
      <c r="O647" s="23"/>
      <c r="P647" s="23"/>
    </row>
    <row r="648" spans="9:16" s="3" customFormat="1" ht="12.75" customHeight="1" x14ac:dyDescent="0.2">
      <c r="I648" s="23"/>
      <c r="N648" s="23"/>
      <c r="O648" s="23"/>
      <c r="P648" s="23"/>
    </row>
    <row r="649" spans="9:16" s="3" customFormat="1" ht="12.75" customHeight="1" x14ac:dyDescent="0.2">
      <c r="I649" s="23"/>
      <c r="N649" s="23"/>
      <c r="O649" s="23"/>
      <c r="P649" s="23"/>
    </row>
    <row r="650" spans="9:16" s="3" customFormat="1" ht="12.75" customHeight="1" x14ac:dyDescent="0.2">
      <c r="I650" s="23"/>
      <c r="N650" s="23"/>
      <c r="O650" s="23"/>
      <c r="P650" s="23"/>
    </row>
    <row r="651" spans="9:16" s="3" customFormat="1" ht="12.75" customHeight="1" x14ac:dyDescent="0.2">
      <c r="I651" s="23"/>
      <c r="N651" s="23"/>
      <c r="O651" s="23"/>
      <c r="P651" s="23"/>
    </row>
    <row r="652" spans="9:16" s="3" customFormat="1" ht="12.75" customHeight="1" x14ac:dyDescent="0.2">
      <c r="I652" s="23"/>
      <c r="N652" s="23"/>
      <c r="O652" s="23"/>
      <c r="P652" s="23"/>
    </row>
    <row r="653" spans="9:16" s="3" customFormat="1" ht="12.75" customHeight="1" x14ac:dyDescent="0.2">
      <c r="I653" s="23"/>
      <c r="N653" s="23"/>
      <c r="O653" s="23"/>
      <c r="P653" s="23"/>
    </row>
    <row r="654" spans="9:16" s="3" customFormat="1" ht="12.75" customHeight="1" x14ac:dyDescent="0.2">
      <c r="I654" s="23"/>
      <c r="N654" s="23"/>
      <c r="O654" s="23"/>
      <c r="P654" s="23"/>
    </row>
    <row r="655" spans="9:16" s="3" customFormat="1" ht="12.75" customHeight="1" x14ac:dyDescent="0.2">
      <c r="I655" s="23"/>
      <c r="N655" s="23"/>
      <c r="O655" s="23"/>
      <c r="P655" s="23"/>
    </row>
    <row r="656" spans="9:16" s="3" customFormat="1" ht="12.75" customHeight="1" x14ac:dyDescent="0.2">
      <c r="I656" s="23"/>
      <c r="N656" s="23"/>
      <c r="O656" s="23"/>
      <c r="P656" s="23"/>
    </row>
    <row r="657" spans="9:16" s="3" customFormat="1" ht="12.75" customHeight="1" x14ac:dyDescent="0.2">
      <c r="I657" s="23"/>
      <c r="N657" s="23"/>
      <c r="O657" s="23"/>
      <c r="P657" s="23"/>
    </row>
    <row r="658" spans="9:16" s="3" customFormat="1" ht="12.75" customHeight="1" x14ac:dyDescent="0.2">
      <c r="I658" s="23"/>
      <c r="N658" s="23"/>
      <c r="O658" s="23"/>
      <c r="P658" s="23"/>
    </row>
    <row r="659" spans="9:16" s="3" customFormat="1" ht="12.75" customHeight="1" x14ac:dyDescent="0.2">
      <c r="I659" s="23"/>
      <c r="N659" s="23"/>
      <c r="O659" s="23"/>
      <c r="P659" s="23"/>
    </row>
    <row r="660" spans="9:16" s="3" customFormat="1" ht="12.75" customHeight="1" x14ac:dyDescent="0.2">
      <c r="I660" s="23"/>
      <c r="N660" s="23"/>
      <c r="O660" s="23"/>
      <c r="P660" s="23"/>
    </row>
    <row r="661" spans="9:16" s="3" customFormat="1" ht="12.75" customHeight="1" x14ac:dyDescent="0.2">
      <c r="I661" s="23"/>
      <c r="N661" s="23"/>
      <c r="O661" s="23"/>
      <c r="P661" s="23"/>
    </row>
    <row r="662" spans="9:16" s="3" customFormat="1" ht="12.75" customHeight="1" x14ac:dyDescent="0.2">
      <c r="I662" s="23"/>
      <c r="N662" s="23"/>
      <c r="O662" s="23"/>
      <c r="P662" s="23"/>
    </row>
    <row r="663" spans="9:16" s="3" customFormat="1" ht="12.75" customHeight="1" x14ac:dyDescent="0.2">
      <c r="I663" s="23"/>
      <c r="N663" s="23"/>
      <c r="O663" s="23"/>
      <c r="P663" s="23"/>
    </row>
    <row r="664" spans="9:16" s="3" customFormat="1" ht="12.75" customHeight="1" x14ac:dyDescent="0.2">
      <c r="I664" s="23"/>
      <c r="N664" s="23"/>
      <c r="O664" s="23"/>
      <c r="P664" s="23"/>
    </row>
    <row r="665" spans="9:16" s="3" customFormat="1" ht="12.75" customHeight="1" x14ac:dyDescent="0.2">
      <c r="I665" s="23"/>
      <c r="N665" s="23"/>
      <c r="O665" s="23"/>
      <c r="P665" s="23"/>
    </row>
    <row r="666" spans="9:16" s="3" customFormat="1" ht="12.75" customHeight="1" x14ac:dyDescent="0.2">
      <c r="I666" s="23"/>
      <c r="N666" s="23"/>
      <c r="O666" s="23"/>
      <c r="P666" s="23"/>
    </row>
    <row r="667" spans="9:16" s="3" customFormat="1" ht="12.75" customHeight="1" x14ac:dyDescent="0.2">
      <c r="I667" s="23"/>
      <c r="N667" s="23"/>
      <c r="O667" s="23"/>
      <c r="P667" s="23"/>
    </row>
    <row r="668" spans="9:16" s="3" customFormat="1" ht="12.75" customHeight="1" x14ac:dyDescent="0.2">
      <c r="I668" s="23"/>
      <c r="N668" s="23"/>
      <c r="O668" s="23"/>
      <c r="P668" s="23"/>
    </row>
    <row r="669" spans="9:16" s="3" customFormat="1" ht="12.75" customHeight="1" x14ac:dyDescent="0.2">
      <c r="I669" s="23"/>
      <c r="N669" s="23"/>
      <c r="O669" s="23"/>
      <c r="P669" s="23"/>
    </row>
    <row r="670" spans="9:16" s="3" customFormat="1" ht="12.75" customHeight="1" x14ac:dyDescent="0.2">
      <c r="I670" s="23"/>
      <c r="N670" s="23"/>
      <c r="O670" s="23"/>
      <c r="P670" s="23"/>
    </row>
    <row r="671" spans="9:16" s="3" customFormat="1" ht="12.75" customHeight="1" x14ac:dyDescent="0.2">
      <c r="I671" s="23"/>
      <c r="N671" s="23"/>
      <c r="O671" s="23"/>
      <c r="P671" s="23"/>
    </row>
    <row r="672" spans="9:16" s="3" customFormat="1" ht="12.75" customHeight="1" x14ac:dyDescent="0.2">
      <c r="I672" s="23"/>
      <c r="N672" s="23"/>
      <c r="O672" s="23"/>
      <c r="P672" s="23"/>
    </row>
    <row r="673" spans="9:16" s="3" customFormat="1" ht="12.75" customHeight="1" x14ac:dyDescent="0.2">
      <c r="I673" s="23"/>
      <c r="N673" s="23"/>
      <c r="O673" s="23"/>
      <c r="P673" s="23"/>
    </row>
    <row r="674" spans="9:16" s="3" customFormat="1" ht="12.75" customHeight="1" x14ac:dyDescent="0.2">
      <c r="I674" s="23"/>
      <c r="N674" s="23"/>
      <c r="O674" s="23"/>
      <c r="P674" s="23"/>
    </row>
    <row r="675" spans="9:16" s="3" customFormat="1" ht="12.75" customHeight="1" x14ac:dyDescent="0.2">
      <c r="I675" s="23"/>
      <c r="N675" s="23"/>
      <c r="O675" s="23"/>
      <c r="P675" s="23"/>
    </row>
    <row r="676" spans="9:16" s="3" customFormat="1" ht="12.75" customHeight="1" x14ac:dyDescent="0.2">
      <c r="I676" s="23"/>
      <c r="N676" s="23"/>
      <c r="O676" s="23"/>
      <c r="P676" s="23"/>
    </row>
    <row r="677" spans="9:16" s="3" customFormat="1" ht="12.75" customHeight="1" x14ac:dyDescent="0.2">
      <c r="I677" s="23"/>
      <c r="N677" s="23"/>
      <c r="O677" s="23"/>
      <c r="P677" s="23"/>
    </row>
    <row r="678" spans="9:16" s="3" customFormat="1" ht="12.75" customHeight="1" x14ac:dyDescent="0.2">
      <c r="I678" s="23"/>
      <c r="N678" s="23"/>
      <c r="O678" s="23"/>
      <c r="P678" s="23"/>
    </row>
    <row r="679" spans="9:16" s="3" customFormat="1" ht="12.75" customHeight="1" x14ac:dyDescent="0.2">
      <c r="I679" s="23"/>
      <c r="N679" s="23"/>
      <c r="O679" s="23"/>
      <c r="P679" s="23"/>
    </row>
    <row r="680" spans="9:16" s="3" customFormat="1" ht="12.75" customHeight="1" x14ac:dyDescent="0.2">
      <c r="I680" s="23"/>
      <c r="N680" s="23"/>
      <c r="O680" s="23"/>
      <c r="P680" s="23"/>
    </row>
    <row r="681" spans="9:16" s="3" customFormat="1" ht="12.75" customHeight="1" x14ac:dyDescent="0.2">
      <c r="I681" s="23"/>
      <c r="N681" s="23"/>
      <c r="O681" s="23"/>
      <c r="P681" s="23"/>
    </row>
    <row r="682" spans="9:16" s="3" customFormat="1" ht="12.75" customHeight="1" x14ac:dyDescent="0.2">
      <c r="I682" s="23"/>
      <c r="N682" s="23"/>
      <c r="O682" s="23"/>
      <c r="P682" s="23"/>
    </row>
    <row r="683" spans="9:16" s="3" customFormat="1" ht="12.75" customHeight="1" x14ac:dyDescent="0.2">
      <c r="I683" s="23"/>
      <c r="N683" s="23"/>
      <c r="O683" s="23"/>
      <c r="P683" s="23"/>
    </row>
    <row r="684" spans="9:16" s="3" customFormat="1" ht="12.75" customHeight="1" x14ac:dyDescent="0.2">
      <c r="I684" s="23"/>
      <c r="N684" s="23"/>
      <c r="O684" s="23"/>
      <c r="P684" s="23"/>
    </row>
    <row r="685" spans="9:16" s="3" customFormat="1" ht="12.75" customHeight="1" x14ac:dyDescent="0.2">
      <c r="I685" s="23"/>
      <c r="N685" s="23"/>
      <c r="O685" s="23"/>
      <c r="P685" s="23"/>
    </row>
    <row r="686" spans="9:16" s="3" customFormat="1" ht="12.75" customHeight="1" x14ac:dyDescent="0.2">
      <c r="I686" s="23"/>
      <c r="N686" s="23"/>
      <c r="O686" s="23"/>
      <c r="P686" s="23"/>
    </row>
    <row r="687" spans="9:16" s="3" customFormat="1" ht="12.75" customHeight="1" x14ac:dyDescent="0.2">
      <c r="I687" s="23"/>
      <c r="N687" s="23"/>
      <c r="O687" s="23"/>
      <c r="P687" s="23"/>
    </row>
    <row r="688" spans="9:16" s="3" customFormat="1" ht="12.75" customHeight="1" x14ac:dyDescent="0.2">
      <c r="I688" s="23"/>
      <c r="N688" s="23"/>
      <c r="O688" s="23"/>
      <c r="P688" s="23"/>
    </row>
    <row r="689" spans="9:16" s="3" customFormat="1" ht="12.75" customHeight="1" x14ac:dyDescent="0.2">
      <c r="I689" s="23"/>
      <c r="N689" s="23"/>
      <c r="O689" s="23"/>
      <c r="P689" s="23"/>
    </row>
    <row r="690" spans="9:16" s="3" customFormat="1" ht="12.75" customHeight="1" x14ac:dyDescent="0.2">
      <c r="I690" s="23"/>
      <c r="N690" s="23"/>
      <c r="O690" s="23"/>
      <c r="P690" s="23"/>
    </row>
    <row r="691" spans="9:16" s="3" customFormat="1" ht="12.75" customHeight="1" x14ac:dyDescent="0.2">
      <c r="I691" s="23"/>
      <c r="N691" s="23"/>
      <c r="O691" s="23"/>
      <c r="P691" s="23"/>
    </row>
    <row r="692" spans="9:16" s="3" customFormat="1" ht="12.75" customHeight="1" x14ac:dyDescent="0.2">
      <c r="I692" s="23"/>
      <c r="N692" s="23"/>
      <c r="O692" s="23"/>
      <c r="P692" s="23"/>
    </row>
    <row r="693" spans="9:16" s="3" customFormat="1" ht="12.75" customHeight="1" x14ac:dyDescent="0.2">
      <c r="I693" s="23"/>
      <c r="N693" s="23"/>
      <c r="O693" s="23"/>
      <c r="P693" s="23"/>
    </row>
    <row r="694" spans="9:16" s="3" customFormat="1" ht="12.75" customHeight="1" x14ac:dyDescent="0.2">
      <c r="I694" s="23"/>
      <c r="N694" s="23"/>
      <c r="O694" s="23"/>
      <c r="P694" s="23"/>
    </row>
    <row r="695" spans="9:16" s="3" customFormat="1" ht="12.75" customHeight="1" x14ac:dyDescent="0.2">
      <c r="I695" s="23"/>
      <c r="N695" s="23"/>
      <c r="O695" s="23"/>
      <c r="P695" s="23"/>
    </row>
    <row r="696" spans="9:16" s="3" customFormat="1" ht="12.75" customHeight="1" x14ac:dyDescent="0.2">
      <c r="I696" s="23"/>
      <c r="N696" s="23"/>
      <c r="O696" s="23"/>
      <c r="P696" s="23"/>
    </row>
    <row r="697" spans="9:16" s="3" customFormat="1" ht="12.75" customHeight="1" x14ac:dyDescent="0.2">
      <c r="I697" s="23"/>
      <c r="N697" s="23"/>
      <c r="O697" s="23"/>
      <c r="P697" s="23"/>
    </row>
    <row r="698" spans="9:16" s="3" customFormat="1" ht="12.75" customHeight="1" x14ac:dyDescent="0.2">
      <c r="I698" s="23"/>
      <c r="N698" s="23"/>
      <c r="O698" s="23"/>
      <c r="P698" s="23"/>
    </row>
    <row r="699" spans="9:16" s="3" customFormat="1" ht="12.75" customHeight="1" x14ac:dyDescent="0.2">
      <c r="I699" s="23"/>
      <c r="N699" s="23"/>
      <c r="O699" s="23"/>
      <c r="P699" s="23"/>
    </row>
    <row r="700" spans="9:16" s="3" customFormat="1" ht="12.75" customHeight="1" x14ac:dyDescent="0.2">
      <c r="I700" s="23"/>
      <c r="N700" s="23"/>
      <c r="O700" s="23"/>
      <c r="P700" s="23"/>
    </row>
    <row r="701" spans="9:16" s="3" customFormat="1" ht="12.75" customHeight="1" x14ac:dyDescent="0.2">
      <c r="I701" s="23"/>
      <c r="N701" s="23"/>
      <c r="O701" s="23"/>
      <c r="P701" s="23"/>
    </row>
    <row r="702" spans="9:16" s="3" customFormat="1" ht="12.75" customHeight="1" x14ac:dyDescent="0.2">
      <c r="I702" s="23"/>
      <c r="N702" s="23"/>
      <c r="O702" s="23"/>
      <c r="P702" s="23"/>
    </row>
    <row r="703" spans="9:16" s="3" customFormat="1" ht="12.75" customHeight="1" x14ac:dyDescent="0.2">
      <c r="I703" s="23"/>
      <c r="N703" s="23"/>
      <c r="O703" s="23"/>
      <c r="P703" s="23"/>
    </row>
    <row r="704" spans="9:16" s="3" customFormat="1" ht="12.75" customHeight="1" x14ac:dyDescent="0.2">
      <c r="I704" s="23"/>
      <c r="N704" s="23"/>
      <c r="O704" s="23"/>
      <c r="P704" s="23"/>
    </row>
    <row r="705" spans="9:16" s="3" customFormat="1" ht="12.75" customHeight="1" x14ac:dyDescent="0.2">
      <c r="I705" s="23"/>
      <c r="N705" s="23"/>
      <c r="O705" s="23"/>
      <c r="P705" s="23"/>
    </row>
    <row r="706" spans="9:16" s="3" customFormat="1" ht="12.75" customHeight="1" x14ac:dyDescent="0.2">
      <c r="I706" s="23"/>
      <c r="N706" s="23"/>
      <c r="O706" s="23"/>
      <c r="P706" s="23"/>
    </row>
    <row r="707" spans="9:16" s="3" customFormat="1" ht="12.75" customHeight="1" x14ac:dyDescent="0.2">
      <c r="I707" s="23"/>
      <c r="N707" s="23"/>
      <c r="O707" s="23"/>
      <c r="P707" s="23"/>
    </row>
    <row r="708" spans="9:16" s="3" customFormat="1" ht="12.75" customHeight="1" x14ac:dyDescent="0.2">
      <c r="I708" s="23"/>
      <c r="N708" s="23"/>
      <c r="O708" s="23"/>
      <c r="P708" s="23"/>
    </row>
    <row r="709" spans="9:16" s="3" customFormat="1" ht="12.75" customHeight="1" x14ac:dyDescent="0.2">
      <c r="I709" s="23"/>
      <c r="N709" s="23"/>
      <c r="O709" s="23"/>
      <c r="P709" s="23"/>
    </row>
    <row r="710" spans="9:16" s="3" customFormat="1" ht="12.75" customHeight="1" x14ac:dyDescent="0.2">
      <c r="I710" s="23"/>
      <c r="N710" s="23"/>
      <c r="O710" s="23"/>
      <c r="P710" s="23"/>
    </row>
    <row r="711" spans="9:16" s="3" customFormat="1" ht="12.75" customHeight="1" x14ac:dyDescent="0.2">
      <c r="I711" s="23"/>
      <c r="N711" s="23"/>
      <c r="O711" s="23"/>
      <c r="P711" s="23"/>
    </row>
    <row r="712" spans="9:16" s="3" customFormat="1" ht="12.75" customHeight="1" x14ac:dyDescent="0.2">
      <c r="I712" s="23"/>
      <c r="N712" s="23"/>
      <c r="O712" s="23"/>
      <c r="P712" s="23"/>
    </row>
    <row r="713" spans="9:16" s="3" customFormat="1" ht="12.75" customHeight="1" x14ac:dyDescent="0.2">
      <c r="I713" s="23"/>
      <c r="N713" s="23"/>
      <c r="O713" s="23"/>
      <c r="P713" s="23"/>
    </row>
    <row r="714" spans="9:16" s="3" customFormat="1" ht="12.75" customHeight="1" x14ac:dyDescent="0.2">
      <c r="I714" s="23"/>
      <c r="N714" s="23"/>
      <c r="O714" s="23"/>
      <c r="P714" s="23"/>
    </row>
    <row r="715" spans="9:16" s="3" customFormat="1" ht="12.75" customHeight="1" x14ac:dyDescent="0.2">
      <c r="I715" s="23"/>
      <c r="N715" s="23"/>
      <c r="O715" s="23"/>
      <c r="P715" s="23"/>
    </row>
    <row r="716" spans="9:16" s="3" customFormat="1" ht="12.75" customHeight="1" x14ac:dyDescent="0.2">
      <c r="I716" s="23"/>
      <c r="N716" s="23"/>
      <c r="O716" s="23"/>
      <c r="P716" s="23"/>
    </row>
    <row r="717" spans="9:16" s="3" customFormat="1" ht="12.75" customHeight="1" x14ac:dyDescent="0.2">
      <c r="I717" s="23"/>
      <c r="N717" s="23"/>
      <c r="O717" s="23"/>
      <c r="P717" s="23"/>
    </row>
    <row r="718" spans="9:16" s="3" customFormat="1" ht="12.75" customHeight="1" x14ac:dyDescent="0.2">
      <c r="I718" s="23"/>
      <c r="N718" s="23"/>
      <c r="O718" s="23"/>
      <c r="P718" s="23"/>
    </row>
    <row r="719" spans="9:16" s="3" customFormat="1" ht="12.75" customHeight="1" x14ac:dyDescent="0.2">
      <c r="I719" s="23"/>
      <c r="N719" s="23"/>
      <c r="O719" s="23"/>
      <c r="P719" s="23"/>
    </row>
    <row r="720" spans="9:16" s="3" customFormat="1" ht="12.75" customHeight="1" x14ac:dyDescent="0.2">
      <c r="I720" s="23"/>
      <c r="N720" s="23"/>
      <c r="O720" s="23"/>
      <c r="P720" s="23"/>
    </row>
    <row r="721" spans="9:16" s="3" customFormat="1" ht="12.75" customHeight="1" x14ac:dyDescent="0.2">
      <c r="I721" s="23"/>
      <c r="N721" s="23"/>
      <c r="O721" s="23"/>
      <c r="P721" s="23"/>
    </row>
    <row r="722" spans="9:16" s="3" customFormat="1" ht="12.75" customHeight="1" x14ac:dyDescent="0.2">
      <c r="I722" s="23"/>
      <c r="N722" s="23"/>
      <c r="O722" s="23"/>
      <c r="P722" s="23"/>
    </row>
    <row r="723" spans="9:16" s="3" customFormat="1" ht="12.75" customHeight="1" x14ac:dyDescent="0.2">
      <c r="I723" s="23"/>
      <c r="N723" s="23"/>
      <c r="O723" s="23"/>
      <c r="P723" s="23"/>
    </row>
    <row r="724" spans="9:16" s="3" customFormat="1" ht="12.75" customHeight="1" x14ac:dyDescent="0.2">
      <c r="I724" s="23"/>
      <c r="N724" s="23"/>
      <c r="O724" s="23"/>
      <c r="P724" s="23"/>
    </row>
    <row r="725" spans="9:16" s="3" customFormat="1" ht="12.75" customHeight="1" x14ac:dyDescent="0.2">
      <c r="I725" s="23"/>
      <c r="N725" s="23"/>
      <c r="O725" s="23"/>
      <c r="P725" s="23"/>
    </row>
    <row r="726" spans="9:16" s="3" customFormat="1" ht="12.75" customHeight="1" x14ac:dyDescent="0.2">
      <c r="I726" s="23"/>
      <c r="N726" s="23"/>
      <c r="O726" s="23"/>
      <c r="P726" s="23"/>
    </row>
    <row r="727" spans="9:16" s="3" customFormat="1" ht="12.75" customHeight="1" x14ac:dyDescent="0.2">
      <c r="I727" s="23"/>
      <c r="N727" s="23"/>
      <c r="O727" s="23"/>
      <c r="P727" s="23"/>
    </row>
    <row r="728" spans="9:16" s="3" customFormat="1" ht="12.75" customHeight="1" x14ac:dyDescent="0.2">
      <c r="I728" s="23"/>
      <c r="N728" s="23"/>
      <c r="O728" s="23"/>
      <c r="P728" s="23"/>
    </row>
    <row r="729" spans="9:16" s="3" customFormat="1" ht="12.75" customHeight="1" x14ac:dyDescent="0.2">
      <c r="I729" s="23"/>
      <c r="N729" s="23"/>
      <c r="O729" s="23"/>
      <c r="P729" s="23"/>
    </row>
    <row r="730" spans="9:16" s="3" customFormat="1" ht="12.75" customHeight="1" x14ac:dyDescent="0.2">
      <c r="I730" s="23"/>
      <c r="N730" s="23"/>
      <c r="O730" s="23"/>
      <c r="P730" s="23"/>
    </row>
    <row r="731" spans="9:16" s="3" customFormat="1" ht="12.75" customHeight="1" x14ac:dyDescent="0.2">
      <c r="I731" s="23"/>
      <c r="N731" s="23"/>
      <c r="O731" s="23"/>
      <c r="P731" s="23"/>
    </row>
    <row r="732" spans="9:16" s="3" customFormat="1" ht="12.75" customHeight="1" x14ac:dyDescent="0.2">
      <c r="I732" s="23"/>
      <c r="N732" s="23"/>
      <c r="O732" s="23"/>
      <c r="P732" s="23"/>
    </row>
    <row r="733" spans="9:16" s="3" customFormat="1" ht="12.75" customHeight="1" x14ac:dyDescent="0.2">
      <c r="I733" s="23"/>
      <c r="N733" s="23"/>
      <c r="O733" s="23"/>
      <c r="P733" s="23"/>
    </row>
    <row r="734" spans="9:16" s="3" customFormat="1" ht="12.75" customHeight="1" x14ac:dyDescent="0.2">
      <c r="I734" s="23"/>
      <c r="N734" s="23"/>
      <c r="O734" s="23"/>
      <c r="P734" s="23"/>
    </row>
    <row r="735" spans="9:16" s="3" customFormat="1" ht="12.75" customHeight="1" x14ac:dyDescent="0.2">
      <c r="I735" s="23"/>
      <c r="N735" s="23"/>
      <c r="O735" s="23"/>
      <c r="P735" s="23"/>
    </row>
    <row r="736" spans="9:16" s="3" customFormat="1" ht="12.75" customHeight="1" x14ac:dyDescent="0.2">
      <c r="I736" s="23"/>
      <c r="N736" s="23"/>
      <c r="O736" s="23"/>
      <c r="P736" s="23"/>
    </row>
    <row r="737" spans="9:16" s="3" customFormat="1" ht="12.75" customHeight="1" x14ac:dyDescent="0.2">
      <c r="I737" s="23"/>
      <c r="N737" s="23"/>
      <c r="O737" s="23"/>
      <c r="P737" s="23"/>
    </row>
    <row r="738" spans="9:16" s="3" customFormat="1" ht="12.75" customHeight="1" x14ac:dyDescent="0.2">
      <c r="I738" s="23"/>
      <c r="N738" s="23"/>
      <c r="O738" s="23"/>
      <c r="P738" s="23"/>
    </row>
    <row r="739" spans="9:16" s="3" customFormat="1" ht="12.75" customHeight="1" x14ac:dyDescent="0.2">
      <c r="I739" s="23"/>
      <c r="N739" s="23"/>
      <c r="O739" s="23"/>
      <c r="P739" s="23"/>
    </row>
    <row r="740" spans="9:16" s="3" customFormat="1" ht="12.75" customHeight="1" x14ac:dyDescent="0.2">
      <c r="I740" s="23"/>
      <c r="N740" s="23"/>
      <c r="O740" s="23"/>
      <c r="P740" s="23"/>
    </row>
    <row r="741" spans="9:16" s="3" customFormat="1" ht="12.75" customHeight="1" x14ac:dyDescent="0.2">
      <c r="I741" s="23"/>
      <c r="N741" s="23"/>
      <c r="O741" s="23"/>
      <c r="P741" s="23"/>
    </row>
    <row r="742" spans="9:16" s="3" customFormat="1" ht="12.75" customHeight="1" x14ac:dyDescent="0.2">
      <c r="I742" s="23"/>
      <c r="N742" s="23"/>
      <c r="O742" s="23"/>
      <c r="P742" s="23"/>
    </row>
    <row r="743" spans="9:16" s="3" customFormat="1" ht="12.75" customHeight="1" x14ac:dyDescent="0.2">
      <c r="I743" s="23"/>
      <c r="N743" s="23"/>
      <c r="O743" s="23"/>
      <c r="P743" s="23"/>
    </row>
    <row r="744" spans="9:16" s="3" customFormat="1" ht="12.75" customHeight="1" x14ac:dyDescent="0.2">
      <c r="I744" s="23"/>
      <c r="N744" s="23"/>
      <c r="O744" s="23"/>
      <c r="P744" s="23"/>
    </row>
    <row r="745" spans="9:16" s="3" customFormat="1" ht="12.75" customHeight="1" x14ac:dyDescent="0.2">
      <c r="I745" s="23"/>
      <c r="N745" s="23"/>
      <c r="O745" s="23"/>
      <c r="P745" s="23"/>
    </row>
    <row r="746" spans="9:16" s="3" customFormat="1" ht="12.75" customHeight="1" x14ac:dyDescent="0.2">
      <c r="I746" s="23"/>
      <c r="N746" s="23"/>
      <c r="O746" s="23"/>
      <c r="P746" s="23"/>
    </row>
    <row r="747" spans="9:16" s="3" customFormat="1" ht="12.75" customHeight="1" x14ac:dyDescent="0.2">
      <c r="I747" s="23"/>
      <c r="N747" s="23"/>
      <c r="O747" s="23"/>
      <c r="P747" s="23"/>
    </row>
    <row r="748" spans="9:16" s="3" customFormat="1" ht="12.75" customHeight="1" x14ac:dyDescent="0.2">
      <c r="I748" s="23"/>
      <c r="N748" s="23"/>
      <c r="O748" s="23"/>
      <c r="P748" s="23"/>
    </row>
    <row r="749" spans="9:16" s="3" customFormat="1" ht="12.75" customHeight="1" x14ac:dyDescent="0.2">
      <c r="I749" s="23"/>
      <c r="N749" s="23"/>
      <c r="O749" s="23"/>
      <c r="P749" s="23"/>
    </row>
    <row r="750" spans="9:16" s="3" customFormat="1" ht="12.75" customHeight="1" x14ac:dyDescent="0.2">
      <c r="I750" s="23"/>
      <c r="N750" s="23"/>
      <c r="O750" s="23"/>
      <c r="P750" s="23"/>
    </row>
    <row r="751" spans="9:16" s="3" customFormat="1" ht="12.75" customHeight="1" x14ac:dyDescent="0.2">
      <c r="I751" s="23"/>
      <c r="N751" s="23"/>
      <c r="O751" s="23"/>
      <c r="P751" s="23"/>
    </row>
    <row r="752" spans="9:16" s="3" customFormat="1" ht="12.75" customHeight="1" x14ac:dyDescent="0.2">
      <c r="I752" s="23"/>
      <c r="N752" s="23"/>
      <c r="O752" s="23"/>
      <c r="P752" s="23"/>
    </row>
    <row r="753" spans="9:16" s="3" customFormat="1" ht="12.75" customHeight="1" x14ac:dyDescent="0.2">
      <c r="I753" s="23"/>
      <c r="N753" s="23"/>
      <c r="O753" s="23"/>
      <c r="P753" s="23"/>
    </row>
    <row r="754" spans="9:16" s="3" customFormat="1" ht="12.75" customHeight="1" x14ac:dyDescent="0.2">
      <c r="I754" s="23"/>
      <c r="N754" s="23"/>
      <c r="O754" s="23"/>
      <c r="P754" s="23"/>
    </row>
    <row r="755" spans="9:16" s="3" customFormat="1" ht="12.75" customHeight="1" x14ac:dyDescent="0.2">
      <c r="I755" s="23"/>
      <c r="N755" s="23"/>
      <c r="O755" s="23"/>
      <c r="P755" s="23"/>
    </row>
    <row r="756" spans="9:16" s="3" customFormat="1" ht="12.75" customHeight="1" x14ac:dyDescent="0.2">
      <c r="I756" s="23"/>
      <c r="N756" s="23"/>
      <c r="O756" s="23"/>
      <c r="P756" s="23"/>
    </row>
    <row r="757" spans="9:16" s="3" customFormat="1" ht="12.75" customHeight="1" x14ac:dyDescent="0.2">
      <c r="I757" s="23"/>
      <c r="N757" s="23"/>
      <c r="O757" s="23"/>
      <c r="P757" s="23"/>
    </row>
    <row r="758" spans="9:16" s="3" customFormat="1" ht="12.75" customHeight="1" x14ac:dyDescent="0.2">
      <c r="I758" s="23"/>
      <c r="N758" s="23"/>
      <c r="O758" s="23"/>
      <c r="P758" s="23"/>
    </row>
    <row r="759" spans="9:16" s="3" customFormat="1" ht="12.75" customHeight="1" x14ac:dyDescent="0.2">
      <c r="I759" s="23"/>
      <c r="N759" s="23"/>
      <c r="O759" s="23"/>
      <c r="P759" s="23"/>
    </row>
    <row r="760" spans="9:16" s="3" customFormat="1" ht="12.75" customHeight="1" x14ac:dyDescent="0.2">
      <c r="I760" s="23"/>
      <c r="N760" s="23"/>
      <c r="O760" s="23"/>
      <c r="P760" s="23"/>
    </row>
    <row r="761" spans="9:16" s="3" customFormat="1" ht="12.75" customHeight="1" x14ac:dyDescent="0.2">
      <c r="I761" s="23"/>
      <c r="N761" s="23"/>
      <c r="O761" s="23"/>
      <c r="P761" s="23"/>
    </row>
    <row r="762" spans="9:16" s="3" customFormat="1" ht="12.75" customHeight="1" x14ac:dyDescent="0.2">
      <c r="I762" s="23"/>
      <c r="N762" s="23"/>
      <c r="O762" s="23"/>
      <c r="P762" s="23"/>
    </row>
    <row r="763" spans="9:16" s="3" customFormat="1" ht="12.75" customHeight="1" x14ac:dyDescent="0.2">
      <c r="I763" s="23"/>
      <c r="N763" s="23"/>
      <c r="O763" s="23"/>
      <c r="P763" s="23"/>
    </row>
    <row r="764" spans="9:16" s="3" customFormat="1" ht="12.75" customHeight="1" x14ac:dyDescent="0.2">
      <c r="I764" s="23"/>
      <c r="N764" s="23"/>
      <c r="O764" s="23"/>
      <c r="P764" s="23"/>
    </row>
    <row r="765" spans="9:16" s="3" customFormat="1" ht="12.75" customHeight="1" x14ac:dyDescent="0.2">
      <c r="I765" s="23"/>
      <c r="N765" s="23"/>
      <c r="O765" s="23"/>
      <c r="P765" s="23"/>
    </row>
    <row r="766" spans="9:16" s="3" customFormat="1" ht="12.75" customHeight="1" x14ac:dyDescent="0.2">
      <c r="I766" s="23"/>
      <c r="N766" s="23"/>
      <c r="O766" s="23"/>
      <c r="P766" s="23"/>
    </row>
    <row r="767" spans="9:16" s="3" customFormat="1" ht="12.75" customHeight="1" x14ac:dyDescent="0.2">
      <c r="I767" s="23"/>
      <c r="N767" s="23"/>
      <c r="O767" s="23"/>
      <c r="P767" s="23"/>
    </row>
    <row r="768" spans="9:16" s="3" customFormat="1" ht="12.75" customHeight="1" x14ac:dyDescent="0.2">
      <c r="I768" s="23"/>
      <c r="N768" s="23"/>
      <c r="O768" s="23"/>
      <c r="P768" s="23"/>
    </row>
    <row r="769" spans="9:16" s="3" customFormat="1" ht="12.75" customHeight="1" x14ac:dyDescent="0.2">
      <c r="I769" s="23"/>
      <c r="N769" s="23"/>
      <c r="O769" s="23"/>
      <c r="P769" s="23"/>
    </row>
    <row r="770" spans="9:16" s="3" customFormat="1" ht="12.75" customHeight="1" x14ac:dyDescent="0.2">
      <c r="I770" s="23"/>
      <c r="N770" s="23"/>
      <c r="O770" s="23"/>
      <c r="P770" s="23"/>
    </row>
    <row r="771" spans="9:16" s="3" customFormat="1" ht="12.75" customHeight="1" x14ac:dyDescent="0.2">
      <c r="I771" s="23"/>
      <c r="N771" s="23"/>
      <c r="O771" s="23"/>
      <c r="P771" s="23"/>
    </row>
    <row r="772" spans="9:16" s="3" customFormat="1" ht="12.75" customHeight="1" x14ac:dyDescent="0.2">
      <c r="I772" s="23"/>
      <c r="N772" s="23"/>
      <c r="O772" s="23"/>
      <c r="P772" s="23"/>
    </row>
    <row r="773" spans="9:16" s="3" customFormat="1" ht="12.75" customHeight="1" x14ac:dyDescent="0.2">
      <c r="I773" s="23"/>
      <c r="N773" s="23"/>
      <c r="O773" s="23"/>
      <c r="P773" s="23"/>
    </row>
    <row r="774" spans="9:16" s="3" customFormat="1" ht="12.75" customHeight="1" x14ac:dyDescent="0.2">
      <c r="I774" s="23"/>
      <c r="N774" s="23"/>
      <c r="O774" s="23"/>
      <c r="P774" s="23"/>
    </row>
    <row r="775" spans="9:16" s="3" customFormat="1" ht="12.75" customHeight="1" x14ac:dyDescent="0.2">
      <c r="I775" s="23"/>
      <c r="N775" s="23"/>
      <c r="O775" s="23"/>
      <c r="P775" s="23"/>
    </row>
    <row r="776" spans="9:16" s="3" customFormat="1" ht="12.75" customHeight="1" x14ac:dyDescent="0.2">
      <c r="I776" s="23"/>
      <c r="N776" s="23"/>
      <c r="O776" s="23"/>
      <c r="P776" s="23"/>
    </row>
    <row r="777" spans="9:16" s="3" customFormat="1" ht="12.75" customHeight="1" x14ac:dyDescent="0.2">
      <c r="I777" s="23"/>
      <c r="N777" s="23"/>
      <c r="O777" s="23"/>
      <c r="P777" s="23"/>
    </row>
    <row r="778" spans="9:16" s="3" customFormat="1" ht="12.75" customHeight="1" x14ac:dyDescent="0.2">
      <c r="I778" s="23"/>
      <c r="N778" s="23"/>
      <c r="O778" s="23"/>
      <c r="P778" s="23"/>
    </row>
    <row r="779" spans="9:16" s="3" customFormat="1" ht="12.75" customHeight="1" x14ac:dyDescent="0.2">
      <c r="I779" s="23"/>
      <c r="N779" s="23"/>
      <c r="O779" s="23"/>
      <c r="P779" s="23"/>
    </row>
    <row r="780" spans="9:16" s="3" customFormat="1" ht="12.75" customHeight="1" x14ac:dyDescent="0.2">
      <c r="I780" s="23"/>
      <c r="N780" s="23"/>
      <c r="O780" s="23"/>
      <c r="P780" s="23"/>
    </row>
    <row r="781" spans="9:16" s="3" customFormat="1" ht="12.75" customHeight="1" x14ac:dyDescent="0.2">
      <c r="I781" s="23"/>
      <c r="N781" s="23"/>
      <c r="O781" s="23"/>
      <c r="P781" s="23"/>
    </row>
    <row r="782" spans="9:16" s="3" customFormat="1" ht="12.75" customHeight="1" x14ac:dyDescent="0.2">
      <c r="I782" s="23"/>
      <c r="N782" s="23"/>
      <c r="O782" s="23"/>
      <c r="P782" s="23"/>
    </row>
    <row r="783" spans="9:16" s="3" customFormat="1" ht="12.75" customHeight="1" x14ac:dyDescent="0.2">
      <c r="I783" s="23"/>
      <c r="N783" s="23"/>
      <c r="O783" s="23"/>
      <c r="P783" s="23"/>
    </row>
    <row r="784" spans="9:16" s="3" customFormat="1" ht="12.75" customHeight="1" x14ac:dyDescent="0.2">
      <c r="I784" s="23"/>
      <c r="N784" s="23"/>
      <c r="O784" s="23"/>
      <c r="P784" s="23"/>
    </row>
    <row r="785" spans="9:16" s="3" customFormat="1" ht="12.75" customHeight="1" x14ac:dyDescent="0.2">
      <c r="I785" s="23"/>
      <c r="N785" s="23"/>
      <c r="O785" s="23"/>
      <c r="P785" s="23"/>
    </row>
    <row r="786" spans="9:16" s="3" customFormat="1" ht="12.75" customHeight="1" x14ac:dyDescent="0.2">
      <c r="I786" s="23"/>
      <c r="N786" s="23"/>
      <c r="O786" s="23"/>
      <c r="P786" s="23"/>
    </row>
    <row r="787" spans="9:16" s="3" customFormat="1" ht="12.75" customHeight="1" x14ac:dyDescent="0.2">
      <c r="I787" s="23"/>
      <c r="N787" s="23"/>
      <c r="O787" s="23"/>
      <c r="P787" s="23"/>
    </row>
    <row r="788" spans="9:16" s="3" customFormat="1" ht="12.75" customHeight="1" x14ac:dyDescent="0.2">
      <c r="I788" s="23"/>
      <c r="N788" s="23"/>
      <c r="O788" s="23"/>
      <c r="P788" s="23"/>
    </row>
    <row r="789" spans="9:16" s="3" customFormat="1" ht="12.75" customHeight="1" x14ac:dyDescent="0.2">
      <c r="I789" s="23"/>
      <c r="N789" s="23"/>
      <c r="O789" s="23"/>
      <c r="P789" s="23"/>
    </row>
    <row r="790" spans="9:16" s="3" customFormat="1" ht="12.75" customHeight="1" x14ac:dyDescent="0.2">
      <c r="I790" s="23"/>
      <c r="N790" s="23"/>
      <c r="O790" s="23"/>
      <c r="P790" s="23"/>
    </row>
    <row r="791" spans="9:16" s="3" customFormat="1" ht="12.75" customHeight="1" x14ac:dyDescent="0.2">
      <c r="I791" s="23"/>
      <c r="N791" s="23"/>
      <c r="O791" s="23"/>
      <c r="P791" s="23"/>
    </row>
    <row r="792" spans="9:16" s="3" customFormat="1" ht="12.75" customHeight="1" x14ac:dyDescent="0.2">
      <c r="I792" s="23"/>
      <c r="N792" s="23"/>
      <c r="O792" s="23"/>
      <c r="P792" s="23"/>
    </row>
    <row r="793" spans="9:16" s="3" customFormat="1" ht="12.75" customHeight="1" x14ac:dyDescent="0.2">
      <c r="I793" s="23"/>
      <c r="N793" s="23"/>
      <c r="O793" s="23"/>
      <c r="P793" s="23"/>
    </row>
    <row r="794" spans="9:16" s="3" customFormat="1" ht="12.75" customHeight="1" x14ac:dyDescent="0.2">
      <c r="I794" s="23"/>
      <c r="N794" s="23"/>
      <c r="O794" s="23"/>
      <c r="P794" s="23"/>
    </row>
    <row r="795" spans="9:16" s="3" customFormat="1" ht="12.75" customHeight="1" x14ac:dyDescent="0.2">
      <c r="I795" s="23"/>
      <c r="N795" s="23"/>
      <c r="O795" s="23"/>
      <c r="P795" s="23"/>
    </row>
    <row r="796" spans="9:16" s="3" customFormat="1" ht="12.75" customHeight="1" x14ac:dyDescent="0.2">
      <c r="I796" s="23"/>
      <c r="N796" s="23"/>
      <c r="O796" s="23"/>
      <c r="P796" s="23"/>
    </row>
    <row r="797" spans="9:16" s="3" customFormat="1" ht="12.75" customHeight="1" x14ac:dyDescent="0.2">
      <c r="I797" s="23"/>
      <c r="N797" s="23"/>
      <c r="O797" s="23"/>
      <c r="P797" s="23"/>
    </row>
    <row r="798" spans="9:16" s="3" customFormat="1" ht="12.75" customHeight="1" x14ac:dyDescent="0.2">
      <c r="I798" s="23"/>
      <c r="N798" s="23"/>
      <c r="O798" s="23"/>
      <c r="P798" s="23"/>
    </row>
    <row r="799" spans="9:16" s="3" customFormat="1" ht="12.75" customHeight="1" x14ac:dyDescent="0.2">
      <c r="I799" s="23"/>
      <c r="N799" s="23"/>
      <c r="O799" s="23"/>
      <c r="P799" s="23"/>
    </row>
    <row r="800" spans="9:16" s="3" customFormat="1" ht="12.75" customHeight="1" x14ac:dyDescent="0.2">
      <c r="I800" s="23"/>
      <c r="N800" s="23"/>
      <c r="O800" s="23"/>
      <c r="P800" s="23"/>
    </row>
    <row r="801" spans="9:16" s="3" customFormat="1" ht="12.75" customHeight="1" x14ac:dyDescent="0.2">
      <c r="I801" s="23"/>
      <c r="N801" s="23"/>
      <c r="O801" s="23"/>
      <c r="P801" s="23"/>
    </row>
    <row r="802" spans="9:16" s="3" customFormat="1" ht="12.75" customHeight="1" x14ac:dyDescent="0.2">
      <c r="I802" s="23"/>
      <c r="N802" s="23"/>
      <c r="O802" s="23"/>
      <c r="P802" s="23"/>
    </row>
    <row r="803" spans="9:16" s="3" customFormat="1" ht="12.75" customHeight="1" x14ac:dyDescent="0.2">
      <c r="I803" s="23"/>
      <c r="N803" s="23"/>
      <c r="O803" s="23"/>
      <c r="P803" s="23"/>
    </row>
    <row r="804" spans="9:16" s="3" customFormat="1" ht="12.75" customHeight="1" x14ac:dyDescent="0.2">
      <c r="I804" s="23"/>
      <c r="N804" s="23"/>
      <c r="O804" s="23"/>
      <c r="P804" s="23"/>
    </row>
    <row r="805" spans="9:16" s="3" customFormat="1" ht="12.75" customHeight="1" x14ac:dyDescent="0.2">
      <c r="I805" s="23"/>
      <c r="N805" s="23"/>
      <c r="O805" s="23"/>
      <c r="P805" s="23"/>
    </row>
    <row r="806" spans="9:16" s="3" customFormat="1" ht="12.75" customHeight="1" x14ac:dyDescent="0.2">
      <c r="I806" s="23"/>
      <c r="N806" s="23"/>
      <c r="O806" s="23"/>
      <c r="P806" s="23"/>
    </row>
    <row r="807" spans="9:16" s="3" customFormat="1" ht="12.75" customHeight="1" x14ac:dyDescent="0.2">
      <c r="I807" s="23"/>
      <c r="N807" s="23"/>
      <c r="O807" s="23"/>
      <c r="P807" s="23"/>
    </row>
    <row r="808" spans="9:16" s="3" customFormat="1" ht="12.75" customHeight="1" x14ac:dyDescent="0.2">
      <c r="I808" s="23"/>
      <c r="N808" s="23"/>
      <c r="O808" s="23"/>
      <c r="P808" s="23"/>
    </row>
    <row r="809" spans="9:16" s="3" customFormat="1" ht="12.75" customHeight="1" x14ac:dyDescent="0.2">
      <c r="I809" s="23"/>
      <c r="N809" s="23"/>
      <c r="O809" s="23"/>
      <c r="P809" s="23"/>
    </row>
    <row r="810" spans="9:16" s="3" customFormat="1" ht="12.75" customHeight="1" x14ac:dyDescent="0.2">
      <c r="I810" s="23"/>
      <c r="N810" s="23"/>
      <c r="O810" s="23"/>
      <c r="P810" s="23"/>
    </row>
    <row r="811" spans="9:16" s="3" customFormat="1" ht="12.75" customHeight="1" x14ac:dyDescent="0.2">
      <c r="I811" s="23"/>
      <c r="N811" s="23"/>
      <c r="O811" s="23"/>
      <c r="P811" s="23"/>
    </row>
    <row r="812" spans="9:16" s="3" customFormat="1" ht="12.75" customHeight="1" x14ac:dyDescent="0.2">
      <c r="I812" s="23"/>
      <c r="N812" s="23"/>
      <c r="O812" s="23"/>
      <c r="P812" s="23"/>
    </row>
    <row r="813" spans="9:16" s="3" customFormat="1" ht="12.75" customHeight="1" x14ac:dyDescent="0.2">
      <c r="I813" s="23"/>
      <c r="N813" s="23"/>
      <c r="O813" s="23"/>
      <c r="P813" s="23"/>
    </row>
    <row r="814" spans="9:16" s="3" customFormat="1" ht="12.75" customHeight="1" x14ac:dyDescent="0.2">
      <c r="I814" s="23"/>
      <c r="N814" s="23"/>
      <c r="O814" s="23"/>
      <c r="P814" s="23"/>
    </row>
    <row r="815" spans="9:16" s="3" customFormat="1" ht="12.75" customHeight="1" x14ac:dyDescent="0.2">
      <c r="I815" s="23"/>
      <c r="N815" s="23"/>
      <c r="O815" s="23"/>
      <c r="P815" s="23"/>
    </row>
    <row r="816" spans="9:16" s="3" customFormat="1" ht="12.75" customHeight="1" x14ac:dyDescent="0.2">
      <c r="I816" s="23"/>
      <c r="N816" s="23"/>
      <c r="O816" s="23"/>
      <c r="P816" s="23"/>
    </row>
    <row r="817" spans="9:16" s="3" customFormat="1" ht="12.75" customHeight="1" x14ac:dyDescent="0.2">
      <c r="I817" s="23"/>
      <c r="N817" s="23"/>
      <c r="O817" s="23"/>
      <c r="P817" s="23"/>
    </row>
    <row r="818" spans="9:16" s="3" customFormat="1" ht="12.75" customHeight="1" x14ac:dyDescent="0.2">
      <c r="I818" s="23"/>
      <c r="N818" s="23"/>
      <c r="O818" s="23"/>
      <c r="P818" s="23"/>
    </row>
    <row r="819" spans="9:16" s="3" customFormat="1" ht="12.75" customHeight="1" x14ac:dyDescent="0.2">
      <c r="I819" s="23"/>
      <c r="N819" s="23"/>
      <c r="O819" s="23"/>
      <c r="P819" s="23"/>
    </row>
    <row r="820" spans="9:16" s="3" customFormat="1" ht="12.75" customHeight="1" x14ac:dyDescent="0.2">
      <c r="I820" s="23"/>
      <c r="N820" s="23"/>
      <c r="O820" s="23"/>
      <c r="P820" s="23"/>
    </row>
    <row r="821" spans="9:16" s="3" customFormat="1" ht="12.75" customHeight="1" x14ac:dyDescent="0.2">
      <c r="I821" s="23"/>
      <c r="N821" s="23"/>
      <c r="O821" s="23"/>
      <c r="P821" s="23"/>
    </row>
    <row r="822" spans="9:16" s="3" customFormat="1" ht="12.75" customHeight="1" x14ac:dyDescent="0.2">
      <c r="I822" s="23"/>
      <c r="N822" s="23"/>
      <c r="O822" s="23"/>
      <c r="P822" s="23"/>
    </row>
    <row r="823" spans="9:16" s="3" customFormat="1" ht="12.75" customHeight="1" x14ac:dyDescent="0.2">
      <c r="I823" s="23"/>
      <c r="N823" s="23"/>
      <c r="O823" s="23"/>
      <c r="P823" s="23"/>
    </row>
    <row r="824" spans="9:16" s="3" customFormat="1" ht="12.75" customHeight="1" x14ac:dyDescent="0.2">
      <c r="I824" s="23"/>
      <c r="N824" s="23"/>
      <c r="O824" s="23"/>
      <c r="P824" s="23"/>
    </row>
    <row r="825" spans="9:16" s="3" customFormat="1" ht="12.75" customHeight="1" x14ac:dyDescent="0.2">
      <c r="I825" s="23"/>
      <c r="N825" s="23"/>
      <c r="O825" s="23"/>
      <c r="P825" s="23"/>
    </row>
    <row r="826" spans="9:16" s="3" customFormat="1" ht="12.75" customHeight="1" x14ac:dyDescent="0.2">
      <c r="I826" s="23"/>
      <c r="N826" s="23"/>
      <c r="O826" s="23"/>
      <c r="P826" s="23"/>
    </row>
    <row r="827" spans="9:16" s="3" customFormat="1" ht="12.75" customHeight="1" x14ac:dyDescent="0.2">
      <c r="I827" s="23"/>
      <c r="N827" s="23"/>
      <c r="O827" s="23"/>
      <c r="P827" s="23"/>
    </row>
    <row r="828" spans="9:16" s="3" customFormat="1" ht="12.75" customHeight="1" x14ac:dyDescent="0.2">
      <c r="I828" s="23"/>
      <c r="N828" s="23"/>
      <c r="O828" s="23"/>
      <c r="P828" s="23"/>
    </row>
    <row r="829" spans="9:16" s="3" customFormat="1" ht="12.75" customHeight="1" x14ac:dyDescent="0.2">
      <c r="I829" s="23"/>
      <c r="N829" s="23"/>
      <c r="O829" s="23"/>
      <c r="P829" s="23"/>
    </row>
    <row r="830" spans="9:16" s="3" customFormat="1" ht="12.75" customHeight="1" x14ac:dyDescent="0.2">
      <c r="I830" s="23"/>
      <c r="N830" s="23"/>
      <c r="O830" s="23"/>
      <c r="P830" s="23"/>
    </row>
    <row r="831" spans="9:16" s="3" customFormat="1" ht="12.75" customHeight="1" x14ac:dyDescent="0.2">
      <c r="I831" s="23"/>
      <c r="N831" s="23"/>
      <c r="O831" s="23"/>
      <c r="P831" s="23"/>
    </row>
    <row r="832" spans="9:16" s="3" customFormat="1" ht="12.75" customHeight="1" x14ac:dyDescent="0.2">
      <c r="I832" s="23"/>
      <c r="N832" s="23"/>
      <c r="O832" s="23"/>
      <c r="P832" s="23"/>
    </row>
    <row r="833" spans="9:16" s="3" customFormat="1" ht="12.75" customHeight="1" x14ac:dyDescent="0.2">
      <c r="I833" s="23"/>
      <c r="N833" s="23"/>
      <c r="O833" s="23"/>
      <c r="P833" s="23"/>
    </row>
    <row r="834" spans="9:16" s="3" customFormat="1" ht="12.75" customHeight="1" x14ac:dyDescent="0.2">
      <c r="I834" s="23"/>
      <c r="N834" s="23"/>
      <c r="O834" s="23"/>
      <c r="P834" s="23"/>
    </row>
    <row r="835" spans="9:16" s="3" customFormat="1" ht="12.75" customHeight="1" x14ac:dyDescent="0.2">
      <c r="I835" s="23"/>
      <c r="N835" s="23"/>
      <c r="O835" s="23"/>
      <c r="P835" s="23"/>
    </row>
    <row r="836" spans="9:16" s="3" customFormat="1" ht="12.75" customHeight="1" x14ac:dyDescent="0.2">
      <c r="I836" s="23"/>
      <c r="N836" s="23"/>
      <c r="O836" s="23"/>
      <c r="P836" s="23"/>
    </row>
    <row r="837" spans="9:16" s="3" customFormat="1" ht="12.75" customHeight="1" x14ac:dyDescent="0.2">
      <c r="I837" s="23"/>
      <c r="N837" s="23"/>
      <c r="O837" s="23"/>
      <c r="P837" s="23"/>
    </row>
    <row r="838" spans="9:16" s="3" customFormat="1" ht="12.75" customHeight="1" x14ac:dyDescent="0.2">
      <c r="I838" s="23"/>
      <c r="N838" s="23"/>
      <c r="O838" s="23"/>
      <c r="P838" s="23"/>
    </row>
    <row r="839" spans="9:16" s="3" customFormat="1" ht="12.75" customHeight="1" x14ac:dyDescent="0.2">
      <c r="I839" s="23"/>
      <c r="N839" s="23"/>
      <c r="O839" s="23"/>
      <c r="P839" s="23"/>
    </row>
    <row r="840" spans="9:16" s="3" customFormat="1" ht="12.75" customHeight="1" x14ac:dyDescent="0.2">
      <c r="I840" s="23"/>
      <c r="N840" s="23"/>
      <c r="O840" s="23"/>
      <c r="P840" s="23"/>
    </row>
    <row r="841" spans="9:16" s="3" customFormat="1" ht="12.75" customHeight="1" x14ac:dyDescent="0.2">
      <c r="I841" s="23"/>
      <c r="N841" s="23"/>
      <c r="O841" s="23"/>
      <c r="P841" s="23"/>
    </row>
    <row r="842" spans="9:16" s="3" customFormat="1" ht="12.75" customHeight="1" x14ac:dyDescent="0.2">
      <c r="I842" s="23"/>
      <c r="N842" s="23"/>
      <c r="O842" s="23"/>
      <c r="P842" s="23"/>
    </row>
    <row r="843" spans="9:16" s="3" customFormat="1" ht="12.75" customHeight="1" x14ac:dyDescent="0.2">
      <c r="I843" s="23"/>
      <c r="N843" s="23"/>
      <c r="O843" s="23"/>
      <c r="P843" s="23"/>
    </row>
    <row r="844" spans="9:16" s="3" customFormat="1" ht="12.75" customHeight="1" x14ac:dyDescent="0.2">
      <c r="I844" s="23"/>
      <c r="N844" s="23"/>
      <c r="O844" s="23"/>
      <c r="P844" s="23"/>
    </row>
    <row r="845" spans="9:16" s="3" customFormat="1" ht="12.75" customHeight="1" x14ac:dyDescent="0.2">
      <c r="I845" s="23"/>
      <c r="N845" s="23"/>
      <c r="O845" s="23"/>
      <c r="P845" s="23"/>
    </row>
    <row r="846" spans="9:16" s="3" customFormat="1" ht="12.75" customHeight="1" x14ac:dyDescent="0.2">
      <c r="I846" s="23"/>
      <c r="N846" s="23"/>
      <c r="O846" s="23"/>
      <c r="P846" s="23"/>
    </row>
    <row r="847" spans="9:16" s="3" customFormat="1" ht="12.75" customHeight="1" x14ac:dyDescent="0.2">
      <c r="I847" s="23"/>
      <c r="N847" s="23"/>
      <c r="O847" s="23"/>
      <c r="P847" s="23"/>
    </row>
    <row r="848" spans="9:16" s="3" customFormat="1" ht="12.75" customHeight="1" x14ac:dyDescent="0.2">
      <c r="I848" s="23"/>
      <c r="N848" s="23"/>
      <c r="O848" s="23"/>
      <c r="P848" s="23"/>
    </row>
    <row r="849" spans="9:16" s="3" customFormat="1" ht="12.75" customHeight="1" x14ac:dyDescent="0.2">
      <c r="I849" s="23"/>
      <c r="N849" s="23"/>
      <c r="O849" s="23"/>
      <c r="P849" s="23"/>
    </row>
    <row r="850" spans="9:16" s="3" customFormat="1" ht="12.75" customHeight="1" x14ac:dyDescent="0.2">
      <c r="I850" s="23"/>
      <c r="N850" s="23"/>
      <c r="O850" s="23"/>
      <c r="P850" s="23"/>
    </row>
    <row r="851" spans="9:16" s="3" customFormat="1" ht="12.75" customHeight="1" x14ac:dyDescent="0.2">
      <c r="I851" s="23"/>
      <c r="N851" s="23"/>
      <c r="O851" s="23"/>
      <c r="P851" s="23"/>
    </row>
    <row r="852" spans="9:16" s="3" customFormat="1" ht="12.75" customHeight="1" x14ac:dyDescent="0.2">
      <c r="I852" s="23"/>
      <c r="N852" s="23"/>
      <c r="O852" s="23"/>
      <c r="P852" s="23"/>
    </row>
    <row r="853" spans="9:16" s="3" customFormat="1" ht="12.75" customHeight="1" x14ac:dyDescent="0.2">
      <c r="I853" s="23"/>
      <c r="N853" s="23"/>
      <c r="O853" s="23"/>
      <c r="P853" s="23"/>
    </row>
    <row r="854" spans="9:16" s="3" customFormat="1" ht="12.75" customHeight="1" x14ac:dyDescent="0.2">
      <c r="I854" s="23"/>
      <c r="N854" s="23"/>
      <c r="O854" s="23"/>
      <c r="P854" s="23"/>
    </row>
    <row r="855" spans="9:16" s="3" customFormat="1" ht="12.75" customHeight="1" x14ac:dyDescent="0.2">
      <c r="I855" s="23"/>
      <c r="N855" s="23"/>
      <c r="O855" s="23"/>
      <c r="P855" s="23"/>
    </row>
    <row r="856" spans="9:16" s="3" customFormat="1" ht="12.75" customHeight="1" x14ac:dyDescent="0.2">
      <c r="I856" s="23"/>
      <c r="N856" s="23"/>
      <c r="O856" s="23"/>
      <c r="P856" s="23"/>
    </row>
    <row r="857" spans="9:16" s="3" customFormat="1" ht="12.75" customHeight="1" x14ac:dyDescent="0.2">
      <c r="I857" s="23"/>
      <c r="N857" s="23"/>
      <c r="O857" s="23"/>
      <c r="P857" s="23"/>
    </row>
    <row r="858" spans="9:16" s="3" customFormat="1" ht="12.75" customHeight="1" x14ac:dyDescent="0.2">
      <c r="I858" s="23"/>
      <c r="N858" s="23"/>
      <c r="O858" s="23"/>
      <c r="P858" s="23"/>
    </row>
    <row r="859" spans="9:16" s="3" customFormat="1" ht="12.75" customHeight="1" x14ac:dyDescent="0.2">
      <c r="I859" s="23"/>
      <c r="N859" s="23"/>
      <c r="O859" s="23"/>
      <c r="P859" s="23"/>
    </row>
    <row r="860" spans="9:16" s="3" customFormat="1" ht="12.75" customHeight="1" x14ac:dyDescent="0.2">
      <c r="I860" s="23"/>
      <c r="N860" s="23"/>
      <c r="O860" s="23"/>
      <c r="P860" s="23"/>
    </row>
    <row r="861" spans="9:16" s="3" customFormat="1" ht="12.75" customHeight="1" x14ac:dyDescent="0.2">
      <c r="I861" s="23"/>
      <c r="N861" s="23"/>
      <c r="O861" s="23"/>
      <c r="P861" s="23"/>
    </row>
    <row r="862" spans="9:16" s="3" customFormat="1" ht="12.75" customHeight="1" x14ac:dyDescent="0.2">
      <c r="I862" s="23"/>
      <c r="N862" s="23"/>
      <c r="O862" s="23"/>
      <c r="P862" s="23"/>
    </row>
    <row r="863" spans="9:16" s="3" customFormat="1" ht="12.75" customHeight="1" x14ac:dyDescent="0.2">
      <c r="I863" s="23"/>
      <c r="N863" s="23"/>
      <c r="O863" s="23"/>
      <c r="P863" s="23"/>
    </row>
    <row r="864" spans="9:16" s="3" customFormat="1" ht="12.75" customHeight="1" x14ac:dyDescent="0.2">
      <c r="I864" s="23"/>
      <c r="N864" s="23"/>
      <c r="O864" s="23"/>
      <c r="P864" s="23"/>
    </row>
    <row r="865" spans="9:16" s="3" customFormat="1" ht="12.75" customHeight="1" x14ac:dyDescent="0.2">
      <c r="I865" s="23"/>
      <c r="N865" s="23"/>
      <c r="O865" s="23"/>
      <c r="P865" s="23"/>
    </row>
    <row r="866" spans="9:16" s="3" customFormat="1" ht="12.75" customHeight="1" x14ac:dyDescent="0.2">
      <c r="I866" s="23"/>
      <c r="N866" s="23"/>
      <c r="O866" s="23"/>
      <c r="P866" s="23"/>
    </row>
    <row r="867" spans="9:16" s="3" customFormat="1" ht="12.75" customHeight="1" x14ac:dyDescent="0.2">
      <c r="I867" s="23"/>
      <c r="N867" s="23"/>
      <c r="O867" s="23"/>
      <c r="P867" s="23"/>
    </row>
    <row r="868" spans="9:16" s="3" customFormat="1" ht="12.75" customHeight="1" x14ac:dyDescent="0.2">
      <c r="I868" s="23"/>
      <c r="N868" s="23"/>
      <c r="O868" s="23"/>
      <c r="P868" s="23"/>
    </row>
    <row r="869" spans="9:16" s="3" customFormat="1" ht="12.75" customHeight="1" x14ac:dyDescent="0.2">
      <c r="I869" s="23"/>
      <c r="N869" s="23"/>
      <c r="O869" s="23"/>
      <c r="P869" s="23"/>
    </row>
    <row r="870" spans="9:16" s="3" customFormat="1" ht="12.75" customHeight="1" x14ac:dyDescent="0.2">
      <c r="I870" s="23"/>
      <c r="N870" s="23"/>
      <c r="O870" s="23"/>
      <c r="P870" s="23"/>
    </row>
    <row r="871" spans="9:16" s="3" customFormat="1" ht="12.75" customHeight="1" x14ac:dyDescent="0.2">
      <c r="I871" s="23"/>
      <c r="N871" s="23"/>
      <c r="O871" s="23"/>
      <c r="P871" s="23"/>
    </row>
    <row r="872" spans="9:16" s="3" customFormat="1" ht="12.75" customHeight="1" x14ac:dyDescent="0.2">
      <c r="I872" s="23"/>
      <c r="N872" s="23"/>
      <c r="O872" s="23"/>
      <c r="P872" s="23"/>
    </row>
    <row r="873" spans="9:16" s="3" customFormat="1" ht="12.75" customHeight="1" x14ac:dyDescent="0.2">
      <c r="I873" s="23"/>
      <c r="N873" s="23"/>
      <c r="O873" s="23"/>
      <c r="P873" s="23"/>
    </row>
    <row r="874" spans="9:16" s="3" customFormat="1" ht="12.75" customHeight="1" x14ac:dyDescent="0.2">
      <c r="I874" s="23"/>
      <c r="N874" s="23"/>
      <c r="O874" s="23"/>
      <c r="P874" s="23"/>
    </row>
    <row r="875" spans="9:16" s="3" customFormat="1" ht="12.75" customHeight="1" x14ac:dyDescent="0.2">
      <c r="I875" s="23"/>
      <c r="N875" s="23"/>
      <c r="O875" s="23"/>
      <c r="P875" s="23"/>
    </row>
    <row r="876" spans="9:16" s="3" customFormat="1" ht="12.75" customHeight="1" x14ac:dyDescent="0.2">
      <c r="I876" s="23"/>
      <c r="N876" s="23"/>
      <c r="O876" s="23"/>
      <c r="P876" s="23"/>
    </row>
    <row r="877" spans="9:16" s="3" customFormat="1" ht="12.75" customHeight="1" x14ac:dyDescent="0.2">
      <c r="I877" s="23"/>
      <c r="N877" s="23"/>
      <c r="O877" s="23"/>
      <c r="P877" s="23"/>
    </row>
    <row r="878" spans="9:16" s="3" customFormat="1" ht="12.75" customHeight="1" x14ac:dyDescent="0.2">
      <c r="I878" s="23"/>
      <c r="N878" s="23"/>
      <c r="O878" s="23"/>
      <c r="P878" s="23"/>
    </row>
    <row r="879" spans="9:16" s="3" customFormat="1" ht="12.75" customHeight="1" x14ac:dyDescent="0.2">
      <c r="I879" s="23"/>
      <c r="N879" s="23"/>
      <c r="O879" s="23"/>
      <c r="P879" s="23"/>
    </row>
    <row r="880" spans="9:16" s="3" customFormat="1" ht="12.75" customHeight="1" x14ac:dyDescent="0.2">
      <c r="I880" s="23"/>
      <c r="N880" s="23"/>
      <c r="O880" s="23"/>
      <c r="P880" s="23"/>
    </row>
    <row r="881" spans="9:16" s="3" customFormat="1" ht="12.75" customHeight="1" x14ac:dyDescent="0.2">
      <c r="I881" s="23"/>
      <c r="N881" s="23"/>
      <c r="O881" s="23"/>
      <c r="P881" s="23"/>
    </row>
    <row r="882" spans="9:16" s="3" customFormat="1" ht="12.75" customHeight="1" x14ac:dyDescent="0.2">
      <c r="I882" s="23"/>
      <c r="N882" s="23"/>
      <c r="O882" s="23"/>
      <c r="P882" s="23"/>
    </row>
    <row r="883" spans="9:16" s="3" customFormat="1" ht="12.75" customHeight="1" x14ac:dyDescent="0.2">
      <c r="I883" s="23"/>
      <c r="N883" s="23"/>
      <c r="O883" s="23"/>
      <c r="P883" s="23"/>
    </row>
    <row r="884" spans="9:16" s="3" customFormat="1" ht="12.75" customHeight="1" x14ac:dyDescent="0.2">
      <c r="I884" s="23"/>
      <c r="N884" s="23"/>
      <c r="O884" s="23"/>
      <c r="P884" s="23"/>
    </row>
    <row r="885" spans="9:16" s="3" customFormat="1" ht="12.75" customHeight="1" x14ac:dyDescent="0.2">
      <c r="I885" s="23"/>
      <c r="N885" s="23"/>
      <c r="O885" s="23"/>
      <c r="P885" s="23"/>
    </row>
    <row r="886" spans="9:16" s="3" customFormat="1" ht="12.75" customHeight="1" x14ac:dyDescent="0.2">
      <c r="I886" s="23"/>
      <c r="N886" s="23"/>
      <c r="O886" s="23"/>
      <c r="P886" s="23"/>
    </row>
    <row r="887" spans="9:16" s="3" customFormat="1" ht="12.75" customHeight="1" x14ac:dyDescent="0.2">
      <c r="I887" s="23"/>
      <c r="N887" s="23"/>
      <c r="O887" s="23"/>
      <c r="P887" s="23"/>
    </row>
    <row r="888" spans="9:16" s="3" customFormat="1" ht="12.75" customHeight="1" x14ac:dyDescent="0.2">
      <c r="I888" s="23"/>
      <c r="N888" s="23"/>
      <c r="O888" s="23"/>
      <c r="P888" s="23"/>
    </row>
    <row r="889" spans="9:16" s="3" customFormat="1" ht="12.75" customHeight="1" x14ac:dyDescent="0.2">
      <c r="I889" s="23"/>
      <c r="N889" s="23"/>
      <c r="O889" s="23"/>
      <c r="P889" s="23"/>
    </row>
    <row r="890" spans="9:16" s="3" customFormat="1" ht="12.75" customHeight="1" x14ac:dyDescent="0.2">
      <c r="I890" s="23"/>
      <c r="N890" s="23"/>
      <c r="O890" s="23"/>
      <c r="P890" s="23"/>
    </row>
    <row r="891" spans="9:16" s="3" customFormat="1" ht="12.75" customHeight="1" x14ac:dyDescent="0.2">
      <c r="I891" s="23"/>
      <c r="N891" s="23"/>
      <c r="O891" s="23"/>
      <c r="P891" s="23"/>
    </row>
    <row r="892" spans="9:16" s="3" customFormat="1" ht="12.75" customHeight="1" x14ac:dyDescent="0.2">
      <c r="I892" s="23"/>
      <c r="N892" s="23"/>
      <c r="O892" s="23"/>
      <c r="P892" s="23"/>
    </row>
    <row r="893" spans="9:16" s="3" customFormat="1" ht="12.75" customHeight="1" x14ac:dyDescent="0.2">
      <c r="I893" s="23"/>
      <c r="N893" s="23"/>
      <c r="O893" s="23"/>
      <c r="P893" s="23"/>
    </row>
    <row r="894" spans="9:16" s="3" customFormat="1" ht="12.75" customHeight="1" x14ac:dyDescent="0.2">
      <c r="I894" s="23"/>
      <c r="N894" s="23"/>
      <c r="O894" s="23"/>
      <c r="P894" s="23"/>
    </row>
    <row r="895" spans="9:16" s="3" customFormat="1" ht="12.75" customHeight="1" x14ac:dyDescent="0.2">
      <c r="I895" s="23"/>
      <c r="N895" s="23"/>
      <c r="O895" s="23"/>
      <c r="P895" s="23"/>
    </row>
    <row r="896" spans="9:16" s="3" customFormat="1" ht="12.75" customHeight="1" x14ac:dyDescent="0.2">
      <c r="I896" s="23"/>
      <c r="N896" s="23"/>
      <c r="O896" s="23"/>
      <c r="P896" s="23"/>
    </row>
    <row r="897" spans="9:16" s="3" customFormat="1" ht="12.75" customHeight="1" x14ac:dyDescent="0.2">
      <c r="I897" s="23"/>
      <c r="N897" s="23"/>
      <c r="O897" s="23"/>
      <c r="P897" s="23"/>
    </row>
    <row r="898" spans="9:16" s="3" customFormat="1" ht="12.75" customHeight="1" x14ac:dyDescent="0.2">
      <c r="I898" s="23"/>
      <c r="N898" s="23"/>
      <c r="O898" s="23"/>
      <c r="P898" s="23"/>
    </row>
    <row r="899" spans="9:16" s="3" customFormat="1" ht="12.75" customHeight="1" x14ac:dyDescent="0.2">
      <c r="I899" s="23"/>
      <c r="N899" s="23"/>
      <c r="O899" s="23"/>
      <c r="P899" s="23"/>
    </row>
    <row r="900" spans="9:16" s="3" customFormat="1" ht="12.75" customHeight="1" x14ac:dyDescent="0.2">
      <c r="I900" s="23"/>
      <c r="N900" s="23"/>
      <c r="O900" s="23"/>
      <c r="P900" s="23"/>
    </row>
    <row r="901" spans="9:16" s="3" customFormat="1" ht="12.75" customHeight="1" x14ac:dyDescent="0.2">
      <c r="I901" s="23"/>
      <c r="N901" s="23"/>
      <c r="O901" s="23"/>
      <c r="P901" s="23"/>
    </row>
    <row r="902" spans="9:16" s="3" customFormat="1" ht="12.75" customHeight="1" x14ac:dyDescent="0.2">
      <c r="I902" s="23"/>
      <c r="N902" s="23"/>
      <c r="O902" s="23"/>
      <c r="P902" s="23"/>
    </row>
    <row r="903" spans="9:16" s="3" customFormat="1" ht="12.75" customHeight="1" x14ac:dyDescent="0.2">
      <c r="I903" s="23"/>
      <c r="N903" s="23"/>
      <c r="O903" s="23"/>
      <c r="P903" s="23"/>
    </row>
    <row r="904" spans="9:16" s="3" customFormat="1" ht="12.75" customHeight="1" x14ac:dyDescent="0.2">
      <c r="I904" s="23"/>
      <c r="N904" s="23"/>
      <c r="O904" s="23"/>
      <c r="P904" s="23"/>
    </row>
    <row r="905" spans="9:16" s="3" customFormat="1" ht="12.75" customHeight="1" x14ac:dyDescent="0.2">
      <c r="I905" s="23"/>
      <c r="N905" s="23"/>
      <c r="O905" s="23"/>
      <c r="P905" s="23"/>
    </row>
    <row r="906" spans="9:16" s="3" customFormat="1" ht="12.75" customHeight="1" x14ac:dyDescent="0.2">
      <c r="I906" s="23"/>
      <c r="N906" s="23"/>
      <c r="O906" s="23"/>
      <c r="P906" s="23"/>
    </row>
    <row r="907" spans="9:16" s="3" customFormat="1" ht="12.75" customHeight="1" x14ac:dyDescent="0.2">
      <c r="I907" s="23"/>
      <c r="N907" s="23"/>
      <c r="O907" s="23"/>
      <c r="P907" s="23"/>
    </row>
    <row r="908" spans="9:16" s="3" customFormat="1" ht="12.75" customHeight="1" x14ac:dyDescent="0.2">
      <c r="I908" s="23"/>
      <c r="N908" s="23"/>
      <c r="O908" s="23"/>
      <c r="P908" s="23"/>
    </row>
    <row r="909" spans="9:16" s="3" customFormat="1" ht="12.75" customHeight="1" x14ac:dyDescent="0.2">
      <c r="I909" s="23"/>
      <c r="N909" s="23"/>
      <c r="O909" s="23"/>
      <c r="P909" s="23"/>
    </row>
    <row r="910" spans="9:16" s="3" customFormat="1" ht="12.75" customHeight="1" x14ac:dyDescent="0.2">
      <c r="I910" s="23"/>
      <c r="N910" s="23"/>
      <c r="O910" s="23"/>
      <c r="P910" s="23"/>
    </row>
    <row r="911" spans="9:16" s="3" customFormat="1" ht="12.75" customHeight="1" x14ac:dyDescent="0.2">
      <c r="I911" s="23"/>
      <c r="N911" s="23"/>
      <c r="O911" s="23"/>
      <c r="P911" s="23"/>
    </row>
    <row r="912" spans="9:16" s="3" customFormat="1" ht="12.75" customHeight="1" x14ac:dyDescent="0.2">
      <c r="I912" s="23"/>
      <c r="N912" s="23"/>
      <c r="O912" s="23"/>
      <c r="P912" s="23"/>
    </row>
    <row r="913" spans="9:16" s="3" customFormat="1" ht="12.75" customHeight="1" x14ac:dyDescent="0.2">
      <c r="I913" s="23"/>
      <c r="N913" s="23"/>
      <c r="O913" s="23"/>
      <c r="P913" s="23"/>
    </row>
    <row r="914" spans="9:16" s="3" customFormat="1" ht="12.75" customHeight="1" x14ac:dyDescent="0.2">
      <c r="I914" s="23"/>
      <c r="N914" s="23"/>
      <c r="O914" s="23"/>
      <c r="P914" s="23"/>
    </row>
    <row r="915" spans="9:16" s="3" customFormat="1" ht="12.75" customHeight="1" x14ac:dyDescent="0.2">
      <c r="I915" s="23"/>
      <c r="N915" s="23"/>
      <c r="O915" s="23"/>
      <c r="P915" s="23"/>
    </row>
    <row r="916" spans="9:16" s="3" customFormat="1" ht="12.75" customHeight="1" x14ac:dyDescent="0.2">
      <c r="I916" s="23"/>
      <c r="N916" s="23"/>
      <c r="O916" s="23"/>
      <c r="P916" s="23"/>
    </row>
    <row r="917" spans="9:16" s="3" customFormat="1" ht="12.75" customHeight="1" x14ac:dyDescent="0.2">
      <c r="I917" s="23"/>
      <c r="N917" s="23"/>
      <c r="O917" s="23"/>
      <c r="P917" s="23"/>
    </row>
    <row r="918" spans="9:16" s="3" customFormat="1" ht="12.75" customHeight="1" x14ac:dyDescent="0.2">
      <c r="I918" s="23"/>
      <c r="N918" s="23"/>
      <c r="O918" s="23"/>
      <c r="P918" s="23"/>
    </row>
    <row r="919" spans="9:16" s="3" customFormat="1" ht="12.75" customHeight="1" x14ac:dyDescent="0.2">
      <c r="I919" s="23"/>
      <c r="N919" s="23"/>
      <c r="O919" s="23"/>
      <c r="P919" s="23"/>
    </row>
    <row r="920" spans="9:16" s="3" customFormat="1" ht="12.75" customHeight="1" x14ac:dyDescent="0.2">
      <c r="I920" s="23"/>
      <c r="N920" s="23"/>
      <c r="O920" s="23"/>
      <c r="P920" s="23"/>
    </row>
    <row r="921" spans="9:16" s="3" customFormat="1" ht="12.75" customHeight="1" x14ac:dyDescent="0.2">
      <c r="I921" s="23"/>
      <c r="N921" s="23"/>
      <c r="O921" s="23"/>
      <c r="P921" s="23"/>
    </row>
    <row r="922" spans="9:16" s="3" customFormat="1" ht="12.75" customHeight="1" x14ac:dyDescent="0.2">
      <c r="I922" s="23"/>
      <c r="N922" s="23"/>
      <c r="O922" s="23"/>
      <c r="P922" s="23"/>
    </row>
    <row r="923" spans="9:16" s="3" customFormat="1" ht="12.75" customHeight="1" x14ac:dyDescent="0.2">
      <c r="I923" s="23"/>
      <c r="N923" s="23"/>
      <c r="O923" s="23"/>
      <c r="P923" s="23"/>
    </row>
    <row r="924" spans="9:16" s="3" customFormat="1" ht="12.75" customHeight="1" x14ac:dyDescent="0.2">
      <c r="I924" s="23"/>
      <c r="N924" s="23"/>
      <c r="O924" s="23"/>
      <c r="P924" s="23"/>
    </row>
    <row r="925" spans="9:16" s="3" customFormat="1" ht="12.75" customHeight="1" x14ac:dyDescent="0.2">
      <c r="I925" s="23"/>
      <c r="N925" s="23"/>
      <c r="O925" s="23"/>
      <c r="P925" s="23"/>
    </row>
    <row r="926" spans="9:16" s="3" customFormat="1" ht="12.75" customHeight="1" x14ac:dyDescent="0.2">
      <c r="I926" s="23"/>
      <c r="N926" s="23"/>
      <c r="O926" s="23"/>
      <c r="P926" s="23"/>
    </row>
    <row r="927" spans="9:16" s="3" customFormat="1" ht="12.75" customHeight="1" x14ac:dyDescent="0.2">
      <c r="I927" s="23"/>
      <c r="N927" s="23"/>
      <c r="O927" s="23"/>
      <c r="P927" s="23"/>
    </row>
    <row r="928" spans="9:16" s="3" customFormat="1" ht="12.75" customHeight="1" x14ac:dyDescent="0.2">
      <c r="I928" s="23"/>
      <c r="N928" s="23"/>
      <c r="O928" s="23"/>
      <c r="P928" s="23"/>
    </row>
    <row r="929" spans="9:16" s="3" customFormat="1" ht="12.75" customHeight="1" x14ac:dyDescent="0.2">
      <c r="I929" s="23"/>
      <c r="N929" s="23"/>
      <c r="O929" s="23"/>
      <c r="P929" s="23"/>
    </row>
    <row r="930" spans="9:16" s="3" customFormat="1" ht="12.75" customHeight="1" x14ac:dyDescent="0.2">
      <c r="I930" s="23"/>
      <c r="N930" s="23"/>
      <c r="O930" s="23"/>
      <c r="P930" s="23"/>
    </row>
    <row r="931" spans="9:16" s="3" customFormat="1" ht="12.75" customHeight="1" x14ac:dyDescent="0.2">
      <c r="I931" s="23"/>
      <c r="N931" s="23"/>
      <c r="O931" s="23"/>
      <c r="P931" s="23"/>
    </row>
    <row r="932" spans="9:16" s="3" customFormat="1" ht="12.75" customHeight="1" x14ac:dyDescent="0.2">
      <c r="I932" s="23"/>
      <c r="N932" s="23"/>
      <c r="O932" s="23"/>
      <c r="P932" s="23"/>
    </row>
    <row r="933" spans="9:16" s="3" customFormat="1" ht="12.75" customHeight="1" x14ac:dyDescent="0.2">
      <c r="I933" s="23"/>
      <c r="N933" s="23"/>
      <c r="O933" s="23"/>
      <c r="P933" s="23"/>
    </row>
    <row r="934" spans="9:16" s="3" customFormat="1" ht="12.75" customHeight="1" x14ac:dyDescent="0.2">
      <c r="I934" s="23"/>
      <c r="N934" s="23"/>
      <c r="O934" s="23"/>
      <c r="P934" s="23"/>
    </row>
    <row r="935" spans="9:16" s="3" customFormat="1" ht="12.75" customHeight="1" x14ac:dyDescent="0.2">
      <c r="I935" s="23"/>
      <c r="N935" s="23"/>
      <c r="O935" s="23"/>
      <c r="P935" s="23"/>
    </row>
    <row r="936" spans="9:16" s="3" customFormat="1" ht="12.75" customHeight="1" x14ac:dyDescent="0.2">
      <c r="I936" s="23"/>
      <c r="N936" s="23"/>
      <c r="O936" s="23"/>
      <c r="P936" s="23"/>
    </row>
    <row r="937" spans="9:16" s="3" customFormat="1" ht="12.75" customHeight="1" x14ac:dyDescent="0.2">
      <c r="I937" s="23"/>
      <c r="N937" s="23"/>
      <c r="O937" s="23"/>
      <c r="P937" s="23"/>
    </row>
    <row r="938" spans="9:16" s="3" customFormat="1" ht="12.75" customHeight="1" x14ac:dyDescent="0.2">
      <c r="I938" s="23"/>
      <c r="N938" s="23"/>
      <c r="O938" s="23"/>
      <c r="P938" s="23"/>
    </row>
    <row r="939" spans="9:16" s="3" customFormat="1" ht="12.75" customHeight="1" x14ac:dyDescent="0.2">
      <c r="I939" s="23"/>
      <c r="N939" s="23"/>
      <c r="O939" s="23"/>
      <c r="P939" s="23"/>
    </row>
    <row r="940" spans="9:16" s="3" customFormat="1" ht="12.75" customHeight="1" x14ac:dyDescent="0.2">
      <c r="I940" s="23"/>
      <c r="N940" s="23"/>
      <c r="O940" s="23"/>
      <c r="P940" s="23"/>
    </row>
    <row r="941" spans="9:16" s="3" customFormat="1" ht="12.75" customHeight="1" x14ac:dyDescent="0.2">
      <c r="I941" s="23"/>
      <c r="N941" s="23"/>
      <c r="O941" s="23"/>
      <c r="P941" s="23"/>
    </row>
    <row r="942" spans="9:16" s="3" customFormat="1" ht="12.75" customHeight="1" x14ac:dyDescent="0.2">
      <c r="I942" s="23"/>
      <c r="N942" s="23"/>
      <c r="O942" s="23"/>
      <c r="P942" s="23"/>
    </row>
    <row r="943" spans="9:16" s="3" customFormat="1" ht="12.75" customHeight="1" x14ac:dyDescent="0.2">
      <c r="I943" s="23"/>
      <c r="N943" s="23"/>
      <c r="O943" s="23"/>
      <c r="P943" s="23"/>
    </row>
    <row r="944" spans="9:16" s="3" customFormat="1" ht="12.75" customHeight="1" x14ac:dyDescent="0.2">
      <c r="I944" s="23"/>
      <c r="N944" s="23"/>
      <c r="O944" s="23"/>
      <c r="P944" s="23"/>
    </row>
    <row r="945" spans="9:16" s="3" customFormat="1" ht="12.75" customHeight="1" x14ac:dyDescent="0.2">
      <c r="I945" s="23"/>
      <c r="N945" s="23"/>
      <c r="O945" s="23"/>
      <c r="P945" s="23"/>
    </row>
    <row r="946" spans="9:16" s="3" customFormat="1" ht="12.75" customHeight="1" x14ac:dyDescent="0.2">
      <c r="I946" s="23"/>
      <c r="N946" s="23"/>
      <c r="O946" s="23"/>
      <c r="P946" s="23"/>
    </row>
    <row r="947" spans="9:16" s="3" customFormat="1" ht="12.75" customHeight="1" x14ac:dyDescent="0.2">
      <c r="I947" s="23"/>
      <c r="N947" s="23"/>
      <c r="O947" s="23"/>
      <c r="P947" s="23"/>
    </row>
    <row r="948" spans="9:16" s="3" customFormat="1" ht="12.75" customHeight="1" x14ac:dyDescent="0.2">
      <c r="I948" s="23"/>
      <c r="N948" s="23"/>
      <c r="O948" s="23"/>
      <c r="P948" s="23"/>
    </row>
    <row r="949" spans="9:16" s="3" customFormat="1" ht="12.75" customHeight="1" x14ac:dyDescent="0.2">
      <c r="I949" s="23"/>
      <c r="N949" s="23"/>
      <c r="O949" s="23"/>
      <c r="P949" s="23"/>
    </row>
    <row r="950" spans="9:16" s="3" customFormat="1" ht="12.75" customHeight="1" x14ac:dyDescent="0.2">
      <c r="I950" s="23"/>
      <c r="N950" s="23"/>
      <c r="O950" s="23"/>
      <c r="P950" s="23"/>
    </row>
    <row r="951" spans="9:16" s="3" customFormat="1" ht="12.75" customHeight="1" x14ac:dyDescent="0.2">
      <c r="I951" s="23"/>
      <c r="N951" s="23"/>
      <c r="O951" s="23"/>
      <c r="P951" s="23"/>
    </row>
    <row r="952" spans="9:16" s="3" customFormat="1" ht="12.75" customHeight="1" x14ac:dyDescent="0.2">
      <c r="I952" s="23"/>
      <c r="N952" s="23"/>
      <c r="O952" s="23"/>
      <c r="P952" s="23"/>
    </row>
    <row r="953" spans="9:16" s="3" customFormat="1" ht="12.75" customHeight="1" x14ac:dyDescent="0.2">
      <c r="I953" s="23"/>
      <c r="N953" s="23"/>
      <c r="O953" s="23"/>
      <c r="P953" s="23"/>
    </row>
    <row r="954" spans="9:16" s="3" customFormat="1" ht="12.75" customHeight="1" x14ac:dyDescent="0.2">
      <c r="I954" s="23"/>
      <c r="N954" s="23"/>
      <c r="O954" s="23"/>
      <c r="P954" s="23"/>
    </row>
    <row r="955" spans="9:16" s="3" customFormat="1" ht="12.75" customHeight="1" x14ac:dyDescent="0.2">
      <c r="I955" s="23"/>
      <c r="N955" s="23"/>
      <c r="O955" s="23"/>
      <c r="P955" s="23"/>
    </row>
    <row r="956" spans="9:16" s="3" customFormat="1" ht="12.75" customHeight="1" x14ac:dyDescent="0.2">
      <c r="I956" s="23"/>
      <c r="N956" s="23"/>
      <c r="O956" s="23"/>
      <c r="P956" s="23"/>
    </row>
    <row r="957" spans="9:16" s="3" customFormat="1" ht="12.75" customHeight="1" x14ac:dyDescent="0.2">
      <c r="I957" s="23"/>
      <c r="N957" s="23"/>
      <c r="O957" s="23"/>
      <c r="P957" s="23"/>
    </row>
    <row r="958" spans="9:16" s="3" customFormat="1" ht="12.75" customHeight="1" x14ac:dyDescent="0.2">
      <c r="I958" s="23"/>
      <c r="N958" s="23"/>
      <c r="O958" s="23"/>
      <c r="P958" s="23"/>
    </row>
    <row r="959" spans="9:16" s="3" customFormat="1" ht="12.75" customHeight="1" x14ac:dyDescent="0.2">
      <c r="I959" s="23"/>
      <c r="N959" s="23"/>
      <c r="O959" s="23"/>
      <c r="P959" s="23"/>
    </row>
    <row r="960" spans="9:16" s="3" customFormat="1" ht="12.75" customHeight="1" x14ac:dyDescent="0.2">
      <c r="I960" s="23"/>
      <c r="N960" s="23"/>
      <c r="O960" s="23"/>
      <c r="P960" s="23"/>
    </row>
    <row r="961" spans="9:16" s="3" customFormat="1" ht="12.75" customHeight="1" x14ac:dyDescent="0.2">
      <c r="I961" s="23"/>
      <c r="N961" s="23"/>
      <c r="O961" s="23"/>
      <c r="P961" s="23"/>
    </row>
    <row r="962" spans="9:16" s="3" customFormat="1" ht="12.75" customHeight="1" x14ac:dyDescent="0.2">
      <c r="I962" s="23"/>
      <c r="N962" s="23"/>
      <c r="O962" s="23"/>
      <c r="P962" s="23"/>
    </row>
    <row r="963" spans="9:16" s="3" customFormat="1" ht="12.75" customHeight="1" x14ac:dyDescent="0.2">
      <c r="I963" s="23"/>
      <c r="N963" s="23"/>
      <c r="O963" s="23"/>
      <c r="P963" s="23"/>
    </row>
    <row r="964" spans="9:16" s="3" customFormat="1" ht="12.75" customHeight="1" x14ac:dyDescent="0.2">
      <c r="I964" s="23"/>
      <c r="N964" s="23"/>
      <c r="O964" s="23"/>
      <c r="P964" s="23"/>
    </row>
    <row r="965" spans="9:16" s="3" customFormat="1" ht="12.75" customHeight="1" x14ac:dyDescent="0.2">
      <c r="I965" s="23"/>
      <c r="N965" s="23"/>
      <c r="O965" s="23"/>
      <c r="P965" s="23"/>
    </row>
    <row r="966" spans="9:16" s="3" customFormat="1" ht="12.75" customHeight="1" x14ac:dyDescent="0.2">
      <c r="I966" s="23"/>
      <c r="N966" s="23"/>
      <c r="O966" s="23"/>
      <c r="P966" s="23"/>
    </row>
    <row r="967" spans="9:16" s="3" customFormat="1" ht="12.75" customHeight="1" x14ac:dyDescent="0.2">
      <c r="I967" s="23"/>
      <c r="N967" s="23"/>
      <c r="O967" s="23"/>
      <c r="P967" s="23"/>
    </row>
    <row r="968" spans="9:16" s="3" customFormat="1" ht="12.75" customHeight="1" x14ac:dyDescent="0.2">
      <c r="I968" s="23"/>
      <c r="N968" s="23"/>
      <c r="O968" s="23"/>
      <c r="P968" s="23"/>
    </row>
    <row r="969" spans="9:16" s="3" customFormat="1" ht="12.75" customHeight="1" x14ac:dyDescent="0.2">
      <c r="I969" s="23"/>
      <c r="N969" s="23"/>
      <c r="O969" s="23"/>
      <c r="P969" s="23"/>
    </row>
    <row r="970" spans="9:16" s="3" customFormat="1" ht="12.75" customHeight="1" x14ac:dyDescent="0.2">
      <c r="I970" s="23"/>
      <c r="N970" s="23"/>
      <c r="O970" s="23"/>
      <c r="P970" s="23"/>
    </row>
    <row r="971" spans="9:16" s="3" customFormat="1" ht="12.75" customHeight="1" x14ac:dyDescent="0.2">
      <c r="I971" s="23"/>
      <c r="N971" s="23"/>
      <c r="O971" s="23"/>
      <c r="P971" s="23"/>
    </row>
    <row r="972" spans="9:16" s="3" customFormat="1" ht="12.75" customHeight="1" x14ac:dyDescent="0.2">
      <c r="I972" s="23"/>
      <c r="N972" s="23"/>
      <c r="O972" s="23"/>
      <c r="P972" s="23"/>
    </row>
    <row r="973" spans="9:16" s="3" customFormat="1" ht="12.75" customHeight="1" x14ac:dyDescent="0.2">
      <c r="I973" s="23"/>
      <c r="N973" s="23"/>
      <c r="O973" s="23"/>
      <c r="P973" s="23"/>
    </row>
    <row r="974" spans="9:16" s="3" customFormat="1" ht="12.75" customHeight="1" x14ac:dyDescent="0.2">
      <c r="I974" s="23"/>
      <c r="N974" s="23"/>
      <c r="O974" s="23"/>
      <c r="P974" s="23"/>
    </row>
    <row r="975" spans="9:16" s="3" customFormat="1" ht="12.75" customHeight="1" x14ac:dyDescent="0.2">
      <c r="I975" s="23"/>
      <c r="N975" s="23"/>
      <c r="O975" s="23"/>
      <c r="P975" s="23"/>
    </row>
    <row r="976" spans="9:16" s="3" customFormat="1" ht="12.75" customHeight="1" x14ac:dyDescent="0.2">
      <c r="I976" s="23"/>
      <c r="N976" s="23"/>
      <c r="O976" s="23"/>
      <c r="P976" s="23"/>
    </row>
    <row r="977" spans="9:16" s="3" customFormat="1" ht="12.75" customHeight="1" x14ac:dyDescent="0.2">
      <c r="I977" s="23"/>
      <c r="N977" s="23"/>
      <c r="O977" s="23"/>
      <c r="P977" s="23"/>
    </row>
    <row r="978" spans="9:16" s="3" customFormat="1" ht="12.75" customHeight="1" x14ac:dyDescent="0.2">
      <c r="I978" s="23"/>
      <c r="N978" s="23"/>
      <c r="O978" s="23"/>
      <c r="P978" s="23"/>
    </row>
    <row r="979" spans="9:16" s="3" customFormat="1" ht="12.75" customHeight="1" x14ac:dyDescent="0.2">
      <c r="I979" s="23"/>
      <c r="N979" s="23"/>
      <c r="O979" s="23"/>
      <c r="P979" s="23"/>
    </row>
    <row r="980" spans="9:16" s="3" customFormat="1" ht="12.75" customHeight="1" x14ac:dyDescent="0.2">
      <c r="I980" s="23"/>
      <c r="N980" s="23"/>
      <c r="O980" s="23"/>
      <c r="P980" s="23"/>
    </row>
    <row r="981" spans="9:16" s="3" customFormat="1" ht="12.75" customHeight="1" x14ac:dyDescent="0.2">
      <c r="I981" s="23"/>
      <c r="N981" s="23"/>
      <c r="O981" s="23"/>
      <c r="P981" s="23"/>
    </row>
    <row r="982" spans="9:16" s="3" customFormat="1" ht="12.75" customHeight="1" x14ac:dyDescent="0.2">
      <c r="I982" s="23"/>
      <c r="N982" s="23"/>
      <c r="O982" s="23"/>
      <c r="P982" s="23"/>
    </row>
    <row r="983" spans="9:16" s="3" customFormat="1" ht="12.75" customHeight="1" x14ac:dyDescent="0.2">
      <c r="I983" s="23"/>
      <c r="N983" s="23"/>
      <c r="O983" s="23"/>
      <c r="P983" s="23"/>
    </row>
    <row r="984" spans="9:16" s="3" customFormat="1" ht="12.75" customHeight="1" x14ac:dyDescent="0.2">
      <c r="I984" s="23"/>
      <c r="N984" s="23"/>
      <c r="O984" s="23"/>
      <c r="P984" s="23"/>
    </row>
    <row r="985" spans="9:16" s="3" customFormat="1" ht="12.75" customHeight="1" x14ac:dyDescent="0.2">
      <c r="I985" s="23"/>
      <c r="N985" s="23"/>
      <c r="O985" s="23"/>
      <c r="P985" s="23"/>
    </row>
    <row r="986" spans="9:16" s="3" customFormat="1" ht="12.75" customHeight="1" x14ac:dyDescent="0.2">
      <c r="I986" s="23"/>
      <c r="N986" s="23"/>
      <c r="O986" s="23"/>
      <c r="P986" s="23"/>
    </row>
    <row r="987" spans="9:16" s="3" customFormat="1" ht="12.75" customHeight="1" x14ac:dyDescent="0.2">
      <c r="I987" s="23"/>
      <c r="N987" s="23"/>
      <c r="O987" s="23"/>
      <c r="P987" s="23"/>
    </row>
    <row r="988" spans="9:16" s="3" customFormat="1" ht="12.75" customHeight="1" x14ac:dyDescent="0.2">
      <c r="I988" s="23"/>
      <c r="N988" s="23"/>
      <c r="O988" s="23"/>
      <c r="P988" s="23"/>
    </row>
    <row r="989" spans="9:16" s="3" customFormat="1" ht="12.75" customHeight="1" x14ac:dyDescent="0.2">
      <c r="I989" s="23"/>
      <c r="N989" s="23"/>
      <c r="O989" s="23"/>
      <c r="P989" s="23"/>
    </row>
    <row r="990" spans="9:16" s="3" customFormat="1" ht="12.75" customHeight="1" x14ac:dyDescent="0.2">
      <c r="I990" s="23"/>
      <c r="N990" s="23"/>
      <c r="O990" s="23"/>
      <c r="P990" s="23"/>
    </row>
    <row r="991" spans="9:16" s="3" customFormat="1" ht="12.75" customHeight="1" x14ac:dyDescent="0.2">
      <c r="I991" s="23"/>
      <c r="N991" s="23"/>
      <c r="O991" s="23"/>
      <c r="P991" s="23"/>
    </row>
    <row r="992" spans="9:16" s="3" customFormat="1" ht="12.75" customHeight="1" x14ac:dyDescent="0.2">
      <c r="I992" s="23"/>
      <c r="N992" s="23"/>
      <c r="O992" s="23"/>
      <c r="P992" s="23"/>
    </row>
    <row r="993" spans="9:16" s="3" customFormat="1" ht="12.75" customHeight="1" x14ac:dyDescent="0.2">
      <c r="I993" s="23"/>
      <c r="N993" s="23"/>
      <c r="O993" s="23"/>
      <c r="P993" s="23"/>
    </row>
    <row r="994" spans="9:16" s="3" customFormat="1" ht="12.75" customHeight="1" x14ac:dyDescent="0.2">
      <c r="I994" s="23"/>
      <c r="N994" s="23"/>
      <c r="O994" s="23"/>
      <c r="P994" s="23"/>
    </row>
    <row r="995" spans="9:16" s="3" customFormat="1" ht="12.75" customHeight="1" x14ac:dyDescent="0.2">
      <c r="I995" s="23"/>
      <c r="N995" s="23"/>
      <c r="O995" s="23"/>
      <c r="P995" s="23"/>
    </row>
    <row r="996" spans="9:16" s="3" customFormat="1" ht="12.75" customHeight="1" x14ac:dyDescent="0.2">
      <c r="I996" s="23"/>
      <c r="N996" s="23"/>
      <c r="O996" s="23"/>
      <c r="P996" s="23"/>
    </row>
    <row r="997" spans="9:16" s="3" customFormat="1" ht="12.75" customHeight="1" x14ac:dyDescent="0.2">
      <c r="I997" s="23"/>
      <c r="N997" s="23"/>
      <c r="O997" s="23"/>
      <c r="P997" s="23"/>
    </row>
    <row r="998" spans="9:16" s="3" customFormat="1" ht="12.75" customHeight="1" x14ac:dyDescent="0.2">
      <c r="I998" s="23"/>
      <c r="N998" s="23"/>
      <c r="O998" s="23"/>
      <c r="P998" s="23"/>
    </row>
    <row r="999" spans="9:16" s="3" customFormat="1" ht="12.75" customHeight="1" x14ac:dyDescent="0.2">
      <c r="I999" s="23"/>
      <c r="N999" s="23"/>
      <c r="O999" s="23"/>
      <c r="P999" s="23"/>
    </row>
    <row r="1000" spans="9:16" s="3" customFormat="1" ht="12.75" customHeight="1" x14ac:dyDescent="0.2">
      <c r="I1000" s="23"/>
      <c r="N1000" s="23"/>
      <c r="O1000" s="23"/>
      <c r="P1000" s="23"/>
    </row>
    <row r="1001" spans="9:16" s="3" customFormat="1" ht="12.75" customHeight="1" x14ac:dyDescent="0.2">
      <c r="I1001" s="23"/>
      <c r="N1001" s="23"/>
      <c r="O1001" s="23"/>
      <c r="P1001" s="23"/>
    </row>
    <row r="1002" spans="9:16" s="3" customFormat="1" ht="12.75" customHeight="1" x14ac:dyDescent="0.2">
      <c r="I1002" s="23"/>
      <c r="N1002" s="23"/>
      <c r="O1002" s="23"/>
      <c r="P1002" s="23"/>
    </row>
    <row r="1003" spans="9:16" s="3" customFormat="1" ht="12.75" customHeight="1" x14ac:dyDescent="0.2">
      <c r="I1003" s="23"/>
      <c r="N1003" s="23"/>
      <c r="O1003" s="23"/>
      <c r="P1003" s="23"/>
    </row>
    <row r="1004" spans="9:16" s="3" customFormat="1" ht="12.75" customHeight="1" x14ac:dyDescent="0.2">
      <c r="I1004" s="23"/>
      <c r="N1004" s="23"/>
      <c r="O1004" s="23"/>
      <c r="P1004" s="23"/>
    </row>
    <row r="1005" spans="9:16" s="3" customFormat="1" ht="12.75" customHeight="1" x14ac:dyDescent="0.2">
      <c r="I1005" s="23"/>
      <c r="N1005" s="23"/>
      <c r="O1005" s="23"/>
      <c r="P1005" s="23"/>
    </row>
    <row r="1006" spans="9:16" s="3" customFormat="1" ht="12.75" customHeight="1" x14ac:dyDescent="0.2">
      <c r="I1006" s="23"/>
      <c r="N1006" s="23"/>
      <c r="O1006" s="23"/>
      <c r="P1006" s="23"/>
    </row>
    <row r="1007" spans="9:16" s="3" customFormat="1" ht="12.75" customHeight="1" x14ac:dyDescent="0.2">
      <c r="I1007" s="23"/>
      <c r="N1007" s="23"/>
      <c r="O1007" s="23"/>
      <c r="P1007" s="23"/>
    </row>
    <row r="1008" spans="9:16" s="3" customFormat="1" ht="12.75" customHeight="1" x14ac:dyDescent="0.2">
      <c r="I1008" s="23"/>
      <c r="N1008" s="23"/>
      <c r="O1008" s="23"/>
      <c r="P1008" s="23"/>
    </row>
    <row r="1009" spans="9:16" s="3" customFormat="1" ht="12.75" customHeight="1" x14ac:dyDescent="0.2">
      <c r="I1009" s="23"/>
      <c r="N1009" s="23"/>
      <c r="O1009" s="23"/>
      <c r="P1009" s="23"/>
    </row>
    <row r="1010" spans="9:16" s="3" customFormat="1" ht="12.75" customHeight="1" x14ac:dyDescent="0.2">
      <c r="I1010" s="23"/>
      <c r="N1010" s="23"/>
      <c r="O1010" s="23"/>
      <c r="P1010" s="23"/>
    </row>
    <row r="1011" spans="9:16" s="3" customFormat="1" ht="12.75" customHeight="1" x14ac:dyDescent="0.2">
      <c r="I1011" s="23"/>
      <c r="N1011" s="23"/>
      <c r="O1011" s="23"/>
      <c r="P1011" s="23"/>
    </row>
    <row r="1012" spans="9:16" s="3" customFormat="1" ht="12.75" customHeight="1" x14ac:dyDescent="0.2">
      <c r="I1012" s="23"/>
      <c r="N1012" s="23"/>
      <c r="O1012" s="23"/>
      <c r="P1012" s="23"/>
    </row>
    <row r="1013" spans="9:16" s="3" customFormat="1" ht="12.75" customHeight="1" x14ac:dyDescent="0.2">
      <c r="I1013" s="23"/>
      <c r="N1013" s="23"/>
      <c r="O1013" s="23"/>
      <c r="P1013" s="23"/>
    </row>
    <row r="1014" spans="9:16" s="3" customFormat="1" ht="12.75" customHeight="1" x14ac:dyDescent="0.2">
      <c r="I1014" s="23"/>
      <c r="N1014" s="23"/>
      <c r="O1014" s="23"/>
      <c r="P1014" s="23"/>
    </row>
    <row r="1015" spans="9:16" s="3" customFormat="1" ht="12.75" customHeight="1" x14ac:dyDescent="0.2">
      <c r="I1015" s="23"/>
      <c r="N1015" s="23"/>
      <c r="O1015" s="23"/>
      <c r="P1015" s="23"/>
    </row>
    <row r="1016" spans="9:16" s="3" customFormat="1" ht="12.75" customHeight="1" x14ac:dyDescent="0.2">
      <c r="I1016" s="23"/>
      <c r="N1016" s="23"/>
      <c r="O1016" s="23"/>
      <c r="P1016" s="23"/>
    </row>
    <row r="1017" spans="9:16" s="3" customFormat="1" ht="12.75" customHeight="1" x14ac:dyDescent="0.2">
      <c r="I1017" s="23"/>
      <c r="N1017" s="23"/>
      <c r="O1017" s="23"/>
      <c r="P1017" s="23"/>
    </row>
    <row r="1018" spans="9:16" s="3" customFormat="1" ht="12.75" customHeight="1" x14ac:dyDescent="0.2">
      <c r="I1018" s="23"/>
      <c r="N1018" s="23"/>
      <c r="O1018" s="23"/>
      <c r="P1018" s="23"/>
    </row>
    <row r="1019" spans="9:16" s="3" customFormat="1" ht="12.75" customHeight="1" x14ac:dyDescent="0.2">
      <c r="I1019" s="23"/>
      <c r="N1019" s="23"/>
      <c r="O1019" s="23"/>
      <c r="P1019" s="23"/>
    </row>
    <row r="1020" spans="9:16" s="3" customFormat="1" ht="12.75" customHeight="1" x14ac:dyDescent="0.2">
      <c r="I1020" s="23"/>
      <c r="N1020" s="23"/>
      <c r="O1020" s="23"/>
      <c r="P1020" s="23"/>
    </row>
    <row r="1021" spans="9:16" s="3" customFormat="1" ht="12.75" customHeight="1" x14ac:dyDescent="0.2">
      <c r="I1021" s="23"/>
      <c r="N1021" s="23"/>
      <c r="O1021" s="23"/>
      <c r="P1021" s="23"/>
    </row>
    <row r="1022" spans="9:16" s="3" customFormat="1" ht="12.75" customHeight="1" x14ac:dyDescent="0.2">
      <c r="I1022" s="23"/>
      <c r="N1022" s="23"/>
      <c r="O1022" s="23"/>
      <c r="P1022" s="23"/>
    </row>
    <row r="1023" spans="9:16" s="3" customFormat="1" ht="12.75" customHeight="1" x14ac:dyDescent="0.2">
      <c r="I1023" s="23"/>
      <c r="N1023" s="23"/>
      <c r="O1023" s="23"/>
      <c r="P1023" s="23"/>
    </row>
    <row r="1024" spans="9:16" s="3" customFormat="1" ht="12.75" customHeight="1" x14ac:dyDescent="0.2">
      <c r="I1024" s="23"/>
      <c r="N1024" s="23"/>
      <c r="O1024" s="23"/>
      <c r="P1024" s="23"/>
    </row>
    <row r="1025" spans="9:16" s="3" customFormat="1" ht="12.75" customHeight="1" x14ac:dyDescent="0.2">
      <c r="I1025" s="23"/>
      <c r="N1025" s="23"/>
      <c r="O1025" s="23"/>
      <c r="P1025" s="23"/>
    </row>
    <row r="1026" spans="9:16" s="3" customFormat="1" ht="12.75" customHeight="1" x14ac:dyDescent="0.2">
      <c r="I1026" s="23"/>
      <c r="N1026" s="23"/>
      <c r="O1026" s="23"/>
      <c r="P1026" s="23"/>
    </row>
    <row r="1027" spans="9:16" s="3" customFormat="1" ht="12.75" customHeight="1" x14ac:dyDescent="0.2">
      <c r="I1027" s="23"/>
      <c r="N1027" s="23"/>
      <c r="O1027" s="23"/>
      <c r="P1027" s="23"/>
    </row>
    <row r="1028" spans="9:16" s="3" customFormat="1" ht="12.75" customHeight="1" x14ac:dyDescent="0.2">
      <c r="I1028" s="23"/>
      <c r="N1028" s="23"/>
      <c r="O1028" s="23"/>
      <c r="P1028" s="23"/>
    </row>
    <row r="1029" spans="9:16" s="3" customFormat="1" ht="12.75" customHeight="1" x14ac:dyDescent="0.2">
      <c r="I1029" s="23"/>
      <c r="N1029" s="23"/>
      <c r="O1029" s="23"/>
      <c r="P1029" s="23"/>
    </row>
    <row r="1030" spans="9:16" s="3" customFormat="1" ht="12.75" customHeight="1" x14ac:dyDescent="0.2">
      <c r="I1030" s="23"/>
      <c r="N1030" s="23"/>
      <c r="O1030" s="23"/>
      <c r="P1030" s="23"/>
    </row>
    <row r="1031" spans="9:16" s="3" customFormat="1" ht="12.75" customHeight="1" x14ac:dyDescent="0.2">
      <c r="I1031" s="23"/>
      <c r="N1031" s="23"/>
      <c r="O1031" s="23"/>
      <c r="P1031" s="23"/>
    </row>
    <row r="1032" spans="9:16" s="3" customFormat="1" ht="12.75" customHeight="1" x14ac:dyDescent="0.2">
      <c r="I1032" s="23"/>
      <c r="N1032" s="23"/>
      <c r="O1032" s="23"/>
      <c r="P1032" s="23"/>
    </row>
    <row r="1033" spans="9:16" s="3" customFormat="1" ht="12.75" customHeight="1" x14ac:dyDescent="0.2">
      <c r="I1033" s="23"/>
      <c r="N1033" s="23"/>
      <c r="O1033" s="23"/>
      <c r="P1033" s="23"/>
    </row>
    <row r="1034" spans="9:16" s="3" customFormat="1" ht="12.75" customHeight="1" x14ac:dyDescent="0.2">
      <c r="I1034" s="23"/>
      <c r="N1034" s="23"/>
      <c r="O1034" s="23"/>
      <c r="P1034" s="23"/>
    </row>
    <row r="1035" spans="9:16" s="3" customFormat="1" ht="12.75" customHeight="1" x14ac:dyDescent="0.2">
      <c r="I1035" s="23"/>
      <c r="N1035" s="23"/>
      <c r="O1035" s="23"/>
      <c r="P1035" s="23"/>
    </row>
    <row r="1036" spans="9:16" s="3" customFormat="1" ht="12.75" customHeight="1" x14ac:dyDescent="0.2">
      <c r="I1036" s="23"/>
      <c r="N1036" s="23"/>
      <c r="O1036" s="23"/>
      <c r="P1036" s="23"/>
    </row>
    <row r="1037" spans="9:16" s="3" customFormat="1" ht="12.75" customHeight="1" x14ac:dyDescent="0.2">
      <c r="I1037" s="23"/>
      <c r="N1037" s="23"/>
      <c r="O1037" s="23"/>
      <c r="P1037" s="23"/>
    </row>
    <row r="1038" spans="9:16" s="3" customFormat="1" ht="12.75" customHeight="1" x14ac:dyDescent="0.2">
      <c r="I1038" s="23"/>
      <c r="N1038" s="23"/>
      <c r="O1038" s="23"/>
      <c r="P1038" s="23"/>
    </row>
    <row r="1039" spans="9:16" s="3" customFormat="1" ht="12.75" customHeight="1" x14ac:dyDescent="0.2">
      <c r="I1039" s="23"/>
      <c r="N1039" s="23"/>
      <c r="O1039" s="23"/>
      <c r="P1039" s="23"/>
    </row>
    <row r="1040" spans="9:16" s="3" customFormat="1" ht="12.75" customHeight="1" x14ac:dyDescent="0.2">
      <c r="I1040" s="23"/>
      <c r="N1040" s="23"/>
      <c r="O1040" s="23"/>
      <c r="P1040" s="23"/>
    </row>
    <row r="1041" spans="9:16" s="3" customFormat="1" ht="12.75" customHeight="1" x14ac:dyDescent="0.2">
      <c r="I1041" s="23"/>
      <c r="N1041" s="23"/>
      <c r="O1041" s="23"/>
      <c r="P1041" s="23"/>
    </row>
    <row r="1042" spans="9:16" s="3" customFormat="1" ht="12.75" customHeight="1" x14ac:dyDescent="0.2">
      <c r="I1042" s="23"/>
      <c r="N1042" s="23"/>
      <c r="O1042" s="23"/>
      <c r="P1042" s="23"/>
    </row>
    <row r="1043" spans="9:16" s="3" customFormat="1" ht="12.75" customHeight="1" x14ac:dyDescent="0.2">
      <c r="I1043" s="23"/>
      <c r="N1043" s="23"/>
      <c r="O1043" s="23"/>
      <c r="P1043" s="23"/>
    </row>
    <row r="1044" spans="9:16" s="3" customFormat="1" ht="12.75" customHeight="1" x14ac:dyDescent="0.2">
      <c r="I1044" s="23"/>
      <c r="N1044" s="23"/>
      <c r="O1044" s="23"/>
      <c r="P1044" s="23"/>
    </row>
    <row r="1045" spans="9:16" s="3" customFormat="1" ht="12.75" customHeight="1" x14ac:dyDescent="0.2">
      <c r="I1045" s="23"/>
      <c r="N1045" s="23"/>
      <c r="O1045" s="23"/>
      <c r="P1045" s="23"/>
    </row>
    <row r="1046" spans="9:16" s="3" customFormat="1" ht="12.75" customHeight="1" x14ac:dyDescent="0.2">
      <c r="I1046" s="23"/>
      <c r="N1046" s="23"/>
      <c r="O1046" s="23"/>
      <c r="P1046" s="23"/>
    </row>
    <row r="1047" spans="9:16" s="3" customFormat="1" ht="12.75" customHeight="1" x14ac:dyDescent="0.2">
      <c r="I1047" s="23"/>
      <c r="N1047" s="23"/>
      <c r="O1047" s="23"/>
      <c r="P1047" s="23"/>
    </row>
    <row r="1048" spans="9:16" s="3" customFormat="1" ht="12.75" customHeight="1" x14ac:dyDescent="0.2">
      <c r="I1048" s="23"/>
      <c r="N1048" s="23"/>
      <c r="O1048" s="23"/>
      <c r="P1048" s="23"/>
    </row>
    <row r="1049" spans="9:16" s="3" customFormat="1" ht="12.75" customHeight="1" x14ac:dyDescent="0.2">
      <c r="I1049" s="23"/>
      <c r="N1049" s="23"/>
      <c r="O1049" s="23"/>
      <c r="P1049" s="23"/>
    </row>
    <row r="1050" spans="9:16" s="3" customFormat="1" ht="12.75" customHeight="1" x14ac:dyDescent="0.2">
      <c r="I1050" s="23"/>
      <c r="N1050" s="23"/>
      <c r="O1050" s="23"/>
      <c r="P1050" s="23"/>
    </row>
    <row r="1051" spans="9:16" s="3" customFormat="1" ht="12.75" customHeight="1" x14ac:dyDescent="0.2">
      <c r="I1051" s="23"/>
      <c r="N1051" s="23"/>
      <c r="O1051" s="23"/>
      <c r="P1051" s="23"/>
    </row>
    <row r="1052" spans="9:16" s="3" customFormat="1" ht="12.75" customHeight="1" x14ac:dyDescent="0.2">
      <c r="I1052" s="23"/>
      <c r="N1052" s="23"/>
      <c r="O1052" s="23"/>
      <c r="P1052" s="23"/>
    </row>
    <row r="1053" spans="9:16" s="3" customFormat="1" ht="12.75" customHeight="1" x14ac:dyDescent="0.2">
      <c r="I1053" s="23"/>
      <c r="N1053" s="23"/>
      <c r="O1053" s="23"/>
      <c r="P1053" s="23"/>
    </row>
    <row r="1054" spans="9:16" s="3" customFormat="1" ht="12.75" customHeight="1" x14ac:dyDescent="0.2">
      <c r="I1054" s="23"/>
      <c r="N1054" s="23"/>
      <c r="O1054" s="23"/>
      <c r="P1054" s="23"/>
    </row>
    <row r="1055" spans="9:16" s="3" customFormat="1" ht="12.75" customHeight="1" x14ac:dyDescent="0.2">
      <c r="I1055" s="23"/>
      <c r="N1055" s="23"/>
      <c r="O1055" s="23"/>
      <c r="P1055" s="23"/>
    </row>
    <row r="1056" spans="9:16" s="3" customFormat="1" ht="12.75" customHeight="1" x14ac:dyDescent="0.2">
      <c r="I1056" s="23"/>
      <c r="N1056" s="23"/>
      <c r="O1056" s="23"/>
      <c r="P1056" s="23"/>
    </row>
    <row r="1057" spans="9:16" s="3" customFormat="1" ht="12.75" customHeight="1" x14ac:dyDescent="0.2">
      <c r="I1057" s="23"/>
      <c r="N1057" s="23"/>
      <c r="O1057" s="23"/>
      <c r="P1057" s="23"/>
    </row>
    <row r="1058" spans="9:16" s="3" customFormat="1" ht="12.75" customHeight="1" x14ac:dyDescent="0.2">
      <c r="I1058" s="23"/>
      <c r="N1058" s="23"/>
      <c r="O1058" s="23"/>
      <c r="P1058" s="23"/>
    </row>
    <row r="1059" spans="9:16" s="3" customFormat="1" ht="12.75" customHeight="1" x14ac:dyDescent="0.2">
      <c r="I1059" s="23"/>
      <c r="N1059" s="23"/>
      <c r="O1059" s="23"/>
      <c r="P1059" s="23"/>
    </row>
    <row r="1060" spans="9:16" s="3" customFormat="1" ht="12.75" customHeight="1" x14ac:dyDescent="0.2">
      <c r="I1060" s="23"/>
      <c r="N1060" s="23"/>
      <c r="O1060" s="23"/>
      <c r="P1060" s="23"/>
    </row>
    <row r="1061" spans="9:16" s="3" customFormat="1" ht="12.75" customHeight="1" x14ac:dyDescent="0.2">
      <c r="I1061" s="23"/>
      <c r="N1061" s="23"/>
      <c r="O1061" s="23"/>
      <c r="P1061" s="23"/>
    </row>
    <row r="1062" spans="9:16" s="3" customFormat="1" ht="12.75" customHeight="1" x14ac:dyDescent="0.2">
      <c r="I1062" s="23"/>
      <c r="N1062" s="23"/>
      <c r="O1062" s="23"/>
      <c r="P1062" s="23"/>
    </row>
    <row r="1063" spans="9:16" s="3" customFormat="1" ht="12.75" customHeight="1" x14ac:dyDescent="0.2">
      <c r="I1063" s="23"/>
      <c r="N1063" s="23"/>
      <c r="O1063" s="23"/>
      <c r="P1063" s="23"/>
    </row>
    <row r="1064" spans="9:16" s="3" customFormat="1" ht="12.75" customHeight="1" x14ac:dyDescent="0.2">
      <c r="I1064" s="23"/>
      <c r="N1064" s="23"/>
      <c r="O1064" s="23"/>
      <c r="P1064" s="23"/>
    </row>
    <row r="1065" spans="9:16" s="3" customFormat="1" ht="12.75" customHeight="1" x14ac:dyDescent="0.2">
      <c r="I1065" s="23"/>
      <c r="N1065" s="23"/>
      <c r="O1065" s="23"/>
      <c r="P1065" s="23"/>
    </row>
    <row r="1066" spans="9:16" s="3" customFormat="1" ht="12.75" customHeight="1" x14ac:dyDescent="0.2">
      <c r="I1066" s="23"/>
      <c r="N1066" s="23"/>
      <c r="O1066" s="23"/>
      <c r="P1066" s="23"/>
    </row>
    <row r="1067" spans="9:16" s="3" customFormat="1" ht="12.75" customHeight="1" x14ac:dyDescent="0.2">
      <c r="I1067" s="23"/>
      <c r="N1067" s="23"/>
      <c r="O1067" s="23"/>
      <c r="P1067" s="23"/>
    </row>
    <row r="1068" spans="9:16" s="3" customFormat="1" ht="12.75" customHeight="1" x14ac:dyDescent="0.2">
      <c r="I1068" s="23"/>
      <c r="N1068" s="23"/>
      <c r="O1068" s="23"/>
      <c r="P1068" s="23"/>
    </row>
    <row r="1069" spans="9:16" s="3" customFormat="1" ht="12.75" customHeight="1" x14ac:dyDescent="0.2">
      <c r="I1069" s="23"/>
      <c r="N1069" s="23"/>
      <c r="O1069" s="23"/>
      <c r="P1069" s="23"/>
    </row>
    <row r="1070" spans="9:16" s="3" customFormat="1" ht="12.75" customHeight="1" x14ac:dyDescent="0.2">
      <c r="I1070" s="23"/>
      <c r="N1070" s="23"/>
      <c r="O1070" s="23"/>
      <c r="P1070" s="23"/>
    </row>
    <row r="1071" spans="9:16" s="3" customFormat="1" ht="12.75" customHeight="1" x14ac:dyDescent="0.2">
      <c r="I1071" s="23"/>
      <c r="N1071" s="23"/>
      <c r="O1071" s="23"/>
      <c r="P1071" s="23"/>
    </row>
    <row r="1072" spans="9:16" s="3" customFormat="1" ht="12.75" customHeight="1" x14ac:dyDescent="0.2">
      <c r="I1072" s="23"/>
      <c r="N1072" s="23"/>
      <c r="O1072" s="23"/>
      <c r="P1072" s="23"/>
    </row>
    <row r="1073" spans="9:16" s="3" customFormat="1" ht="12.75" customHeight="1" x14ac:dyDescent="0.2">
      <c r="I1073" s="23"/>
      <c r="N1073" s="23"/>
      <c r="O1073" s="23"/>
      <c r="P1073" s="23"/>
    </row>
    <row r="1074" spans="9:16" s="3" customFormat="1" ht="12.75" customHeight="1" x14ac:dyDescent="0.2">
      <c r="I1074" s="23"/>
      <c r="N1074" s="23"/>
      <c r="O1074" s="23"/>
      <c r="P1074" s="23"/>
    </row>
    <row r="1075" spans="9:16" s="3" customFormat="1" ht="12.75" customHeight="1" x14ac:dyDescent="0.2">
      <c r="I1075" s="23"/>
      <c r="N1075" s="23"/>
      <c r="O1075" s="23"/>
      <c r="P1075" s="23"/>
    </row>
    <row r="1076" spans="9:16" s="3" customFormat="1" ht="12.75" customHeight="1" x14ac:dyDescent="0.2">
      <c r="I1076" s="23"/>
      <c r="N1076" s="23"/>
      <c r="O1076" s="23"/>
      <c r="P1076" s="23"/>
    </row>
    <row r="1077" spans="9:16" s="3" customFormat="1" ht="12.75" customHeight="1" x14ac:dyDescent="0.2">
      <c r="I1077" s="23"/>
      <c r="N1077" s="23"/>
      <c r="O1077" s="23"/>
      <c r="P1077" s="23"/>
    </row>
    <row r="1078" spans="9:16" s="3" customFormat="1" ht="12.75" customHeight="1" x14ac:dyDescent="0.2">
      <c r="I1078" s="23"/>
      <c r="N1078" s="23"/>
      <c r="O1078" s="23"/>
      <c r="P1078" s="23"/>
    </row>
    <row r="1079" spans="9:16" s="3" customFormat="1" ht="12.75" customHeight="1" x14ac:dyDescent="0.2">
      <c r="I1079" s="23"/>
      <c r="N1079" s="23"/>
      <c r="O1079" s="23"/>
      <c r="P1079" s="23"/>
    </row>
    <row r="1080" spans="9:16" s="3" customFormat="1" ht="12.75" customHeight="1" x14ac:dyDescent="0.2">
      <c r="I1080" s="23"/>
      <c r="N1080" s="23"/>
      <c r="O1080" s="23"/>
      <c r="P1080" s="23"/>
    </row>
    <row r="1081" spans="9:16" s="3" customFormat="1" ht="12.75" customHeight="1" x14ac:dyDescent="0.2">
      <c r="I1081" s="23"/>
      <c r="N1081" s="23"/>
      <c r="O1081" s="23"/>
      <c r="P1081" s="23"/>
    </row>
    <row r="1082" spans="9:16" s="3" customFormat="1" ht="12.75" customHeight="1" x14ac:dyDescent="0.2">
      <c r="I1082" s="23"/>
      <c r="N1082" s="23"/>
      <c r="O1082" s="23"/>
      <c r="P1082" s="23"/>
    </row>
    <row r="1083" spans="9:16" s="3" customFormat="1" ht="12.75" customHeight="1" x14ac:dyDescent="0.2">
      <c r="I1083" s="23"/>
      <c r="N1083" s="23"/>
      <c r="O1083" s="23"/>
      <c r="P1083" s="23"/>
    </row>
    <row r="1084" spans="9:16" s="3" customFormat="1" ht="12.75" customHeight="1" x14ac:dyDescent="0.2">
      <c r="I1084" s="23"/>
      <c r="N1084" s="23"/>
      <c r="O1084" s="23"/>
      <c r="P1084" s="23"/>
    </row>
    <row r="1085" spans="9:16" s="3" customFormat="1" ht="12.75" customHeight="1" x14ac:dyDescent="0.2">
      <c r="I1085" s="23"/>
      <c r="N1085" s="23"/>
      <c r="O1085" s="23"/>
      <c r="P1085" s="23"/>
    </row>
    <row r="1086" spans="9:16" s="3" customFormat="1" ht="12.75" customHeight="1" x14ac:dyDescent="0.2">
      <c r="I1086" s="23"/>
      <c r="N1086" s="23"/>
      <c r="O1086" s="23"/>
      <c r="P1086" s="23"/>
    </row>
    <row r="1087" spans="9:16" s="3" customFormat="1" ht="12.75" customHeight="1" x14ac:dyDescent="0.2">
      <c r="I1087" s="23"/>
      <c r="N1087" s="23"/>
      <c r="O1087" s="23"/>
      <c r="P1087" s="23"/>
    </row>
    <row r="1088" spans="9:16" s="3" customFormat="1" ht="12.75" customHeight="1" x14ac:dyDescent="0.2">
      <c r="I1088" s="23"/>
      <c r="N1088" s="23"/>
      <c r="O1088" s="23"/>
      <c r="P1088" s="23"/>
    </row>
    <row r="1089" spans="9:16" s="3" customFormat="1" ht="12.75" customHeight="1" x14ac:dyDescent="0.2">
      <c r="I1089" s="23"/>
      <c r="N1089" s="23"/>
      <c r="O1089" s="23"/>
      <c r="P1089" s="23"/>
    </row>
    <row r="1090" spans="9:16" s="3" customFormat="1" ht="12.75" customHeight="1" x14ac:dyDescent="0.2">
      <c r="I1090" s="23"/>
      <c r="N1090" s="23"/>
      <c r="O1090" s="23"/>
      <c r="P1090" s="23"/>
    </row>
    <row r="1091" spans="9:16" s="3" customFormat="1" ht="12.75" customHeight="1" x14ac:dyDescent="0.2">
      <c r="I1091" s="23"/>
      <c r="N1091" s="23"/>
      <c r="O1091" s="23"/>
      <c r="P1091" s="23"/>
    </row>
    <row r="1092" spans="9:16" s="3" customFormat="1" ht="12.75" customHeight="1" x14ac:dyDescent="0.2">
      <c r="I1092" s="23"/>
      <c r="N1092" s="23"/>
      <c r="O1092" s="23"/>
      <c r="P1092" s="23"/>
    </row>
    <row r="1093" spans="9:16" s="3" customFormat="1" ht="12.75" customHeight="1" x14ac:dyDescent="0.2">
      <c r="I1093" s="23"/>
      <c r="N1093" s="23"/>
      <c r="O1093" s="23"/>
      <c r="P1093" s="23"/>
    </row>
    <row r="1094" spans="9:16" s="3" customFormat="1" ht="12.75" customHeight="1" x14ac:dyDescent="0.2">
      <c r="I1094" s="23"/>
      <c r="N1094" s="23"/>
      <c r="O1094" s="23"/>
      <c r="P1094" s="23"/>
    </row>
    <row r="1095" spans="9:16" s="3" customFormat="1" ht="12.75" customHeight="1" x14ac:dyDescent="0.2">
      <c r="I1095" s="23"/>
      <c r="N1095" s="23"/>
      <c r="O1095" s="23"/>
      <c r="P1095" s="23"/>
    </row>
    <row r="1096" spans="9:16" s="3" customFormat="1" ht="12.75" customHeight="1" x14ac:dyDescent="0.2">
      <c r="I1096" s="23"/>
      <c r="N1096" s="23"/>
      <c r="O1096" s="23"/>
      <c r="P1096" s="23"/>
    </row>
    <row r="1097" spans="9:16" s="3" customFormat="1" ht="12.75" customHeight="1" x14ac:dyDescent="0.2">
      <c r="I1097" s="23"/>
      <c r="N1097" s="23"/>
      <c r="O1097" s="23"/>
      <c r="P1097" s="23"/>
    </row>
    <row r="1098" spans="9:16" s="3" customFormat="1" ht="12.75" customHeight="1" x14ac:dyDescent="0.2">
      <c r="I1098" s="23"/>
      <c r="N1098" s="23"/>
      <c r="O1098" s="23"/>
      <c r="P1098" s="23"/>
    </row>
    <row r="1099" spans="9:16" s="3" customFormat="1" ht="12.75" customHeight="1" x14ac:dyDescent="0.2">
      <c r="I1099" s="23"/>
      <c r="N1099" s="23"/>
      <c r="O1099" s="23"/>
      <c r="P1099" s="23"/>
    </row>
    <row r="1100" spans="9:16" s="3" customFormat="1" ht="12.75" customHeight="1" x14ac:dyDescent="0.2">
      <c r="I1100" s="23"/>
      <c r="N1100" s="23"/>
      <c r="O1100" s="23"/>
      <c r="P1100" s="23"/>
    </row>
    <row r="1101" spans="9:16" s="3" customFormat="1" ht="12.75" customHeight="1" x14ac:dyDescent="0.2">
      <c r="I1101" s="23"/>
      <c r="N1101" s="23"/>
      <c r="O1101" s="23"/>
      <c r="P1101" s="23"/>
    </row>
    <row r="1102" spans="9:16" s="3" customFormat="1" ht="12.75" customHeight="1" x14ac:dyDescent="0.2">
      <c r="I1102" s="23"/>
      <c r="N1102" s="23"/>
      <c r="O1102" s="23"/>
      <c r="P1102" s="23"/>
    </row>
    <row r="1103" spans="9:16" s="3" customFormat="1" ht="12.75" customHeight="1" x14ac:dyDescent="0.2">
      <c r="I1103" s="23"/>
      <c r="N1103" s="23"/>
      <c r="O1103" s="23"/>
      <c r="P1103" s="23"/>
    </row>
    <row r="1104" spans="9:16" s="3" customFormat="1" ht="12.75" customHeight="1" x14ac:dyDescent="0.2">
      <c r="I1104" s="23"/>
      <c r="N1104" s="23"/>
      <c r="O1104" s="23"/>
      <c r="P1104" s="23"/>
    </row>
    <row r="1105" spans="9:16" s="3" customFormat="1" ht="12.75" customHeight="1" x14ac:dyDescent="0.2">
      <c r="I1105" s="23"/>
      <c r="N1105" s="23"/>
      <c r="O1105" s="23"/>
      <c r="P1105" s="23"/>
    </row>
    <row r="1106" spans="9:16" s="3" customFormat="1" ht="12.75" customHeight="1" x14ac:dyDescent="0.2">
      <c r="I1106" s="23"/>
      <c r="N1106" s="23"/>
      <c r="O1106" s="23"/>
      <c r="P1106" s="23"/>
    </row>
    <row r="1107" spans="9:16" s="3" customFormat="1" ht="12.75" customHeight="1" x14ac:dyDescent="0.2">
      <c r="I1107" s="23"/>
      <c r="N1107" s="23"/>
      <c r="O1107" s="23"/>
      <c r="P1107" s="23"/>
    </row>
    <row r="1108" spans="9:16" s="3" customFormat="1" ht="12.75" customHeight="1" x14ac:dyDescent="0.2">
      <c r="I1108" s="23"/>
      <c r="N1108" s="23"/>
      <c r="O1108" s="23"/>
      <c r="P1108" s="23"/>
    </row>
    <row r="1109" spans="9:16" s="3" customFormat="1" ht="12.75" customHeight="1" x14ac:dyDescent="0.2">
      <c r="I1109" s="23"/>
      <c r="N1109" s="23"/>
      <c r="O1109" s="23"/>
      <c r="P1109" s="23"/>
    </row>
    <row r="1110" spans="9:16" s="3" customFormat="1" ht="12.75" customHeight="1" x14ac:dyDescent="0.2">
      <c r="I1110" s="23"/>
      <c r="N1110" s="23"/>
      <c r="O1110" s="23"/>
      <c r="P1110" s="23"/>
    </row>
    <row r="1111" spans="9:16" s="3" customFormat="1" ht="12.75" customHeight="1" x14ac:dyDescent="0.2">
      <c r="I1111" s="23"/>
      <c r="N1111" s="23"/>
      <c r="O1111" s="23"/>
      <c r="P1111" s="23"/>
    </row>
    <row r="1112" spans="9:16" s="3" customFormat="1" ht="12.75" customHeight="1" x14ac:dyDescent="0.2">
      <c r="I1112" s="23"/>
      <c r="N1112" s="23"/>
      <c r="O1112" s="23"/>
      <c r="P1112" s="23"/>
    </row>
    <row r="1113" spans="9:16" s="3" customFormat="1" ht="12.75" customHeight="1" x14ac:dyDescent="0.2">
      <c r="I1113" s="23"/>
      <c r="N1113" s="23"/>
      <c r="O1113" s="23"/>
      <c r="P1113" s="23"/>
    </row>
    <row r="1114" spans="9:16" s="3" customFormat="1" ht="12.75" customHeight="1" x14ac:dyDescent="0.2">
      <c r="I1114" s="23"/>
      <c r="N1114" s="23"/>
      <c r="O1114" s="23"/>
      <c r="P1114" s="23"/>
    </row>
    <row r="1115" spans="9:16" s="3" customFormat="1" ht="12.75" customHeight="1" x14ac:dyDescent="0.2">
      <c r="I1115" s="23"/>
      <c r="N1115" s="23"/>
      <c r="O1115" s="23"/>
      <c r="P1115" s="23"/>
    </row>
    <row r="1116" spans="9:16" s="3" customFormat="1" ht="12.75" customHeight="1" x14ac:dyDescent="0.2">
      <c r="I1116" s="23"/>
      <c r="N1116" s="23"/>
      <c r="O1116" s="23"/>
      <c r="P1116" s="23"/>
    </row>
    <row r="1117" spans="9:16" s="3" customFormat="1" ht="12.75" customHeight="1" x14ac:dyDescent="0.2">
      <c r="I1117" s="23"/>
      <c r="N1117" s="23"/>
      <c r="O1117" s="23"/>
      <c r="P1117" s="23"/>
    </row>
    <row r="1118" spans="9:16" s="3" customFormat="1" ht="12.75" customHeight="1" x14ac:dyDescent="0.2">
      <c r="I1118" s="23"/>
      <c r="N1118" s="23"/>
      <c r="O1118" s="23"/>
      <c r="P1118" s="23"/>
    </row>
    <row r="1119" spans="9:16" s="3" customFormat="1" ht="12.75" customHeight="1" x14ac:dyDescent="0.2">
      <c r="I1119" s="23"/>
      <c r="N1119" s="23"/>
      <c r="O1119" s="23"/>
      <c r="P1119" s="23"/>
    </row>
    <row r="1120" spans="9:16" s="3" customFormat="1" ht="12.75" customHeight="1" x14ac:dyDescent="0.2">
      <c r="I1120" s="23"/>
      <c r="N1120" s="23"/>
      <c r="O1120" s="23"/>
      <c r="P1120" s="23"/>
    </row>
    <row r="1121" spans="9:16" s="3" customFormat="1" ht="12.75" customHeight="1" x14ac:dyDescent="0.2">
      <c r="I1121" s="23"/>
      <c r="N1121" s="23"/>
      <c r="O1121" s="23"/>
      <c r="P1121" s="23"/>
    </row>
    <row r="1122" spans="9:16" s="3" customFormat="1" ht="12.75" customHeight="1" x14ac:dyDescent="0.2">
      <c r="I1122" s="23"/>
      <c r="N1122" s="23"/>
      <c r="O1122" s="23"/>
      <c r="P1122" s="23"/>
    </row>
    <row r="1123" spans="9:16" s="3" customFormat="1" ht="12.75" customHeight="1" x14ac:dyDescent="0.2">
      <c r="I1123" s="23"/>
      <c r="N1123" s="23"/>
      <c r="O1123" s="23"/>
      <c r="P1123" s="23"/>
    </row>
    <row r="1124" spans="9:16" s="3" customFormat="1" ht="12.75" customHeight="1" x14ac:dyDescent="0.2">
      <c r="I1124" s="23"/>
      <c r="N1124" s="23"/>
      <c r="O1124" s="23"/>
      <c r="P1124" s="23"/>
    </row>
    <row r="1125" spans="9:16" s="3" customFormat="1" ht="12.75" customHeight="1" x14ac:dyDescent="0.2">
      <c r="I1125" s="23"/>
      <c r="N1125" s="23"/>
      <c r="O1125" s="23"/>
      <c r="P1125" s="23"/>
    </row>
    <row r="1126" spans="9:16" s="3" customFormat="1" ht="12.75" customHeight="1" x14ac:dyDescent="0.2">
      <c r="I1126" s="23"/>
      <c r="N1126" s="23"/>
      <c r="O1126" s="23"/>
      <c r="P1126" s="23"/>
    </row>
    <row r="1127" spans="9:16" s="3" customFormat="1" ht="12.75" customHeight="1" x14ac:dyDescent="0.2">
      <c r="I1127" s="23"/>
      <c r="N1127" s="23"/>
      <c r="O1127" s="23"/>
      <c r="P1127" s="23"/>
    </row>
    <row r="1128" spans="9:16" s="3" customFormat="1" ht="12.75" customHeight="1" x14ac:dyDescent="0.2">
      <c r="I1128" s="23"/>
      <c r="N1128" s="23"/>
      <c r="O1128" s="23"/>
      <c r="P1128" s="23"/>
    </row>
    <row r="1129" spans="9:16" s="3" customFormat="1" ht="12.75" customHeight="1" x14ac:dyDescent="0.2">
      <c r="I1129" s="23"/>
      <c r="N1129" s="23"/>
      <c r="O1129" s="23"/>
      <c r="P1129" s="23"/>
    </row>
    <row r="1130" spans="9:16" s="3" customFormat="1" ht="12.75" customHeight="1" x14ac:dyDescent="0.2">
      <c r="I1130" s="23"/>
      <c r="N1130" s="23"/>
      <c r="O1130" s="23"/>
      <c r="P1130" s="23"/>
    </row>
    <row r="1131" spans="9:16" s="3" customFormat="1" ht="12.75" customHeight="1" x14ac:dyDescent="0.2">
      <c r="I1131" s="23"/>
      <c r="N1131" s="23"/>
      <c r="O1131" s="23"/>
      <c r="P1131" s="23"/>
    </row>
    <row r="1132" spans="9:16" s="3" customFormat="1" ht="12.75" customHeight="1" x14ac:dyDescent="0.2">
      <c r="I1132" s="23"/>
      <c r="N1132" s="23"/>
      <c r="O1132" s="23"/>
      <c r="P1132" s="23"/>
    </row>
    <row r="1133" spans="9:16" s="3" customFormat="1" ht="12.75" customHeight="1" x14ac:dyDescent="0.2">
      <c r="I1133" s="23"/>
      <c r="N1133" s="23"/>
      <c r="O1133" s="23"/>
      <c r="P1133" s="23"/>
    </row>
    <row r="1134" spans="9:16" s="3" customFormat="1" ht="12.75" customHeight="1" x14ac:dyDescent="0.2">
      <c r="I1134" s="23"/>
      <c r="N1134" s="23"/>
      <c r="O1134" s="23"/>
      <c r="P1134" s="23"/>
    </row>
    <row r="1135" spans="9:16" s="3" customFormat="1" ht="12.75" customHeight="1" x14ac:dyDescent="0.2">
      <c r="I1135" s="23"/>
      <c r="N1135" s="23"/>
      <c r="O1135" s="23"/>
      <c r="P1135" s="23"/>
    </row>
    <row r="1136" spans="9:16" s="3" customFormat="1" ht="12.75" customHeight="1" x14ac:dyDescent="0.2">
      <c r="I1136" s="23"/>
      <c r="N1136" s="23"/>
      <c r="O1136" s="23"/>
      <c r="P1136" s="23"/>
    </row>
    <row r="1137" spans="9:16" s="3" customFormat="1" ht="12.75" customHeight="1" x14ac:dyDescent="0.2">
      <c r="I1137" s="23"/>
      <c r="N1137" s="23"/>
      <c r="O1137" s="23"/>
      <c r="P1137" s="23"/>
    </row>
    <row r="1138" spans="9:16" s="3" customFormat="1" ht="12.75" customHeight="1" x14ac:dyDescent="0.2">
      <c r="I1138" s="23"/>
      <c r="N1138" s="23"/>
      <c r="O1138" s="23"/>
      <c r="P1138" s="23"/>
    </row>
    <row r="1139" spans="9:16" s="3" customFormat="1" ht="12.75" customHeight="1" x14ac:dyDescent="0.2">
      <c r="I1139" s="23"/>
      <c r="N1139" s="23"/>
      <c r="O1139" s="23"/>
      <c r="P1139" s="23"/>
    </row>
    <row r="1140" spans="9:16" s="3" customFormat="1" ht="12.75" customHeight="1" x14ac:dyDescent="0.2">
      <c r="I1140" s="23"/>
      <c r="N1140" s="23"/>
      <c r="O1140" s="23"/>
      <c r="P1140" s="23"/>
    </row>
    <row r="1141" spans="9:16" s="3" customFormat="1" ht="12.75" customHeight="1" x14ac:dyDescent="0.2">
      <c r="I1141" s="23"/>
      <c r="N1141" s="23"/>
      <c r="O1141" s="23"/>
      <c r="P1141" s="23"/>
    </row>
    <row r="1142" spans="9:16" s="3" customFormat="1" ht="12.75" customHeight="1" x14ac:dyDescent="0.2">
      <c r="I1142" s="23"/>
      <c r="N1142" s="23"/>
      <c r="O1142" s="23"/>
      <c r="P1142" s="23"/>
    </row>
    <row r="1143" spans="9:16" s="3" customFormat="1" ht="12.75" customHeight="1" x14ac:dyDescent="0.2">
      <c r="I1143" s="23"/>
      <c r="N1143" s="23"/>
      <c r="O1143" s="23"/>
      <c r="P1143" s="23"/>
    </row>
    <row r="1144" spans="9:16" s="3" customFormat="1" ht="12.75" customHeight="1" x14ac:dyDescent="0.2">
      <c r="I1144" s="23"/>
      <c r="N1144" s="23"/>
      <c r="O1144" s="23"/>
      <c r="P1144" s="23"/>
    </row>
    <row r="1145" spans="9:16" s="3" customFormat="1" ht="12.75" customHeight="1" x14ac:dyDescent="0.2">
      <c r="I1145" s="23"/>
      <c r="N1145" s="23"/>
      <c r="O1145" s="23"/>
      <c r="P1145" s="23"/>
    </row>
    <row r="1146" spans="9:16" s="3" customFormat="1" ht="12.75" customHeight="1" x14ac:dyDescent="0.2">
      <c r="I1146" s="23"/>
      <c r="N1146" s="23"/>
      <c r="O1146" s="23"/>
      <c r="P1146" s="23"/>
    </row>
    <row r="1147" spans="9:16" s="3" customFormat="1" ht="12.75" customHeight="1" x14ac:dyDescent="0.2">
      <c r="I1147" s="23"/>
      <c r="N1147" s="23"/>
      <c r="O1147" s="23"/>
      <c r="P1147" s="23"/>
    </row>
    <row r="1148" spans="9:16" s="3" customFormat="1" ht="12.75" customHeight="1" x14ac:dyDescent="0.2">
      <c r="I1148" s="23"/>
      <c r="N1148" s="23"/>
      <c r="O1148" s="23"/>
      <c r="P1148" s="23"/>
    </row>
    <row r="1149" spans="9:16" s="3" customFormat="1" ht="12.75" customHeight="1" x14ac:dyDescent="0.2">
      <c r="I1149" s="23"/>
      <c r="N1149" s="23"/>
      <c r="O1149" s="23"/>
      <c r="P1149" s="23"/>
    </row>
    <row r="1150" spans="9:16" s="3" customFormat="1" ht="12.75" customHeight="1" x14ac:dyDescent="0.2">
      <c r="I1150" s="23"/>
      <c r="N1150" s="23"/>
      <c r="O1150" s="23"/>
      <c r="P1150" s="23"/>
    </row>
    <row r="1151" spans="9:16" s="3" customFormat="1" ht="12.75" customHeight="1" x14ac:dyDescent="0.2">
      <c r="I1151" s="23"/>
      <c r="N1151" s="23"/>
      <c r="O1151" s="23"/>
      <c r="P1151" s="23"/>
    </row>
    <row r="1152" spans="9:16" s="3" customFormat="1" ht="12.75" customHeight="1" x14ac:dyDescent="0.2">
      <c r="I1152" s="23"/>
      <c r="N1152" s="23"/>
      <c r="O1152" s="23"/>
      <c r="P1152" s="23"/>
    </row>
    <row r="1153" spans="9:16" s="3" customFormat="1" ht="12.75" customHeight="1" x14ac:dyDescent="0.2">
      <c r="I1153" s="23"/>
      <c r="N1153" s="23"/>
      <c r="O1153" s="23"/>
      <c r="P1153" s="23"/>
    </row>
    <row r="1154" spans="9:16" s="3" customFormat="1" ht="12.75" customHeight="1" x14ac:dyDescent="0.2">
      <c r="I1154" s="23"/>
      <c r="N1154" s="23"/>
      <c r="O1154" s="23"/>
      <c r="P1154" s="23"/>
    </row>
    <row r="1155" spans="9:16" s="3" customFormat="1" ht="12.75" customHeight="1" x14ac:dyDescent="0.2">
      <c r="I1155" s="23"/>
      <c r="N1155" s="23"/>
      <c r="O1155" s="23"/>
      <c r="P1155" s="23"/>
    </row>
    <row r="1156" spans="9:16" s="3" customFormat="1" ht="12.75" customHeight="1" x14ac:dyDescent="0.2">
      <c r="I1156" s="23"/>
      <c r="N1156" s="23"/>
      <c r="O1156" s="23"/>
      <c r="P1156" s="23"/>
    </row>
    <row r="1157" spans="9:16" s="3" customFormat="1" ht="12.75" customHeight="1" x14ac:dyDescent="0.2">
      <c r="I1157" s="23"/>
      <c r="N1157" s="23"/>
      <c r="O1157" s="23"/>
      <c r="P1157" s="23"/>
    </row>
    <row r="1158" spans="9:16" s="3" customFormat="1" ht="12.75" customHeight="1" x14ac:dyDescent="0.2">
      <c r="I1158" s="23"/>
      <c r="N1158" s="23"/>
      <c r="O1158" s="23"/>
      <c r="P1158" s="23"/>
    </row>
    <row r="1159" spans="9:16" s="3" customFormat="1" ht="12.75" customHeight="1" x14ac:dyDescent="0.2">
      <c r="I1159" s="23"/>
      <c r="N1159" s="23"/>
      <c r="O1159" s="23"/>
      <c r="P1159" s="23"/>
    </row>
    <row r="1160" spans="9:16" s="3" customFormat="1" ht="12.75" customHeight="1" x14ac:dyDescent="0.2">
      <c r="I1160" s="23"/>
      <c r="N1160" s="23"/>
      <c r="O1160" s="23"/>
      <c r="P1160" s="23"/>
    </row>
    <row r="1161" spans="9:16" s="3" customFormat="1" ht="12.75" customHeight="1" x14ac:dyDescent="0.2">
      <c r="I1161" s="23"/>
      <c r="N1161" s="23"/>
      <c r="O1161" s="23"/>
      <c r="P1161" s="23"/>
    </row>
    <row r="1162" spans="9:16" s="3" customFormat="1" ht="12.75" customHeight="1" x14ac:dyDescent="0.2">
      <c r="I1162" s="23"/>
      <c r="N1162" s="23"/>
      <c r="O1162" s="23"/>
      <c r="P1162" s="23"/>
    </row>
    <row r="1163" spans="9:16" s="3" customFormat="1" ht="12.75" customHeight="1" x14ac:dyDescent="0.2">
      <c r="I1163" s="23"/>
      <c r="N1163" s="23"/>
      <c r="O1163" s="23"/>
      <c r="P1163" s="23"/>
    </row>
    <row r="1164" spans="9:16" s="3" customFormat="1" ht="12.75" customHeight="1" x14ac:dyDescent="0.2">
      <c r="I1164" s="23"/>
      <c r="N1164" s="23"/>
      <c r="O1164" s="23"/>
      <c r="P1164" s="23"/>
    </row>
    <row r="1165" spans="9:16" s="3" customFormat="1" ht="12.75" customHeight="1" x14ac:dyDescent="0.2">
      <c r="I1165" s="23"/>
      <c r="N1165" s="23"/>
      <c r="O1165" s="23"/>
      <c r="P1165" s="23"/>
    </row>
    <row r="1166" spans="9:16" s="3" customFormat="1" ht="12.75" customHeight="1" x14ac:dyDescent="0.2">
      <c r="I1166" s="23"/>
      <c r="N1166" s="23"/>
      <c r="O1166" s="23"/>
      <c r="P1166" s="23"/>
    </row>
    <row r="1167" spans="9:16" s="3" customFormat="1" ht="12.75" customHeight="1" x14ac:dyDescent="0.2">
      <c r="I1167" s="23"/>
      <c r="N1167" s="23"/>
      <c r="O1167" s="23"/>
      <c r="P1167" s="23"/>
    </row>
    <row r="1168" spans="9:16" s="3" customFormat="1" ht="12.75" customHeight="1" x14ac:dyDescent="0.2">
      <c r="I1168" s="23"/>
      <c r="N1168" s="23"/>
      <c r="O1168" s="23"/>
      <c r="P1168" s="23"/>
    </row>
    <row r="1169" spans="9:16" s="3" customFormat="1" ht="12.75" customHeight="1" x14ac:dyDescent="0.2">
      <c r="I1169" s="23"/>
      <c r="N1169" s="23"/>
      <c r="O1169" s="23"/>
      <c r="P1169" s="23"/>
    </row>
    <row r="1170" spans="9:16" s="3" customFormat="1" ht="12.75" customHeight="1" x14ac:dyDescent="0.2">
      <c r="I1170" s="23"/>
      <c r="N1170" s="23"/>
      <c r="O1170" s="23"/>
      <c r="P1170" s="23"/>
    </row>
    <row r="1171" spans="9:16" s="3" customFormat="1" ht="12.75" customHeight="1" x14ac:dyDescent="0.2">
      <c r="I1171" s="23"/>
      <c r="N1171" s="23"/>
      <c r="O1171" s="23"/>
      <c r="P1171" s="23"/>
    </row>
    <row r="1172" spans="9:16" s="3" customFormat="1" ht="12.75" customHeight="1" x14ac:dyDescent="0.2">
      <c r="I1172" s="23"/>
      <c r="N1172" s="23"/>
      <c r="O1172" s="23"/>
      <c r="P1172" s="23"/>
    </row>
    <row r="1173" spans="9:16" s="3" customFormat="1" ht="12.75" customHeight="1" x14ac:dyDescent="0.2">
      <c r="I1173" s="23"/>
      <c r="N1173" s="23"/>
      <c r="O1173" s="23"/>
      <c r="P1173" s="23"/>
    </row>
    <row r="1174" spans="9:16" s="3" customFormat="1" ht="12.75" customHeight="1" x14ac:dyDescent="0.2">
      <c r="I1174" s="23"/>
      <c r="N1174" s="23"/>
      <c r="O1174" s="23"/>
      <c r="P1174" s="23"/>
    </row>
    <row r="1175" spans="9:16" s="3" customFormat="1" ht="12.75" customHeight="1" x14ac:dyDescent="0.2">
      <c r="I1175" s="23"/>
      <c r="N1175" s="23"/>
      <c r="O1175" s="23"/>
      <c r="P1175" s="23"/>
    </row>
    <row r="1176" spans="9:16" s="3" customFormat="1" ht="12.75" customHeight="1" x14ac:dyDescent="0.2">
      <c r="I1176" s="23"/>
      <c r="N1176" s="23"/>
      <c r="O1176" s="23"/>
      <c r="P1176" s="23"/>
    </row>
    <row r="1177" spans="9:16" s="3" customFormat="1" ht="12.75" customHeight="1" x14ac:dyDescent="0.2">
      <c r="I1177" s="23"/>
      <c r="N1177" s="23"/>
      <c r="O1177" s="23"/>
      <c r="P1177" s="23"/>
    </row>
    <row r="1178" spans="9:16" s="3" customFormat="1" ht="12.75" customHeight="1" x14ac:dyDescent="0.2">
      <c r="I1178" s="23"/>
      <c r="N1178" s="23"/>
      <c r="O1178" s="23"/>
      <c r="P1178" s="23"/>
    </row>
    <row r="1179" spans="9:16" s="3" customFormat="1" ht="12.75" customHeight="1" x14ac:dyDescent="0.2">
      <c r="I1179" s="23"/>
      <c r="N1179" s="23"/>
      <c r="O1179" s="23"/>
      <c r="P1179" s="23"/>
    </row>
    <row r="1180" spans="9:16" s="3" customFormat="1" ht="12.75" customHeight="1" x14ac:dyDescent="0.2">
      <c r="I1180" s="23"/>
      <c r="N1180" s="23"/>
      <c r="O1180" s="23"/>
      <c r="P1180" s="23"/>
    </row>
    <row r="1181" spans="9:16" s="3" customFormat="1" ht="12.75" customHeight="1" x14ac:dyDescent="0.2">
      <c r="I1181" s="23"/>
      <c r="N1181" s="23"/>
      <c r="O1181" s="23"/>
      <c r="P1181" s="23"/>
    </row>
    <row r="1182" spans="9:16" s="3" customFormat="1" ht="12.75" customHeight="1" x14ac:dyDescent="0.2">
      <c r="I1182" s="23"/>
      <c r="N1182" s="23"/>
      <c r="O1182" s="23"/>
      <c r="P1182" s="23"/>
    </row>
    <row r="1183" spans="9:16" s="3" customFormat="1" ht="12.75" customHeight="1" x14ac:dyDescent="0.2">
      <c r="I1183" s="23"/>
      <c r="N1183" s="23"/>
      <c r="O1183" s="23"/>
      <c r="P1183" s="23"/>
    </row>
    <row r="1184" spans="9:16" s="3" customFormat="1" ht="12.75" customHeight="1" x14ac:dyDescent="0.2">
      <c r="I1184" s="23"/>
      <c r="N1184" s="23"/>
      <c r="O1184" s="23"/>
      <c r="P1184" s="23"/>
    </row>
    <row r="1185" spans="9:16" s="3" customFormat="1" ht="12.75" customHeight="1" x14ac:dyDescent="0.2">
      <c r="I1185" s="23"/>
      <c r="N1185" s="23"/>
      <c r="O1185" s="23"/>
      <c r="P1185" s="23"/>
    </row>
    <row r="1186" spans="9:16" s="3" customFormat="1" ht="12.75" customHeight="1" x14ac:dyDescent="0.2">
      <c r="I1186" s="23"/>
      <c r="N1186" s="23"/>
      <c r="O1186" s="23"/>
      <c r="P1186" s="23"/>
    </row>
    <row r="1187" spans="9:16" s="3" customFormat="1" ht="12.75" customHeight="1" x14ac:dyDescent="0.2">
      <c r="I1187" s="23"/>
      <c r="N1187" s="23"/>
      <c r="O1187" s="23"/>
      <c r="P1187" s="23"/>
    </row>
    <row r="1188" spans="9:16" s="3" customFormat="1" ht="12.75" customHeight="1" x14ac:dyDescent="0.2">
      <c r="I1188" s="23"/>
      <c r="N1188" s="23"/>
      <c r="O1188" s="23"/>
      <c r="P1188" s="23"/>
    </row>
    <row r="1189" spans="9:16" s="3" customFormat="1" ht="12.75" customHeight="1" x14ac:dyDescent="0.2">
      <c r="I1189" s="23"/>
      <c r="N1189" s="23"/>
      <c r="O1189" s="23"/>
      <c r="P1189" s="23"/>
    </row>
    <row r="1190" spans="9:16" s="3" customFormat="1" ht="12.75" customHeight="1" x14ac:dyDescent="0.2">
      <c r="I1190" s="23"/>
      <c r="N1190" s="23"/>
      <c r="O1190" s="23"/>
      <c r="P1190" s="23"/>
    </row>
    <row r="1191" spans="9:16" s="3" customFormat="1" ht="12.75" customHeight="1" x14ac:dyDescent="0.2">
      <c r="I1191" s="23"/>
      <c r="N1191" s="23"/>
      <c r="O1191" s="23"/>
      <c r="P1191" s="23"/>
    </row>
    <row r="1192" spans="9:16" s="3" customFormat="1" ht="12.75" customHeight="1" x14ac:dyDescent="0.2">
      <c r="I1192" s="23"/>
      <c r="N1192" s="23"/>
      <c r="O1192" s="23"/>
      <c r="P1192" s="23"/>
    </row>
    <row r="1193" spans="9:16" s="3" customFormat="1" ht="12.75" customHeight="1" x14ac:dyDescent="0.2">
      <c r="I1193" s="23"/>
      <c r="N1193" s="23"/>
      <c r="O1193" s="23"/>
      <c r="P1193" s="23"/>
    </row>
    <row r="1194" spans="9:16" s="3" customFormat="1" ht="12.75" customHeight="1" x14ac:dyDescent="0.2">
      <c r="I1194" s="23"/>
      <c r="N1194" s="23"/>
      <c r="O1194" s="23"/>
      <c r="P1194" s="23"/>
    </row>
    <row r="1195" spans="9:16" s="3" customFormat="1" ht="12.75" customHeight="1" x14ac:dyDescent="0.2">
      <c r="I1195" s="23"/>
      <c r="N1195" s="23"/>
      <c r="O1195" s="23"/>
      <c r="P1195" s="23"/>
    </row>
    <row r="1196" spans="9:16" s="3" customFormat="1" ht="12.75" customHeight="1" x14ac:dyDescent="0.2">
      <c r="I1196" s="23"/>
      <c r="N1196" s="23"/>
      <c r="O1196" s="23"/>
      <c r="P1196" s="23"/>
    </row>
    <row r="1197" spans="9:16" s="3" customFormat="1" ht="12.75" customHeight="1" x14ac:dyDescent="0.2">
      <c r="I1197" s="23"/>
      <c r="N1197" s="23"/>
      <c r="O1197" s="23"/>
      <c r="P1197" s="23"/>
    </row>
    <row r="1198" spans="9:16" s="3" customFormat="1" ht="12.75" customHeight="1" x14ac:dyDescent="0.2">
      <c r="I1198" s="23"/>
      <c r="N1198" s="23"/>
      <c r="O1198" s="23"/>
      <c r="P1198" s="23"/>
    </row>
    <row r="1199" spans="9:16" s="3" customFormat="1" ht="12.75" customHeight="1" x14ac:dyDescent="0.2">
      <c r="I1199" s="23"/>
      <c r="N1199" s="23"/>
      <c r="O1199" s="23"/>
      <c r="P1199" s="23"/>
    </row>
    <row r="1200" spans="9:16" s="3" customFormat="1" ht="12.75" customHeight="1" x14ac:dyDescent="0.2">
      <c r="I1200" s="23"/>
      <c r="N1200" s="23"/>
      <c r="O1200" s="23"/>
      <c r="P1200" s="23"/>
    </row>
    <row r="1201" spans="9:16" s="3" customFormat="1" ht="12.75" customHeight="1" x14ac:dyDescent="0.2">
      <c r="I1201" s="23"/>
      <c r="N1201" s="23"/>
      <c r="O1201" s="23"/>
      <c r="P1201" s="23"/>
    </row>
    <row r="1202" spans="9:16" s="3" customFormat="1" ht="12.75" customHeight="1" x14ac:dyDescent="0.2">
      <c r="I1202" s="23"/>
      <c r="N1202" s="23"/>
      <c r="O1202" s="23"/>
      <c r="P1202" s="23"/>
    </row>
    <row r="1203" spans="9:16" s="3" customFormat="1" ht="12.75" customHeight="1" x14ac:dyDescent="0.2">
      <c r="I1203" s="23"/>
      <c r="N1203" s="23"/>
      <c r="O1203" s="23"/>
      <c r="P1203" s="23"/>
    </row>
    <row r="1204" spans="9:16" s="3" customFormat="1" ht="12.75" customHeight="1" x14ac:dyDescent="0.2">
      <c r="I1204" s="23"/>
      <c r="N1204" s="23"/>
      <c r="O1204" s="23"/>
      <c r="P1204" s="23"/>
    </row>
    <row r="1205" spans="9:16" s="3" customFormat="1" ht="12.75" customHeight="1" x14ac:dyDescent="0.2">
      <c r="I1205" s="23"/>
      <c r="N1205" s="23"/>
      <c r="O1205" s="23"/>
      <c r="P1205" s="23"/>
    </row>
    <row r="1206" spans="9:16" s="3" customFormat="1" ht="12.75" customHeight="1" x14ac:dyDescent="0.2">
      <c r="I1206" s="23"/>
      <c r="N1206" s="23"/>
      <c r="O1206" s="23"/>
      <c r="P1206" s="23"/>
    </row>
    <row r="1207" spans="9:16" s="3" customFormat="1" ht="12.75" customHeight="1" x14ac:dyDescent="0.2">
      <c r="I1207" s="23"/>
      <c r="N1207" s="23"/>
      <c r="O1207" s="23"/>
      <c r="P1207" s="23"/>
    </row>
    <row r="1208" spans="9:16" s="3" customFormat="1" ht="12.75" customHeight="1" x14ac:dyDescent="0.2">
      <c r="I1208" s="23"/>
      <c r="N1208" s="23"/>
      <c r="O1208" s="23"/>
      <c r="P1208" s="23"/>
    </row>
    <row r="1209" spans="9:16" s="3" customFormat="1" ht="12.75" customHeight="1" x14ac:dyDescent="0.2">
      <c r="I1209" s="23"/>
      <c r="N1209" s="23"/>
      <c r="O1209" s="23"/>
      <c r="P1209" s="23"/>
    </row>
    <row r="1210" spans="9:16" s="3" customFormat="1" ht="12.75" customHeight="1" x14ac:dyDescent="0.2">
      <c r="I1210" s="23"/>
      <c r="N1210" s="23"/>
      <c r="O1210" s="23"/>
      <c r="P1210" s="23"/>
    </row>
    <row r="1211" spans="9:16" s="3" customFormat="1" ht="12.75" customHeight="1" x14ac:dyDescent="0.2">
      <c r="I1211" s="23"/>
      <c r="N1211" s="23"/>
      <c r="O1211" s="23"/>
      <c r="P1211" s="23"/>
    </row>
    <row r="1212" spans="9:16" s="3" customFormat="1" ht="12.75" customHeight="1" x14ac:dyDescent="0.2">
      <c r="I1212" s="23"/>
      <c r="N1212" s="23"/>
      <c r="O1212" s="23"/>
      <c r="P1212" s="23"/>
    </row>
    <row r="1213" spans="9:16" s="3" customFormat="1" ht="12.75" customHeight="1" x14ac:dyDescent="0.2">
      <c r="I1213" s="23"/>
      <c r="N1213" s="23"/>
      <c r="O1213" s="23"/>
      <c r="P1213" s="23"/>
    </row>
    <row r="1214" spans="9:16" s="3" customFormat="1" ht="12.75" customHeight="1" x14ac:dyDescent="0.2">
      <c r="I1214" s="23"/>
      <c r="N1214" s="23"/>
      <c r="O1214" s="23"/>
      <c r="P1214" s="23"/>
    </row>
    <row r="1215" spans="9:16" s="3" customFormat="1" ht="12.75" customHeight="1" x14ac:dyDescent="0.2">
      <c r="I1215" s="23"/>
      <c r="N1215" s="23"/>
      <c r="O1215" s="23"/>
      <c r="P1215" s="23"/>
    </row>
    <row r="1216" spans="9:16" s="3" customFormat="1" ht="12.75" customHeight="1" x14ac:dyDescent="0.2">
      <c r="I1216" s="23"/>
      <c r="N1216" s="23"/>
      <c r="O1216" s="23"/>
      <c r="P1216" s="23"/>
    </row>
    <row r="1217" spans="9:16" s="3" customFormat="1" ht="12.75" customHeight="1" x14ac:dyDescent="0.2">
      <c r="I1217" s="23"/>
      <c r="N1217" s="23"/>
      <c r="O1217" s="23"/>
      <c r="P1217" s="23"/>
    </row>
    <row r="1218" spans="9:16" s="3" customFormat="1" ht="12.75" customHeight="1" x14ac:dyDescent="0.2">
      <c r="I1218" s="23"/>
      <c r="N1218" s="23"/>
      <c r="O1218" s="23"/>
      <c r="P1218" s="23"/>
    </row>
    <row r="1219" spans="9:16" s="3" customFormat="1" ht="12.75" customHeight="1" x14ac:dyDescent="0.2">
      <c r="I1219" s="23"/>
      <c r="N1219" s="23"/>
      <c r="O1219" s="23"/>
      <c r="P1219" s="23"/>
    </row>
    <row r="1220" spans="9:16" s="3" customFormat="1" ht="12.75" customHeight="1" x14ac:dyDescent="0.2">
      <c r="I1220" s="23"/>
      <c r="N1220" s="23"/>
      <c r="O1220" s="23"/>
      <c r="P1220" s="23"/>
    </row>
    <row r="1221" spans="9:16" s="3" customFormat="1" ht="12.75" customHeight="1" x14ac:dyDescent="0.2">
      <c r="I1221" s="23"/>
      <c r="N1221" s="23"/>
      <c r="O1221" s="23"/>
      <c r="P1221" s="23"/>
    </row>
    <row r="1222" spans="9:16" s="3" customFormat="1" ht="12.75" customHeight="1" x14ac:dyDescent="0.2">
      <c r="I1222" s="23"/>
      <c r="N1222" s="23"/>
      <c r="O1222" s="23"/>
      <c r="P1222" s="23"/>
    </row>
    <row r="1223" spans="9:16" s="3" customFormat="1" ht="12.75" customHeight="1" x14ac:dyDescent="0.2">
      <c r="I1223" s="23"/>
      <c r="N1223" s="23"/>
      <c r="O1223" s="23"/>
      <c r="P1223" s="23"/>
    </row>
    <row r="1224" spans="9:16" s="3" customFormat="1" ht="12.75" customHeight="1" x14ac:dyDescent="0.2">
      <c r="I1224" s="23"/>
      <c r="N1224" s="23"/>
      <c r="O1224" s="23"/>
      <c r="P1224" s="23"/>
    </row>
    <row r="1225" spans="9:16" s="3" customFormat="1" ht="12.75" customHeight="1" x14ac:dyDescent="0.2">
      <c r="I1225" s="23"/>
      <c r="N1225" s="23"/>
      <c r="O1225" s="23"/>
      <c r="P1225" s="23"/>
    </row>
    <row r="1226" spans="9:16" s="3" customFormat="1" ht="12.75" customHeight="1" x14ac:dyDescent="0.2">
      <c r="I1226" s="23"/>
      <c r="N1226" s="23"/>
      <c r="O1226" s="23"/>
      <c r="P1226" s="23"/>
    </row>
    <row r="1227" spans="9:16" s="3" customFormat="1" ht="12.75" customHeight="1" x14ac:dyDescent="0.2">
      <c r="I1227" s="23"/>
      <c r="N1227" s="23"/>
      <c r="O1227" s="23"/>
      <c r="P1227" s="23"/>
    </row>
    <row r="1228" spans="9:16" s="3" customFormat="1" ht="12.75" customHeight="1" x14ac:dyDescent="0.2">
      <c r="I1228" s="23"/>
      <c r="N1228" s="23"/>
      <c r="O1228" s="23"/>
      <c r="P1228" s="23"/>
    </row>
    <row r="1229" spans="9:16" s="3" customFormat="1" ht="12.75" customHeight="1" x14ac:dyDescent="0.2">
      <c r="I1229" s="23"/>
      <c r="N1229" s="23"/>
      <c r="O1229" s="23"/>
      <c r="P1229" s="23"/>
    </row>
    <row r="1230" spans="9:16" s="3" customFormat="1" ht="12.75" customHeight="1" x14ac:dyDescent="0.2">
      <c r="I1230" s="23"/>
      <c r="N1230" s="23"/>
      <c r="O1230" s="23"/>
      <c r="P1230" s="23"/>
    </row>
    <row r="1231" spans="9:16" s="3" customFormat="1" ht="12.75" customHeight="1" x14ac:dyDescent="0.2">
      <c r="I1231" s="23"/>
      <c r="N1231" s="23"/>
      <c r="O1231" s="23"/>
      <c r="P1231" s="23"/>
    </row>
    <row r="1232" spans="9:16" s="3" customFormat="1" ht="12.75" customHeight="1" x14ac:dyDescent="0.2">
      <c r="I1232" s="23"/>
      <c r="N1232" s="23"/>
      <c r="O1232" s="23"/>
      <c r="P1232" s="23"/>
    </row>
    <row r="1233" spans="9:16" s="3" customFormat="1" ht="12.75" customHeight="1" x14ac:dyDescent="0.2">
      <c r="I1233" s="23"/>
      <c r="N1233" s="23"/>
      <c r="O1233" s="23"/>
      <c r="P1233" s="23"/>
    </row>
    <row r="1234" spans="9:16" s="3" customFormat="1" ht="12.75" customHeight="1" x14ac:dyDescent="0.2">
      <c r="I1234" s="23"/>
      <c r="N1234" s="23"/>
      <c r="O1234" s="23"/>
      <c r="P1234" s="23"/>
    </row>
    <row r="1235" spans="9:16" s="3" customFormat="1" ht="12.75" customHeight="1" x14ac:dyDescent="0.2">
      <c r="I1235" s="23"/>
      <c r="N1235" s="23"/>
      <c r="O1235" s="23"/>
      <c r="P1235" s="23"/>
    </row>
    <row r="1236" spans="9:16" s="3" customFormat="1" ht="12.75" customHeight="1" x14ac:dyDescent="0.2">
      <c r="I1236" s="23"/>
      <c r="N1236" s="23"/>
      <c r="O1236" s="23"/>
      <c r="P1236" s="23"/>
    </row>
    <row r="1237" spans="9:16" s="3" customFormat="1" ht="12.75" customHeight="1" x14ac:dyDescent="0.2">
      <c r="I1237" s="23"/>
      <c r="N1237" s="23"/>
      <c r="O1237" s="23"/>
      <c r="P1237" s="23"/>
    </row>
    <row r="1238" spans="9:16" s="3" customFormat="1" ht="12.75" customHeight="1" x14ac:dyDescent="0.2">
      <c r="I1238" s="23"/>
      <c r="N1238" s="23"/>
      <c r="O1238" s="23"/>
      <c r="P1238" s="23"/>
    </row>
    <row r="1239" spans="9:16" s="3" customFormat="1" ht="12.75" customHeight="1" x14ac:dyDescent="0.2">
      <c r="I1239" s="23"/>
      <c r="N1239" s="23"/>
      <c r="O1239" s="23"/>
      <c r="P1239" s="23"/>
    </row>
    <row r="1240" spans="9:16" s="3" customFormat="1" ht="12.75" customHeight="1" x14ac:dyDescent="0.2">
      <c r="I1240" s="23"/>
      <c r="N1240" s="23"/>
      <c r="O1240" s="23"/>
      <c r="P1240" s="23"/>
    </row>
    <row r="1241" spans="9:16" s="3" customFormat="1" ht="12.75" customHeight="1" x14ac:dyDescent="0.2">
      <c r="I1241" s="23"/>
      <c r="N1241" s="23"/>
      <c r="O1241" s="23"/>
      <c r="P1241" s="23"/>
    </row>
    <row r="1242" spans="9:16" s="3" customFormat="1" ht="12.75" customHeight="1" x14ac:dyDescent="0.2">
      <c r="I1242" s="23"/>
      <c r="N1242" s="23"/>
      <c r="O1242" s="23"/>
      <c r="P1242" s="23"/>
    </row>
    <row r="1243" spans="9:16" s="3" customFormat="1" ht="12.75" customHeight="1" x14ac:dyDescent="0.2">
      <c r="I1243" s="23"/>
      <c r="N1243" s="23"/>
      <c r="O1243" s="23"/>
      <c r="P1243" s="23"/>
    </row>
    <row r="1244" spans="9:16" s="3" customFormat="1" ht="12.75" customHeight="1" x14ac:dyDescent="0.2">
      <c r="I1244" s="23"/>
      <c r="N1244" s="23"/>
      <c r="O1244" s="23"/>
      <c r="P1244" s="23"/>
    </row>
    <row r="1245" spans="9:16" s="3" customFormat="1" ht="12.75" customHeight="1" x14ac:dyDescent="0.2">
      <c r="I1245" s="23"/>
      <c r="N1245" s="23"/>
      <c r="O1245" s="23"/>
      <c r="P1245" s="23"/>
    </row>
    <row r="1246" spans="9:16" s="3" customFormat="1" ht="12.75" customHeight="1" x14ac:dyDescent="0.2">
      <c r="I1246" s="23"/>
      <c r="N1246" s="23"/>
      <c r="O1246" s="23"/>
      <c r="P1246" s="23"/>
    </row>
    <row r="1247" spans="9:16" s="3" customFormat="1" ht="12.75" customHeight="1" x14ac:dyDescent="0.2">
      <c r="I1247" s="23"/>
      <c r="N1247" s="23"/>
      <c r="O1247" s="23"/>
      <c r="P1247" s="23"/>
    </row>
    <row r="1248" spans="9:16" s="3" customFormat="1" ht="12.75" customHeight="1" x14ac:dyDescent="0.2">
      <c r="I1248" s="23"/>
      <c r="N1248" s="23"/>
      <c r="O1248" s="23"/>
      <c r="P1248" s="23"/>
    </row>
    <row r="1249" spans="9:16" s="3" customFormat="1" ht="12.75" customHeight="1" x14ac:dyDescent="0.2">
      <c r="I1249" s="23"/>
      <c r="N1249" s="23"/>
      <c r="O1249" s="23"/>
      <c r="P1249" s="23"/>
    </row>
    <row r="1250" spans="9:16" s="3" customFormat="1" ht="12.75" customHeight="1" x14ac:dyDescent="0.2">
      <c r="I1250" s="23"/>
      <c r="N1250" s="23"/>
      <c r="O1250" s="23"/>
      <c r="P1250" s="23"/>
    </row>
    <row r="1251" spans="9:16" s="3" customFormat="1" ht="12.75" customHeight="1" x14ac:dyDescent="0.2">
      <c r="I1251" s="23"/>
      <c r="N1251" s="23"/>
      <c r="O1251" s="23"/>
      <c r="P1251" s="23"/>
    </row>
    <row r="1252" spans="9:16" s="3" customFormat="1" ht="12.75" customHeight="1" x14ac:dyDescent="0.2">
      <c r="I1252" s="23"/>
      <c r="N1252" s="23"/>
      <c r="O1252" s="23"/>
      <c r="P1252" s="23"/>
    </row>
    <row r="1253" spans="9:16" s="3" customFormat="1" ht="12.75" customHeight="1" x14ac:dyDescent="0.2">
      <c r="I1253" s="23"/>
      <c r="N1253" s="23"/>
      <c r="O1253" s="23"/>
      <c r="P1253" s="23"/>
    </row>
    <row r="1254" spans="9:16" s="3" customFormat="1" ht="12.75" customHeight="1" x14ac:dyDescent="0.2">
      <c r="I1254" s="23"/>
      <c r="N1254" s="23"/>
      <c r="O1254" s="23"/>
      <c r="P1254" s="23"/>
    </row>
    <row r="1255" spans="9:16" s="3" customFormat="1" ht="12.75" customHeight="1" x14ac:dyDescent="0.2">
      <c r="I1255" s="23"/>
      <c r="N1255" s="23"/>
      <c r="O1255" s="23"/>
      <c r="P1255" s="23"/>
    </row>
    <row r="1256" spans="9:16" s="3" customFormat="1" ht="12.75" customHeight="1" x14ac:dyDescent="0.2">
      <c r="I1256" s="23"/>
      <c r="N1256" s="23"/>
      <c r="O1256" s="23"/>
      <c r="P1256" s="23"/>
    </row>
    <row r="1257" spans="9:16" s="3" customFormat="1" ht="12.75" customHeight="1" x14ac:dyDescent="0.2">
      <c r="I1257" s="23"/>
      <c r="N1257" s="23"/>
      <c r="O1257" s="23"/>
      <c r="P1257" s="23"/>
    </row>
    <row r="1258" spans="9:16" s="3" customFormat="1" ht="12.75" customHeight="1" x14ac:dyDescent="0.2">
      <c r="I1258" s="23"/>
      <c r="N1258" s="23"/>
      <c r="O1258" s="23"/>
      <c r="P1258" s="23"/>
    </row>
    <row r="1259" spans="9:16" s="3" customFormat="1" ht="12.75" customHeight="1" x14ac:dyDescent="0.2">
      <c r="I1259" s="23"/>
      <c r="N1259" s="23"/>
      <c r="O1259" s="23"/>
      <c r="P1259" s="23"/>
    </row>
    <row r="1260" spans="9:16" s="3" customFormat="1" ht="12.75" customHeight="1" x14ac:dyDescent="0.2">
      <c r="I1260" s="23"/>
      <c r="N1260" s="23"/>
      <c r="O1260" s="23"/>
      <c r="P1260" s="23"/>
    </row>
    <row r="1261" spans="9:16" s="3" customFormat="1" ht="12.75" customHeight="1" x14ac:dyDescent="0.2">
      <c r="I1261" s="23"/>
      <c r="N1261" s="23"/>
      <c r="O1261" s="23"/>
      <c r="P1261" s="23"/>
    </row>
    <row r="1262" spans="9:16" s="3" customFormat="1" ht="12.75" customHeight="1" x14ac:dyDescent="0.2">
      <c r="I1262" s="23"/>
      <c r="N1262" s="23"/>
      <c r="O1262" s="23"/>
      <c r="P1262" s="23"/>
    </row>
    <row r="1263" spans="9:16" s="3" customFormat="1" ht="12.75" customHeight="1" x14ac:dyDescent="0.2">
      <c r="I1263" s="23"/>
      <c r="N1263" s="23"/>
      <c r="O1263" s="23"/>
      <c r="P1263" s="23"/>
    </row>
    <row r="1264" spans="9:16" s="3" customFormat="1" ht="12.75" customHeight="1" x14ac:dyDescent="0.2">
      <c r="I1264" s="23"/>
      <c r="N1264" s="23"/>
      <c r="O1264" s="23"/>
      <c r="P1264" s="23"/>
    </row>
    <row r="1265" spans="9:16" s="3" customFormat="1" ht="12.75" customHeight="1" x14ac:dyDescent="0.2">
      <c r="I1265" s="23"/>
      <c r="N1265" s="23"/>
      <c r="O1265" s="23"/>
      <c r="P1265" s="23"/>
    </row>
    <row r="1266" spans="9:16" s="3" customFormat="1" ht="12.75" customHeight="1" x14ac:dyDescent="0.2">
      <c r="I1266" s="23"/>
      <c r="N1266" s="23"/>
      <c r="O1266" s="23"/>
      <c r="P1266" s="23"/>
    </row>
    <row r="1267" spans="9:16" s="3" customFormat="1" ht="12.75" customHeight="1" x14ac:dyDescent="0.2">
      <c r="I1267" s="23"/>
      <c r="N1267" s="23"/>
      <c r="O1267" s="23"/>
      <c r="P1267" s="23"/>
    </row>
    <row r="1268" spans="9:16" s="3" customFormat="1" ht="12.75" customHeight="1" x14ac:dyDescent="0.2">
      <c r="I1268" s="23"/>
      <c r="N1268" s="23"/>
      <c r="O1268" s="23"/>
      <c r="P1268" s="23"/>
    </row>
    <row r="1269" spans="9:16" s="3" customFormat="1" ht="12.75" customHeight="1" x14ac:dyDescent="0.2">
      <c r="I1269" s="23"/>
      <c r="N1269" s="23"/>
      <c r="O1269" s="23"/>
      <c r="P1269" s="23"/>
    </row>
    <row r="1270" spans="9:16" s="3" customFormat="1" ht="12.75" customHeight="1" x14ac:dyDescent="0.2">
      <c r="I1270" s="23"/>
      <c r="N1270" s="23"/>
      <c r="O1270" s="23"/>
      <c r="P1270" s="23"/>
    </row>
    <row r="1271" spans="9:16" s="3" customFormat="1" ht="12.75" customHeight="1" x14ac:dyDescent="0.2">
      <c r="I1271" s="23"/>
      <c r="N1271" s="23"/>
      <c r="O1271" s="23"/>
      <c r="P1271" s="23"/>
    </row>
    <row r="1272" spans="9:16" s="3" customFormat="1" ht="12.75" customHeight="1" x14ac:dyDescent="0.2">
      <c r="I1272" s="23"/>
      <c r="N1272" s="23"/>
      <c r="O1272" s="23"/>
      <c r="P1272" s="23"/>
    </row>
    <row r="1273" spans="9:16" s="3" customFormat="1" ht="12.75" customHeight="1" x14ac:dyDescent="0.2">
      <c r="I1273" s="23"/>
      <c r="N1273" s="23"/>
      <c r="O1273" s="23"/>
      <c r="P1273" s="23"/>
    </row>
    <row r="1274" spans="9:16" s="3" customFormat="1" ht="12.75" customHeight="1" x14ac:dyDescent="0.2">
      <c r="I1274" s="23"/>
      <c r="N1274" s="23"/>
      <c r="O1274" s="23"/>
      <c r="P1274" s="23"/>
    </row>
    <row r="1275" spans="9:16" s="3" customFormat="1" ht="12.75" customHeight="1" x14ac:dyDescent="0.2">
      <c r="I1275" s="23"/>
      <c r="N1275" s="23"/>
      <c r="O1275" s="23"/>
      <c r="P1275" s="23"/>
    </row>
    <row r="1276" spans="9:16" s="3" customFormat="1" ht="12.75" customHeight="1" x14ac:dyDescent="0.2">
      <c r="I1276" s="23"/>
      <c r="N1276" s="23"/>
      <c r="O1276" s="23"/>
      <c r="P1276" s="23"/>
    </row>
    <row r="1277" spans="9:16" s="3" customFormat="1" ht="12.75" customHeight="1" x14ac:dyDescent="0.2">
      <c r="I1277" s="23"/>
      <c r="N1277" s="23"/>
      <c r="O1277" s="23"/>
      <c r="P1277" s="23"/>
    </row>
    <row r="1278" spans="9:16" s="3" customFormat="1" ht="12.75" customHeight="1" x14ac:dyDescent="0.2">
      <c r="I1278" s="23"/>
      <c r="N1278" s="23"/>
      <c r="O1278" s="23"/>
      <c r="P1278" s="23"/>
    </row>
    <row r="1279" spans="9:16" s="3" customFormat="1" ht="12.75" customHeight="1" x14ac:dyDescent="0.2">
      <c r="I1279" s="23"/>
      <c r="N1279" s="23"/>
      <c r="O1279" s="23"/>
      <c r="P1279" s="23"/>
    </row>
    <row r="1280" spans="9:16" s="3" customFormat="1" ht="12.75" customHeight="1" x14ac:dyDescent="0.2">
      <c r="I1280" s="23"/>
      <c r="N1280" s="23"/>
      <c r="O1280" s="23"/>
      <c r="P1280" s="23"/>
    </row>
    <row r="1281" spans="9:16" s="3" customFormat="1" ht="12.75" customHeight="1" x14ac:dyDescent="0.2">
      <c r="I1281" s="23"/>
      <c r="N1281" s="23"/>
      <c r="O1281" s="23"/>
      <c r="P1281" s="23"/>
    </row>
    <row r="1282" spans="9:16" s="3" customFormat="1" ht="12.75" customHeight="1" x14ac:dyDescent="0.2">
      <c r="I1282" s="23"/>
      <c r="N1282" s="23"/>
      <c r="O1282" s="23"/>
      <c r="P1282" s="23"/>
    </row>
    <row r="1283" spans="9:16" s="3" customFormat="1" ht="12.75" customHeight="1" x14ac:dyDescent="0.2">
      <c r="I1283" s="23"/>
      <c r="N1283" s="23"/>
      <c r="O1283" s="23"/>
      <c r="P1283" s="23"/>
    </row>
    <row r="1284" spans="9:16" s="3" customFormat="1" ht="12.75" customHeight="1" x14ac:dyDescent="0.2">
      <c r="I1284" s="23"/>
      <c r="N1284" s="23"/>
      <c r="O1284" s="23"/>
      <c r="P1284" s="23"/>
    </row>
    <row r="1285" spans="9:16" s="3" customFormat="1" ht="12.75" customHeight="1" x14ac:dyDescent="0.2">
      <c r="I1285" s="23"/>
      <c r="N1285" s="23"/>
      <c r="O1285" s="23"/>
      <c r="P1285" s="23"/>
    </row>
    <row r="1286" spans="9:16" s="3" customFormat="1" ht="12.75" customHeight="1" x14ac:dyDescent="0.2">
      <c r="I1286" s="23"/>
      <c r="N1286" s="23"/>
      <c r="O1286" s="23"/>
      <c r="P1286" s="23"/>
    </row>
    <row r="1287" spans="9:16" s="3" customFormat="1" ht="12.75" customHeight="1" x14ac:dyDescent="0.2">
      <c r="I1287" s="23"/>
      <c r="N1287" s="23"/>
      <c r="O1287" s="23"/>
      <c r="P1287" s="23"/>
    </row>
    <row r="1288" spans="9:16" s="3" customFormat="1" ht="12.75" customHeight="1" x14ac:dyDescent="0.2">
      <c r="I1288" s="23"/>
      <c r="N1288" s="23"/>
      <c r="O1288" s="23"/>
      <c r="P1288" s="23"/>
    </row>
    <row r="1289" spans="9:16" s="3" customFormat="1" ht="12.75" customHeight="1" x14ac:dyDescent="0.2">
      <c r="I1289" s="23"/>
      <c r="N1289" s="23"/>
      <c r="O1289" s="23"/>
      <c r="P1289" s="23"/>
    </row>
    <row r="1290" spans="9:16" s="3" customFormat="1" ht="12.75" customHeight="1" x14ac:dyDescent="0.2">
      <c r="I1290" s="23"/>
      <c r="N1290" s="23"/>
      <c r="O1290" s="23"/>
      <c r="P1290" s="23"/>
    </row>
    <row r="1291" spans="9:16" s="3" customFormat="1" ht="12.75" customHeight="1" x14ac:dyDescent="0.2">
      <c r="I1291" s="23"/>
      <c r="N1291" s="23"/>
      <c r="O1291" s="23"/>
      <c r="P1291" s="23"/>
    </row>
    <row r="1292" spans="9:16" s="3" customFormat="1" ht="12.75" customHeight="1" x14ac:dyDescent="0.2">
      <c r="I1292" s="23"/>
      <c r="N1292" s="23"/>
      <c r="O1292" s="23"/>
      <c r="P1292" s="23"/>
    </row>
    <row r="1293" spans="9:16" s="3" customFormat="1" ht="12.75" customHeight="1" x14ac:dyDescent="0.2">
      <c r="I1293" s="23"/>
      <c r="N1293" s="23"/>
      <c r="O1293" s="23"/>
      <c r="P1293" s="23"/>
    </row>
    <row r="1294" spans="9:16" s="3" customFormat="1" ht="12.75" customHeight="1" x14ac:dyDescent="0.2">
      <c r="I1294" s="23"/>
      <c r="N1294" s="23"/>
      <c r="O1294" s="23"/>
      <c r="P1294" s="23"/>
    </row>
    <row r="1295" spans="9:16" s="3" customFormat="1" ht="12.75" customHeight="1" x14ac:dyDescent="0.2">
      <c r="I1295" s="23"/>
      <c r="N1295" s="23"/>
      <c r="O1295" s="23"/>
      <c r="P1295" s="23"/>
    </row>
    <row r="1296" spans="9:16" s="3" customFormat="1" ht="12.75" customHeight="1" x14ac:dyDescent="0.2">
      <c r="I1296" s="23"/>
      <c r="N1296" s="23"/>
      <c r="O1296" s="23"/>
      <c r="P1296" s="23"/>
    </row>
    <row r="1297" spans="9:16" s="3" customFormat="1" ht="12.75" customHeight="1" x14ac:dyDescent="0.2">
      <c r="I1297" s="23"/>
      <c r="N1297" s="23"/>
      <c r="O1297" s="23"/>
      <c r="P1297" s="23"/>
    </row>
    <row r="1298" spans="9:16" s="3" customFormat="1" ht="12.75" customHeight="1" x14ac:dyDescent="0.2">
      <c r="I1298" s="23"/>
      <c r="N1298" s="23"/>
      <c r="O1298" s="23"/>
      <c r="P1298" s="23"/>
    </row>
    <row r="1299" spans="9:16" s="3" customFormat="1" ht="12.75" customHeight="1" x14ac:dyDescent="0.2">
      <c r="I1299" s="23"/>
      <c r="N1299" s="23"/>
      <c r="O1299" s="23"/>
      <c r="P1299" s="23"/>
    </row>
    <row r="1300" spans="9:16" s="3" customFormat="1" ht="12.75" customHeight="1" x14ac:dyDescent="0.2">
      <c r="I1300" s="23"/>
      <c r="N1300" s="23"/>
      <c r="O1300" s="23"/>
      <c r="P1300" s="23"/>
    </row>
    <row r="1301" spans="9:16" s="3" customFormat="1" ht="12.75" customHeight="1" x14ac:dyDescent="0.2">
      <c r="I1301" s="23"/>
      <c r="N1301" s="23"/>
      <c r="O1301" s="23"/>
      <c r="P1301" s="23"/>
    </row>
    <row r="1302" spans="9:16" s="3" customFormat="1" ht="12.75" customHeight="1" x14ac:dyDescent="0.2">
      <c r="I1302" s="23"/>
      <c r="N1302" s="23"/>
      <c r="O1302" s="23"/>
      <c r="P1302" s="23"/>
    </row>
    <row r="1303" spans="9:16" s="3" customFormat="1" ht="12.75" customHeight="1" x14ac:dyDescent="0.2">
      <c r="I1303" s="23"/>
      <c r="N1303" s="23"/>
      <c r="O1303" s="23"/>
      <c r="P1303" s="23"/>
    </row>
    <row r="1304" spans="9:16" s="3" customFormat="1" ht="12.75" customHeight="1" x14ac:dyDescent="0.2">
      <c r="I1304" s="23"/>
      <c r="N1304" s="23"/>
      <c r="O1304" s="23"/>
      <c r="P1304" s="23"/>
    </row>
    <row r="1305" spans="9:16" s="3" customFormat="1" ht="12.75" customHeight="1" x14ac:dyDescent="0.2">
      <c r="I1305" s="23"/>
      <c r="N1305" s="23"/>
      <c r="O1305" s="23"/>
      <c r="P1305" s="23"/>
    </row>
    <row r="1306" spans="9:16" s="3" customFormat="1" ht="12.75" customHeight="1" x14ac:dyDescent="0.2">
      <c r="I1306" s="23"/>
      <c r="N1306" s="23"/>
      <c r="O1306" s="23"/>
      <c r="P1306" s="23"/>
    </row>
    <row r="1307" spans="9:16" s="3" customFormat="1" ht="12.75" customHeight="1" x14ac:dyDescent="0.2">
      <c r="I1307" s="23"/>
      <c r="N1307" s="23"/>
      <c r="O1307" s="23"/>
      <c r="P1307" s="23"/>
    </row>
    <row r="1308" spans="9:16" s="3" customFormat="1" ht="12.75" customHeight="1" x14ac:dyDescent="0.2">
      <c r="I1308" s="23"/>
      <c r="N1308" s="23"/>
      <c r="O1308" s="23"/>
      <c r="P1308" s="23"/>
    </row>
    <row r="1309" spans="9:16" s="3" customFormat="1" ht="12.75" customHeight="1" x14ac:dyDescent="0.2">
      <c r="I1309" s="23"/>
      <c r="N1309" s="23"/>
      <c r="O1309" s="23"/>
      <c r="P1309" s="23"/>
    </row>
    <row r="1310" spans="9:16" s="3" customFormat="1" ht="12.75" customHeight="1" x14ac:dyDescent="0.2">
      <c r="I1310" s="23"/>
      <c r="N1310" s="23"/>
      <c r="O1310" s="23"/>
      <c r="P1310" s="23"/>
    </row>
    <row r="1311" spans="9:16" s="3" customFormat="1" ht="12.75" customHeight="1" x14ac:dyDescent="0.2">
      <c r="I1311" s="23"/>
      <c r="N1311" s="23"/>
      <c r="O1311" s="23"/>
      <c r="P1311" s="23"/>
    </row>
    <row r="1312" spans="9:16" s="3" customFormat="1" ht="12.75" customHeight="1" x14ac:dyDescent="0.2">
      <c r="I1312" s="23"/>
      <c r="N1312" s="23"/>
      <c r="O1312" s="23"/>
      <c r="P1312" s="23"/>
    </row>
    <row r="1313" spans="9:16" s="3" customFormat="1" ht="12.75" customHeight="1" x14ac:dyDescent="0.2">
      <c r="I1313" s="23"/>
      <c r="N1313" s="23"/>
      <c r="O1313" s="23"/>
      <c r="P1313" s="23"/>
    </row>
    <row r="1314" spans="9:16" s="3" customFormat="1" ht="12.75" customHeight="1" x14ac:dyDescent="0.2">
      <c r="I1314" s="23"/>
      <c r="N1314" s="23"/>
      <c r="O1314" s="23"/>
      <c r="P1314" s="23"/>
    </row>
    <row r="1315" spans="9:16" s="3" customFormat="1" ht="12.75" customHeight="1" x14ac:dyDescent="0.2">
      <c r="I1315" s="23"/>
      <c r="N1315" s="23"/>
      <c r="O1315" s="23"/>
      <c r="P1315" s="23"/>
    </row>
    <row r="1316" spans="9:16" s="3" customFormat="1" ht="12.75" customHeight="1" x14ac:dyDescent="0.2">
      <c r="I1316" s="23"/>
      <c r="N1316" s="23"/>
      <c r="O1316" s="23"/>
      <c r="P1316" s="23"/>
    </row>
    <row r="1317" spans="9:16" s="3" customFormat="1" ht="12.75" customHeight="1" x14ac:dyDescent="0.2">
      <c r="I1317" s="23"/>
      <c r="N1317" s="23"/>
      <c r="O1317" s="23"/>
      <c r="P1317" s="23"/>
    </row>
    <row r="1318" spans="9:16" s="3" customFormat="1" ht="12.75" customHeight="1" x14ac:dyDescent="0.2">
      <c r="I1318" s="23"/>
      <c r="N1318" s="23"/>
      <c r="O1318" s="23"/>
      <c r="P1318" s="23"/>
    </row>
    <row r="1319" spans="9:16" s="3" customFormat="1" ht="12.75" customHeight="1" x14ac:dyDescent="0.2">
      <c r="I1319" s="23"/>
      <c r="N1319" s="23"/>
      <c r="O1319" s="23"/>
      <c r="P1319" s="23"/>
    </row>
    <row r="1320" spans="9:16" s="3" customFormat="1" ht="12.75" customHeight="1" x14ac:dyDescent="0.2">
      <c r="I1320" s="23"/>
      <c r="N1320" s="23"/>
      <c r="O1320" s="23"/>
      <c r="P1320" s="23"/>
    </row>
    <row r="1321" spans="9:16" s="3" customFormat="1" ht="12.75" customHeight="1" x14ac:dyDescent="0.2">
      <c r="I1321" s="23"/>
      <c r="N1321" s="23"/>
      <c r="O1321" s="23"/>
      <c r="P1321" s="23"/>
    </row>
    <row r="1322" spans="9:16" s="3" customFormat="1" ht="12.75" customHeight="1" x14ac:dyDescent="0.2">
      <c r="I1322" s="23"/>
      <c r="N1322" s="23"/>
      <c r="O1322" s="23"/>
      <c r="P1322" s="23"/>
    </row>
    <row r="1323" spans="9:16" s="3" customFormat="1" ht="12.75" customHeight="1" x14ac:dyDescent="0.2">
      <c r="I1323" s="23"/>
      <c r="N1323" s="23"/>
      <c r="O1323" s="23"/>
      <c r="P1323" s="23"/>
    </row>
    <row r="1324" spans="9:16" s="3" customFormat="1" ht="12.75" customHeight="1" x14ac:dyDescent="0.2">
      <c r="I1324" s="23"/>
      <c r="N1324" s="23"/>
      <c r="O1324" s="23"/>
      <c r="P1324" s="23"/>
    </row>
    <row r="1325" spans="9:16" s="3" customFormat="1" ht="12.75" customHeight="1" x14ac:dyDescent="0.2">
      <c r="I1325" s="23"/>
      <c r="N1325" s="23"/>
      <c r="O1325" s="23"/>
      <c r="P1325" s="23"/>
    </row>
    <row r="1326" spans="9:16" s="3" customFormat="1" ht="12.75" customHeight="1" x14ac:dyDescent="0.2">
      <c r="I1326" s="23"/>
      <c r="N1326" s="23"/>
      <c r="O1326" s="23"/>
      <c r="P1326" s="23"/>
    </row>
    <row r="1327" spans="9:16" s="3" customFormat="1" ht="12.75" customHeight="1" x14ac:dyDescent="0.2">
      <c r="I1327" s="23"/>
      <c r="N1327" s="23"/>
      <c r="O1327" s="23"/>
      <c r="P1327" s="23"/>
    </row>
    <row r="1328" spans="9:16" s="3" customFormat="1" ht="12.75" customHeight="1" x14ac:dyDescent="0.2">
      <c r="I1328" s="23"/>
      <c r="N1328" s="23"/>
      <c r="O1328" s="23"/>
      <c r="P1328" s="23"/>
    </row>
    <row r="1329" spans="9:16" s="3" customFormat="1" ht="12.75" customHeight="1" x14ac:dyDescent="0.2">
      <c r="I1329" s="23"/>
      <c r="N1329" s="23"/>
      <c r="O1329" s="23"/>
      <c r="P1329" s="23"/>
    </row>
    <row r="1330" spans="9:16" s="3" customFormat="1" ht="12.75" customHeight="1" x14ac:dyDescent="0.2">
      <c r="I1330" s="23"/>
      <c r="N1330" s="23"/>
      <c r="O1330" s="23"/>
      <c r="P1330" s="23"/>
    </row>
    <row r="1331" spans="9:16" s="3" customFormat="1" ht="12.75" customHeight="1" x14ac:dyDescent="0.2">
      <c r="I1331" s="23"/>
      <c r="N1331" s="23"/>
      <c r="O1331" s="23"/>
      <c r="P1331" s="23"/>
    </row>
    <row r="1332" spans="9:16" s="3" customFormat="1" ht="12.75" customHeight="1" x14ac:dyDescent="0.2">
      <c r="I1332" s="23"/>
      <c r="N1332" s="23"/>
      <c r="O1332" s="23"/>
      <c r="P1332" s="23"/>
    </row>
    <row r="1333" spans="9:16" s="3" customFormat="1" ht="12.75" customHeight="1" x14ac:dyDescent="0.2">
      <c r="I1333" s="23"/>
      <c r="N1333" s="23"/>
      <c r="O1333" s="23"/>
      <c r="P1333" s="23"/>
    </row>
    <row r="1334" spans="9:16" s="3" customFormat="1" ht="12.75" customHeight="1" x14ac:dyDescent="0.2">
      <c r="I1334" s="23"/>
      <c r="N1334" s="23"/>
      <c r="O1334" s="23"/>
      <c r="P1334" s="23"/>
    </row>
    <row r="1335" spans="9:16" s="3" customFormat="1" ht="12.75" customHeight="1" x14ac:dyDescent="0.2">
      <c r="I1335" s="23"/>
      <c r="N1335" s="23"/>
      <c r="O1335" s="23"/>
      <c r="P1335" s="23"/>
    </row>
    <row r="1336" spans="9:16" s="3" customFormat="1" ht="12.75" customHeight="1" x14ac:dyDescent="0.2">
      <c r="I1336" s="23"/>
      <c r="N1336" s="23"/>
      <c r="O1336" s="23"/>
      <c r="P1336" s="23"/>
    </row>
    <row r="1337" spans="9:16" s="3" customFormat="1" ht="12.75" customHeight="1" x14ac:dyDescent="0.2">
      <c r="I1337" s="23"/>
      <c r="N1337" s="23"/>
      <c r="O1337" s="23"/>
      <c r="P1337" s="23"/>
    </row>
    <row r="1338" spans="9:16" s="3" customFormat="1" ht="12.75" customHeight="1" x14ac:dyDescent="0.2">
      <c r="I1338" s="23"/>
      <c r="N1338" s="23"/>
      <c r="O1338" s="23"/>
      <c r="P1338" s="23"/>
    </row>
    <row r="1339" spans="9:16" s="3" customFormat="1" ht="12.75" customHeight="1" x14ac:dyDescent="0.2">
      <c r="I1339" s="23"/>
      <c r="N1339" s="23"/>
      <c r="O1339" s="23"/>
      <c r="P1339" s="23"/>
    </row>
    <row r="1340" spans="9:16" s="3" customFormat="1" ht="12.75" customHeight="1" x14ac:dyDescent="0.2">
      <c r="I1340" s="23"/>
      <c r="N1340" s="23"/>
      <c r="O1340" s="23"/>
      <c r="P1340" s="23"/>
    </row>
    <row r="1341" spans="9:16" s="3" customFormat="1" ht="12.75" customHeight="1" x14ac:dyDescent="0.2">
      <c r="I1341" s="23"/>
      <c r="N1341" s="23"/>
      <c r="O1341" s="23"/>
      <c r="P1341" s="23"/>
    </row>
    <row r="1342" spans="9:16" s="3" customFormat="1" ht="12.75" customHeight="1" x14ac:dyDescent="0.2">
      <c r="I1342" s="23"/>
      <c r="N1342" s="23"/>
      <c r="O1342" s="23"/>
      <c r="P1342" s="23"/>
    </row>
    <row r="1343" spans="9:16" s="3" customFormat="1" ht="12.75" customHeight="1" x14ac:dyDescent="0.2">
      <c r="I1343" s="23"/>
      <c r="N1343" s="23"/>
      <c r="O1343" s="23"/>
      <c r="P1343" s="23"/>
    </row>
    <row r="1344" spans="9:16" s="3" customFormat="1" ht="12.75" customHeight="1" x14ac:dyDescent="0.2">
      <c r="I1344" s="23"/>
      <c r="N1344" s="23"/>
      <c r="O1344" s="23"/>
      <c r="P1344" s="23"/>
    </row>
    <row r="1345" spans="9:16" s="3" customFormat="1" ht="12.75" customHeight="1" x14ac:dyDescent="0.2">
      <c r="I1345" s="23"/>
      <c r="N1345" s="23"/>
      <c r="O1345" s="23"/>
      <c r="P1345" s="23"/>
    </row>
    <row r="1346" spans="9:16" s="3" customFormat="1" ht="12.75" customHeight="1" x14ac:dyDescent="0.2">
      <c r="I1346" s="23"/>
      <c r="N1346" s="23"/>
      <c r="O1346" s="23"/>
      <c r="P1346" s="23"/>
    </row>
    <row r="1347" spans="9:16" s="3" customFormat="1" ht="12.75" customHeight="1" x14ac:dyDescent="0.2">
      <c r="I1347" s="23"/>
      <c r="N1347" s="23"/>
      <c r="O1347" s="23"/>
      <c r="P1347" s="23"/>
    </row>
    <row r="1348" spans="9:16" s="3" customFormat="1" ht="12.75" customHeight="1" x14ac:dyDescent="0.2">
      <c r="I1348" s="23"/>
      <c r="N1348" s="23"/>
      <c r="O1348" s="23"/>
      <c r="P1348" s="23"/>
    </row>
    <row r="1349" spans="9:16" s="3" customFormat="1" ht="12.75" customHeight="1" x14ac:dyDescent="0.2">
      <c r="I1349" s="23"/>
      <c r="N1349" s="23"/>
      <c r="O1349" s="23"/>
      <c r="P1349" s="23"/>
    </row>
    <row r="1350" spans="9:16" s="3" customFormat="1" ht="12.75" customHeight="1" x14ac:dyDescent="0.2">
      <c r="I1350" s="23"/>
      <c r="N1350" s="23"/>
      <c r="O1350" s="23"/>
      <c r="P1350" s="23"/>
    </row>
    <row r="1351" spans="9:16" s="3" customFormat="1" ht="12.75" customHeight="1" x14ac:dyDescent="0.2">
      <c r="I1351" s="23"/>
      <c r="N1351" s="23"/>
      <c r="O1351" s="23"/>
      <c r="P1351" s="23"/>
    </row>
    <row r="1352" spans="9:16" s="3" customFormat="1" ht="12.75" customHeight="1" x14ac:dyDescent="0.2">
      <c r="I1352" s="23"/>
      <c r="N1352" s="23"/>
      <c r="O1352" s="23"/>
      <c r="P1352" s="23"/>
    </row>
    <row r="1353" spans="9:16" s="3" customFormat="1" ht="12.75" customHeight="1" x14ac:dyDescent="0.2">
      <c r="I1353" s="23"/>
      <c r="N1353" s="23"/>
      <c r="O1353" s="23"/>
      <c r="P1353" s="23"/>
    </row>
    <row r="1354" spans="9:16" s="3" customFormat="1" ht="12.75" customHeight="1" x14ac:dyDescent="0.2">
      <c r="I1354" s="23"/>
      <c r="N1354" s="23"/>
      <c r="O1354" s="23"/>
      <c r="P1354" s="23"/>
    </row>
    <row r="1355" spans="9:16" s="3" customFormat="1" ht="12.75" customHeight="1" x14ac:dyDescent="0.2">
      <c r="I1355" s="23"/>
      <c r="N1355" s="23"/>
      <c r="O1355" s="23"/>
      <c r="P1355" s="23"/>
    </row>
    <row r="1356" spans="9:16" s="3" customFormat="1" ht="12.75" customHeight="1" x14ac:dyDescent="0.2">
      <c r="I1356" s="23"/>
      <c r="N1356" s="23"/>
      <c r="O1356" s="23"/>
      <c r="P1356" s="23"/>
    </row>
    <row r="1357" spans="9:16" s="3" customFormat="1" ht="12.75" customHeight="1" x14ac:dyDescent="0.2">
      <c r="I1357" s="23"/>
      <c r="N1357" s="23"/>
      <c r="O1357" s="23"/>
      <c r="P1357" s="23"/>
    </row>
    <row r="1358" spans="9:16" s="3" customFormat="1" ht="12.75" customHeight="1" x14ac:dyDescent="0.2">
      <c r="I1358" s="23"/>
      <c r="N1358" s="23"/>
      <c r="O1358" s="23"/>
      <c r="P1358" s="23"/>
    </row>
    <row r="1359" spans="9:16" s="3" customFormat="1" ht="12.75" customHeight="1" x14ac:dyDescent="0.2">
      <c r="I1359" s="23"/>
      <c r="N1359" s="23"/>
      <c r="O1359" s="23"/>
      <c r="P1359" s="23"/>
    </row>
    <row r="1360" spans="9:16" s="3" customFormat="1" ht="12.75" customHeight="1" x14ac:dyDescent="0.2">
      <c r="I1360" s="23"/>
      <c r="N1360" s="23"/>
      <c r="O1360" s="23"/>
      <c r="P1360" s="23"/>
    </row>
    <row r="1361" spans="9:16" s="3" customFormat="1" ht="12.75" customHeight="1" x14ac:dyDescent="0.2">
      <c r="I1361" s="23"/>
      <c r="N1361" s="23"/>
      <c r="O1361" s="23"/>
      <c r="P1361" s="23"/>
    </row>
    <row r="1362" spans="9:16" s="3" customFormat="1" ht="12.75" customHeight="1" x14ac:dyDescent="0.2">
      <c r="I1362" s="23"/>
      <c r="N1362" s="23"/>
      <c r="O1362" s="23"/>
      <c r="P1362" s="23"/>
    </row>
    <row r="1363" spans="9:16" s="3" customFormat="1" ht="12.75" customHeight="1" x14ac:dyDescent="0.2">
      <c r="I1363" s="23"/>
      <c r="N1363" s="23"/>
      <c r="O1363" s="23"/>
      <c r="P1363" s="23"/>
    </row>
    <row r="1364" spans="9:16" s="3" customFormat="1" ht="12.75" customHeight="1" x14ac:dyDescent="0.2">
      <c r="I1364" s="23"/>
      <c r="N1364" s="23"/>
      <c r="O1364" s="23"/>
      <c r="P1364" s="23"/>
    </row>
    <row r="1365" spans="9:16" s="3" customFormat="1" ht="12.75" customHeight="1" x14ac:dyDescent="0.2">
      <c r="I1365" s="23"/>
      <c r="N1365" s="23"/>
      <c r="O1365" s="23"/>
      <c r="P1365" s="23"/>
    </row>
    <row r="1366" spans="9:16" s="3" customFormat="1" ht="12.75" customHeight="1" x14ac:dyDescent="0.2">
      <c r="I1366" s="23"/>
      <c r="N1366" s="23"/>
      <c r="O1366" s="23"/>
      <c r="P1366" s="23"/>
    </row>
    <row r="1367" spans="9:16" s="3" customFormat="1" ht="12.75" customHeight="1" x14ac:dyDescent="0.2">
      <c r="I1367" s="23"/>
      <c r="N1367" s="23"/>
      <c r="O1367" s="23"/>
      <c r="P1367" s="23"/>
    </row>
    <row r="1368" spans="9:16" s="3" customFormat="1" ht="12.75" customHeight="1" x14ac:dyDescent="0.2">
      <c r="I1368" s="23"/>
      <c r="N1368" s="23"/>
      <c r="O1368" s="23"/>
      <c r="P1368" s="23"/>
    </row>
    <row r="1369" spans="9:16" s="3" customFormat="1" ht="12.75" customHeight="1" x14ac:dyDescent="0.2">
      <c r="I1369" s="23"/>
      <c r="N1369" s="23"/>
      <c r="O1369" s="23"/>
      <c r="P1369" s="23"/>
    </row>
    <row r="1370" spans="9:16" s="3" customFormat="1" ht="12.75" customHeight="1" x14ac:dyDescent="0.2">
      <c r="I1370" s="23"/>
      <c r="N1370" s="23"/>
      <c r="O1370" s="23"/>
      <c r="P1370" s="23"/>
    </row>
    <row r="1371" spans="9:16" s="3" customFormat="1" ht="12.75" customHeight="1" x14ac:dyDescent="0.2">
      <c r="I1371" s="23"/>
      <c r="N1371" s="23"/>
      <c r="O1371" s="23"/>
      <c r="P1371" s="23"/>
    </row>
    <row r="1372" spans="9:16" s="3" customFormat="1" ht="12.75" customHeight="1" x14ac:dyDescent="0.2">
      <c r="I1372" s="23"/>
      <c r="N1372" s="23"/>
      <c r="O1372" s="23"/>
      <c r="P1372" s="23"/>
    </row>
    <row r="1373" spans="9:16" s="3" customFormat="1" ht="12.75" customHeight="1" x14ac:dyDescent="0.2">
      <c r="I1373" s="23"/>
      <c r="N1373" s="23"/>
      <c r="O1373" s="23"/>
      <c r="P1373" s="23"/>
    </row>
    <row r="1374" spans="9:16" s="3" customFormat="1" ht="12.75" customHeight="1" x14ac:dyDescent="0.2">
      <c r="I1374" s="23"/>
      <c r="N1374" s="23"/>
      <c r="O1374" s="23"/>
      <c r="P1374" s="23"/>
    </row>
    <row r="1375" spans="9:16" s="3" customFormat="1" ht="12.75" customHeight="1" x14ac:dyDescent="0.2">
      <c r="I1375" s="23"/>
      <c r="N1375" s="23"/>
      <c r="O1375" s="23"/>
      <c r="P1375" s="23"/>
    </row>
    <row r="1376" spans="9:16" s="3" customFormat="1" ht="12.75" customHeight="1" x14ac:dyDescent="0.2">
      <c r="I1376" s="23"/>
      <c r="N1376" s="23"/>
      <c r="O1376" s="23"/>
      <c r="P1376" s="23"/>
    </row>
    <row r="1377" spans="9:16" s="3" customFormat="1" ht="12.75" customHeight="1" x14ac:dyDescent="0.2">
      <c r="I1377" s="23"/>
      <c r="N1377" s="23"/>
      <c r="O1377" s="23"/>
      <c r="P1377" s="23"/>
    </row>
    <row r="1378" spans="9:16" s="3" customFormat="1" ht="12.75" customHeight="1" x14ac:dyDescent="0.2">
      <c r="I1378" s="23"/>
      <c r="N1378" s="23"/>
      <c r="O1378" s="23"/>
      <c r="P1378" s="23"/>
    </row>
    <row r="1379" spans="9:16" s="3" customFormat="1" ht="12.75" customHeight="1" x14ac:dyDescent="0.2">
      <c r="I1379" s="23"/>
      <c r="N1379" s="23"/>
      <c r="O1379" s="23"/>
      <c r="P1379" s="23"/>
    </row>
    <row r="1380" spans="9:16" s="3" customFormat="1" ht="12.75" customHeight="1" x14ac:dyDescent="0.2">
      <c r="I1380" s="23"/>
      <c r="N1380" s="23"/>
      <c r="O1380" s="23"/>
      <c r="P1380" s="23"/>
    </row>
    <row r="1381" spans="9:16" s="3" customFormat="1" ht="12.75" customHeight="1" x14ac:dyDescent="0.2">
      <c r="I1381" s="23"/>
      <c r="N1381" s="23"/>
      <c r="O1381" s="23"/>
      <c r="P1381" s="23"/>
    </row>
    <row r="1382" spans="9:16" s="3" customFormat="1" ht="12.75" customHeight="1" x14ac:dyDescent="0.2">
      <c r="I1382" s="23"/>
      <c r="N1382" s="23"/>
      <c r="O1382" s="23"/>
      <c r="P1382" s="23"/>
    </row>
    <row r="1383" spans="9:16" s="3" customFormat="1" ht="12.75" customHeight="1" x14ac:dyDescent="0.2">
      <c r="I1383" s="23"/>
      <c r="N1383" s="23"/>
      <c r="O1383" s="23"/>
      <c r="P1383" s="23"/>
    </row>
    <row r="1384" spans="9:16" s="3" customFormat="1" ht="12.75" customHeight="1" x14ac:dyDescent="0.2">
      <c r="I1384" s="23"/>
      <c r="N1384" s="23"/>
      <c r="O1384" s="23"/>
      <c r="P1384" s="23"/>
    </row>
    <row r="1385" spans="9:16" s="3" customFormat="1" ht="12.75" customHeight="1" x14ac:dyDescent="0.2">
      <c r="I1385" s="23"/>
      <c r="N1385" s="23"/>
      <c r="O1385" s="23"/>
      <c r="P1385" s="23"/>
    </row>
    <row r="1386" spans="9:16" s="3" customFormat="1" ht="12.75" customHeight="1" x14ac:dyDescent="0.2">
      <c r="I1386" s="23"/>
      <c r="N1386" s="23"/>
      <c r="O1386" s="23"/>
      <c r="P1386" s="23"/>
    </row>
    <row r="1387" spans="9:16" s="3" customFormat="1" ht="12.75" customHeight="1" x14ac:dyDescent="0.2">
      <c r="I1387" s="23"/>
      <c r="N1387" s="23"/>
      <c r="O1387" s="23"/>
      <c r="P1387" s="23"/>
    </row>
    <row r="1388" spans="9:16" s="3" customFormat="1" ht="12.75" customHeight="1" x14ac:dyDescent="0.2">
      <c r="I1388" s="23"/>
      <c r="N1388" s="23"/>
      <c r="O1388" s="23"/>
      <c r="P1388" s="23"/>
    </row>
    <row r="1389" spans="9:16" s="3" customFormat="1" ht="12.75" customHeight="1" x14ac:dyDescent="0.2">
      <c r="I1389" s="23"/>
      <c r="N1389" s="23"/>
      <c r="O1389" s="23"/>
      <c r="P1389" s="23"/>
    </row>
    <row r="1390" spans="9:16" s="3" customFormat="1" ht="12.75" customHeight="1" x14ac:dyDescent="0.2">
      <c r="I1390" s="23"/>
      <c r="N1390" s="23"/>
      <c r="O1390" s="23"/>
      <c r="P1390" s="23"/>
    </row>
    <row r="1391" spans="9:16" s="3" customFormat="1" ht="12.75" customHeight="1" x14ac:dyDescent="0.2">
      <c r="I1391" s="23"/>
      <c r="N1391" s="23"/>
      <c r="O1391" s="23"/>
      <c r="P1391" s="23"/>
    </row>
    <row r="1392" spans="9:16" s="3" customFormat="1" ht="12.75" customHeight="1" x14ac:dyDescent="0.2">
      <c r="I1392" s="23"/>
      <c r="N1392" s="23"/>
      <c r="O1392" s="23"/>
      <c r="P1392" s="23"/>
    </row>
    <row r="1393" spans="9:16" s="3" customFormat="1" ht="12.75" customHeight="1" x14ac:dyDescent="0.2">
      <c r="I1393" s="23"/>
      <c r="N1393" s="23"/>
      <c r="O1393" s="23"/>
      <c r="P1393" s="23"/>
    </row>
    <row r="1394" spans="9:16" s="3" customFormat="1" ht="12.75" customHeight="1" x14ac:dyDescent="0.2">
      <c r="I1394" s="23"/>
      <c r="N1394" s="23"/>
      <c r="O1394" s="23"/>
      <c r="P1394" s="23"/>
    </row>
    <row r="1395" spans="9:16" s="3" customFormat="1" ht="12.75" customHeight="1" x14ac:dyDescent="0.2">
      <c r="I1395" s="23"/>
      <c r="N1395" s="23"/>
      <c r="O1395" s="23"/>
      <c r="P1395" s="23"/>
    </row>
    <row r="1396" spans="9:16" s="3" customFormat="1" ht="12.75" customHeight="1" x14ac:dyDescent="0.2">
      <c r="I1396" s="23"/>
      <c r="N1396" s="23"/>
      <c r="O1396" s="23"/>
      <c r="P1396" s="23"/>
    </row>
    <row r="1397" spans="9:16" s="3" customFormat="1" ht="12.75" customHeight="1" x14ac:dyDescent="0.2">
      <c r="I1397" s="23"/>
      <c r="N1397" s="23"/>
      <c r="O1397" s="23"/>
      <c r="P1397" s="23"/>
    </row>
    <row r="1398" spans="9:16" s="3" customFormat="1" ht="12.75" customHeight="1" x14ac:dyDescent="0.2">
      <c r="I1398" s="23"/>
      <c r="N1398" s="23"/>
      <c r="O1398" s="23"/>
      <c r="P1398" s="23"/>
    </row>
    <row r="1399" spans="9:16" s="3" customFormat="1" ht="12.75" customHeight="1" x14ac:dyDescent="0.2">
      <c r="I1399" s="23"/>
      <c r="N1399" s="23"/>
      <c r="O1399" s="23"/>
      <c r="P1399" s="23"/>
    </row>
    <row r="1400" spans="9:16" s="3" customFormat="1" ht="12.75" customHeight="1" x14ac:dyDescent="0.2">
      <c r="I1400" s="23"/>
      <c r="N1400" s="23"/>
      <c r="O1400" s="23"/>
      <c r="P1400" s="23"/>
    </row>
    <row r="1401" spans="9:16" s="3" customFormat="1" ht="12.75" customHeight="1" x14ac:dyDescent="0.2">
      <c r="I1401" s="23"/>
      <c r="N1401" s="23"/>
      <c r="O1401" s="23"/>
      <c r="P1401" s="23"/>
    </row>
    <row r="1402" spans="9:16" s="3" customFormat="1" ht="12.75" customHeight="1" x14ac:dyDescent="0.2">
      <c r="I1402" s="23"/>
      <c r="N1402" s="23"/>
      <c r="O1402" s="23"/>
      <c r="P1402" s="23"/>
    </row>
    <row r="1403" spans="9:16" s="3" customFormat="1" ht="12.75" customHeight="1" x14ac:dyDescent="0.2">
      <c r="I1403" s="23"/>
      <c r="N1403" s="23"/>
      <c r="O1403" s="23"/>
      <c r="P1403" s="23"/>
    </row>
    <row r="1404" spans="9:16" s="3" customFormat="1" ht="12.75" customHeight="1" x14ac:dyDescent="0.2">
      <c r="I1404" s="23"/>
      <c r="N1404" s="23"/>
      <c r="O1404" s="23"/>
      <c r="P1404" s="23"/>
    </row>
    <row r="1405" spans="9:16" s="3" customFormat="1" ht="12.75" customHeight="1" x14ac:dyDescent="0.2">
      <c r="I1405" s="23"/>
      <c r="N1405" s="23"/>
      <c r="O1405" s="23"/>
      <c r="P1405" s="23"/>
    </row>
    <row r="1406" spans="9:16" s="3" customFormat="1" ht="12.75" customHeight="1" x14ac:dyDescent="0.2">
      <c r="I1406" s="23"/>
      <c r="N1406" s="23"/>
      <c r="O1406" s="23"/>
      <c r="P1406" s="23"/>
    </row>
    <row r="1407" spans="9:16" s="3" customFormat="1" ht="12.75" customHeight="1" x14ac:dyDescent="0.2">
      <c r="I1407" s="23"/>
      <c r="N1407" s="23"/>
      <c r="O1407" s="23"/>
      <c r="P1407" s="23"/>
    </row>
    <row r="1408" spans="9:16" s="3" customFormat="1" ht="12.75" customHeight="1" x14ac:dyDescent="0.2">
      <c r="I1408" s="23"/>
      <c r="N1408" s="23"/>
      <c r="O1408" s="23"/>
      <c r="P1408" s="23"/>
    </row>
    <row r="1409" spans="9:16" s="3" customFormat="1" ht="12.75" customHeight="1" x14ac:dyDescent="0.2">
      <c r="I1409" s="23"/>
      <c r="N1409" s="23"/>
      <c r="O1409" s="23"/>
      <c r="P1409" s="23"/>
    </row>
    <row r="1410" spans="9:16" s="3" customFormat="1" ht="12.75" customHeight="1" x14ac:dyDescent="0.2">
      <c r="I1410" s="23"/>
      <c r="N1410" s="23"/>
      <c r="O1410" s="23"/>
      <c r="P1410" s="23"/>
    </row>
    <row r="1411" spans="9:16" s="3" customFormat="1" ht="12.75" customHeight="1" x14ac:dyDescent="0.2">
      <c r="I1411" s="23"/>
      <c r="N1411" s="23"/>
      <c r="O1411" s="23"/>
      <c r="P1411" s="23"/>
    </row>
    <row r="1412" spans="9:16" s="3" customFormat="1" ht="12.75" customHeight="1" x14ac:dyDescent="0.2">
      <c r="I1412" s="23"/>
      <c r="N1412" s="23"/>
      <c r="O1412" s="23"/>
      <c r="P1412" s="23"/>
    </row>
    <row r="1413" spans="9:16" s="3" customFormat="1" ht="12.75" customHeight="1" x14ac:dyDescent="0.2">
      <c r="I1413" s="23"/>
      <c r="N1413" s="23"/>
      <c r="O1413" s="23"/>
      <c r="P1413" s="23"/>
    </row>
    <row r="1414" spans="9:16" s="3" customFormat="1" ht="12.75" customHeight="1" x14ac:dyDescent="0.2">
      <c r="I1414" s="23"/>
      <c r="N1414" s="23"/>
      <c r="O1414" s="23"/>
      <c r="P1414" s="23"/>
    </row>
    <row r="1415" spans="9:16" s="3" customFormat="1" ht="12.75" customHeight="1" x14ac:dyDescent="0.2">
      <c r="I1415" s="23"/>
      <c r="N1415" s="23"/>
      <c r="O1415" s="23"/>
      <c r="P1415" s="23"/>
    </row>
    <row r="1416" spans="9:16" s="3" customFormat="1" ht="12.75" customHeight="1" x14ac:dyDescent="0.2">
      <c r="I1416" s="23"/>
      <c r="N1416" s="23"/>
      <c r="O1416" s="23"/>
      <c r="P1416" s="23"/>
    </row>
    <row r="1417" spans="9:16" s="3" customFormat="1" ht="12.75" customHeight="1" x14ac:dyDescent="0.2">
      <c r="I1417" s="23"/>
      <c r="N1417" s="23"/>
      <c r="O1417" s="23"/>
      <c r="P1417" s="23"/>
    </row>
    <row r="1418" spans="9:16" s="3" customFormat="1" ht="12.75" customHeight="1" x14ac:dyDescent="0.2">
      <c r="I1418" s="23"/>
      <c r="N1418" s="23"/>
      <c r="O1418" s="23"/>
      <c r="P1418" s="23"/>
    </row>
    <row r="1419" spans="9:16" s="3" customFormat="1" ht="12.75" customHeight="1" x14ac:dyDescent="0.2">
      <c r="I1419" s="23"/>
      <c r="N1419" s="23"/>
      <c r="O1419" s="23"/>
      <c r="P1419" s="23"/>
    </row>
    <row r="1420" spans="9:16" s="3" customFormat="1" ht="12.75" customHeight="1" x14ac:dyDescent="0.2">
      <c r="I1420" s="23"/>
      <c r="N1420" s="23"/>
      <c r="O1420" s="23"/>
      <c r="P1420" s="23"/>
    </row>
    <row r="1421" spans="9:16" s="3" customFormat="1" ht="12.75" customHeight="1" x14ac:dyDescent="0.2">
      <c r="I1421" s="23"/>
      <c r="N1421" s="23"/>
      <c r="O1421" s="23"/>
      <c r="P1421" s="23"/>
    </row>
    <row r="1422" spans="9:16" s="3" customFormat="1" ht="12.75" customHeight="1" x14ac:dyDescent="0.2">
      <c r="I1422" s="23"/>
      <c r="N1422" s="23"/>
      <c r="O1422" s="23"/>
      <c r="P1422" s="23"/>
    </row>
    <row r="1423" spans="9:16" s="3" customFormat="1" ht="12.75" customHeight="1" x14ac:dyDescent="0.2">
      <c r="I1423" s="23"/>
      <c r="N1423" s="23"/>
      <c r="O1423" s="23"/>
      <c r="P1423" s="23"/>
    </row>
    <row r="1424" spans="9:16" s="3" customFormat="1" ht="12.75" customHeight="1" x14ac:dyDescent="0.2">
      <c r="I1424" s="23"/>
      <c r="N1424" s="23"/>
      <c r="O1424" s="23"/>
      <c r="P1424" s="23"/>
    </row>
    <row r="1425" spans="9:16" s="3" customFormat="1" ht="12.75" customHeight="1" x14ac:dyDescent="0.2">
      <c r="I1425" s="23"/>
      <c r="N1425" s="23"/>
      <c r="O1425" s="23"/>
      <c r="P1425" s="23"/>
    </row>
    <row r="1426" spans="9:16" s="3" customFormat="1" ht="12.75" customHeight="1" x14ac:dyDescent="0.2">
      <c r="I1426" s="23"/>
      <c r="N1426" s="23"/>
      <c r="O1426" s="23"/>
      <c r="P1426" s="23"/>
    </row>
    <row r="1427" spans="9:16" s="3" customFormat="1" ht="12.75" customHeight="1" x14ac:dyDescent="0.2">
      <c r="I1427" s="23"/>
      <c r="N1427" s="23"/>
      <c r="O1427" s="23"/>
      <c r="P1427" s="23"/>
    </row>
    <row r="1428" spans="9:16" s="3" customFormat="1" ht="12.75" customHeight="1" x14ac:dyDescent="0.2">
      <c r="I1428" s="23"/>
      <c r="N1428" s="23"/>
      <c r="O1428" s="23"/>
      <c r="P1428" s="23"/>
    </row>
    <row r="1429" spans="9:16" s="3" customFormat="1" ht="12.75" customHeight="1" x14ac:dyDescent="0.2">
      <c r="I1429" s="23"/>
      <c r="N1429" s="23"/>
      <c r="O1429" s="23"/>
      <c r="P1429" s="23"/>
    </row>
    <row r="1430" spans="9:16" s="3" customFormat="1" ht="12.75" customHeight="1" x14ac:dyDescent="0.2">
      <c r="I1430" s="23"/>
      <c r="N1430" s="23"/>
      <c r="O1430" s="23"/>
      <c r="P1430" s="23"/>
    </row>
    <row r="1431" spans="9:16" s="3" customFormat="1" ht="12.75" customHeight="1" x14ac:dyDescent="0.2">
      <c r="I1431" s="23"/>
      <c r="N1431" s="23"/>
      <c r="O1431" s="23"/>
      <c r="P1431" s="23"/>
    </row>
    <row r="1432" spans="9:16" s="3" customFormat="1" ht="12.75" customHeight="1" x14ac:dyDescent="0.2">
      <c r="I1432" s="23"/>
      <c r="N1432" s="23"/>
      <c r="O1432" s="23"/>
      <c r="P1432" s="23"/>
    </row>
    <row r="1433" spans="9:16" s="3" customFormat="1" ht="12.75" customHeight="1" x14ac:dyDescent="0.2">
      <c r="I1433" s="23"/>
      <c r="N1433" s="23"/>
      <c r="O1433" s="23"/>
      <c r="P1433" s="23"/>
    </row>
    <row r="1434" spans="9:16" s="3" customFormat="1" ht="12.75" customHeight="1" x14ac:dyDescent="0.2">
      <c r="I1434" s="23"/>
      <c r="N1434" s="23"/>
      <c r="O1434" s="23"/>
      <c r="P1434" s="23"/>
    </row>
    <row r="1435" spans="9:16" s="3" customFormat="1" ht="12.75" customHeight="1" x14ac:dyDescent="0.2">
      <c r="I1435" s="23"/>
      <c r="N1435" s="23"/>
      <c r="O1435" s="23"/>
      <c r="P1435" s="23"/>
    </row>
    <row r="1436" spans="9:16" s="3" customFormat="1" ht="12.75" customHeight="1" x14ac:dyDescent="0.2">
      <c r="I1436" s="23"/>
      <c r="N1436" s="23"/>
      <c r="O1436" s="23"/>
      <c r="P1436" s="23"/>
    </row>
    <row r="1437" spans="9:16" s="3" customFormat="1" ht="12.75" customHeight="1" x14ac:dyDescent="0.2">
      <c r="I1437" s="23"/>
      <c r="N1437" s="23"/>
      <c r="O1437" s="23"/>
      <c r="P1437" s="23"/>
    </row>
    <row r="1438" spans="9:16" s="3" customFormat="1" ht="12.75" customHeight="1" x14ac:dyDescent="0.2">
      <c r="I1438" s="23"/>
      <c r="N1438" s="23"/>
      <c r="O1438" s="23"/>
      <c r="P1438" s="23"/>
    </row>
    <row r="1439" spans="9:16" s="3" customFormat="1" ht="12.75" customHeight="1" x14ac:dyDescent="0.2">
      <c r="I1439" s="23"/>
      <c r="N1439" s="23"/>
      <c r="O1439" s="23"/>
      <c r="P1439" s="23"/>
    </row>
    <row r="1440" spans="9:16" s="3" customFormat="1" ht="12.75" customHeight="1" x14ac:dyDescent="0.2">
      <c r="I1440" s="23"/>
      <c r="N1440" s="23"/>
      <c r="O1440" s="23"/>
      <c r="P1440" s="23"/>
    </row>
    <row r="1441" spans="9:16" s="3" customFormat="1" ht="12.75" customHeight="1" x14ac:dyDescent="0.2">
      <c r="I1441" s="23"/>
      <c r="N1441" s="23"/>
      <c r="O1441" s="23"/>
      <c r="P1441" s="23"/>
    </row>
    <row r="1442" spans="9:16" s="3" customFormat="1" ht="12.75" customHeight="1" x14ac:dyDescent="0.2">
      <c r="I1442" s="23"/>
      <c r="N1442" s="23"/>
      <c r="O1442" s="23"/>
      <c r="P1442" s="23"/>
    </row>
    <row r="1443" spans="9:16" s="3" customFormat="1" ht="12.75" customHeight="1" x14ac:dyDescent="0.2">
      <c r="I1443" s="23"/>
      <c r="N1443" s="23"/>
      <c r="O1443" s="23"/>
      <c r="P1443" s="23"/>
    </row>
    <row r="1444" spans="9:16" s="3" customFormat="1" ht="12.75" customHeight="1" x14ac:dyDescent="0.2">
      <c r="I1444" s="23"/>
      <c r="N1444" s="23"/>
      <c r="O1444" s="23"/>
      <c r="P1444" s="23"/>
    </row>
    <row r="1445" spans="9:16" s="3" customFormat="1" ht="12.75" customHeight="1" x14ac:dyDescent="0.2">
      <c r="I1445" s="23"/>
      <c r="N1445" s="23"/>
      <c r="O1445" s="23"/>
      <c r="P1445" s="23"/>
    </row>
    <row r="1446" spans="9:16" s="3" customFormat="1" ht="12.75" customHeight="1" x14ac:dyDescent="0.2">
      <c r="I1446" s="23"/>
      <c r="N1446" s="23"/>
      <c r="O1446" s="23"/>
      <c r="P1446" s="23"/>
    </row>
    <row r="1447" spans="9:16" s="3" customFormat="1" ht="12.75" customHeight="1" x14ac:dyDescent="0.2">
      <c r="I1447" s="23"/>
      <c r="N1447" s="23"/>
      <c r="O1447" s="23"/>
      <c r="P1447" s="23"/>
    </row>
    <row r="1448" spans="9:16" s="3" customFormat="1" ht="12.75" customHeight="1" x14ac:dyDescent="0.2">
      <c r="I1448" s="23"/>
      <c r="N1448" s="23"/>
      <c r="O1448" s="23"/>
      <c r="P1448" s="23"/>
    </row>
    <row r="1449" spans="9:16" s="3" customFormat="1" ht="12.75" customHeight="1" x14ac:dyDescent="0.2">
      <c r="I1449" s="23"/>
      <c r="N1449" s="23"/>
      <c r="O1449" s="23"/>
      <c r="P1449" s="23"/>
    </row>
    <row r="1450" spans="9:16" s="3" customFormat="1" ht="12.75" customHeight="1" x14ac:dyDescent="0.2">
      <c r="I1450" s="23"/>
      <c r="N1450" s="23"/>
      <c r="O1450" s="23"/>
      <c r="P1450" s="23"/>
    </row>
    <row r="1451" spans="9:16" s="3" customFormat="1" ht="12.75" customHeight="1" x14ac:dyDescent="0.2">
      <c r="I1451" s="23"/>
      <c r="N1451" s="23"/>
      <c r="O1451" s="23"/>
      <c r="P1451" s="23"/>
    </row>
    <row r="1452" spans="9:16" s="3" customFormat="1" ht="12.75" customHeight="1" x14ac:dyDescent="0.2">
      <c r="I1452" s="23"/>
      <c r="N1452" s="23"/>
      <c r="O1452" s="23"/>
      <c r="P1452" s="23"/>
    </row>
    <row r="1453" spans="9:16" s="3" customFormat="1" ht="12.75" customHeight="1" x14ac:dyDescent="0.2">
      <c r="I1453" s="23"/>
      <c r="N1453" s="23"/>
      <c r="O1453" s="23"/>
      <c r="P1453" s="23"/>
    </row>
    <row r="1454" spans="9:16" s="3" customFormat="1" ht="12.75" customHeight="1" x14ac:dyDescent="0.2">
      <c r="I1454" s="23"/>
      <c r="N1454" s="23"/>
      <c r="O1454" s="23"/>
      <c r="P1454" s="23"/>
    </row>
    <row r="1455" spans="9:16" s="3" customFormat="1" ht="12.75" customHeight="1" x14ac:dyDescent="0.2">
      <c r="I1455" s="23"/>
      <c r="N1455" s="23"/>
      <c r="O1455" s="23"/>
      <c r="P1455" s="23"/>
    </row>
    <row r="1456" spans="9:16" s="3" customFormat="1" ht="12.75" customHeight="1" x14ac:dyDescent="0.2">
      <c r="I1456" s="23"/>
      <c r="N1456" s="23"/>
      <c r="O1456" s="23"/>
      <c r="P1456" s="23"/>
    </row>
    <row r="1457" spans="9:16" s="3" customFormat="1" ht="12.75" customHeight="1" x14ac:dyDescent="0.2">
      <c r="I1457" s="23"/>
      <c r="N1457" s="23"/>
      <c r="O1457" s="23"/>
      <c r="P1457" s="23"/>
    </row>
    <row r="1458" spans="9:16" s="3" customFormat="1" ht="12.75" customHeight="1" x14ac:dyDescent="0.2">
      <c r="I1458" s="23"/>
      <c r="N1458" s="23"/>
      <c r="O1458" s="23"/>
      <c r="P1458" s="23"/>
    </row>
    <row r="1459" spans="9:16" s="3" customFormat="1" ht="12.75" customHeight="1" x14ac:dyDescent="0.2">
      <c r="I1459" s="23"/>
      <c r="N1459" s="23"/>
      <c r="O1459" s="23"/>
      <c r="P1459" s="23"/>
    </row>
    <row r="1460" spans="9:16" s="3" customFormat="1" ht="12.75" customHeight="1" x14ac:dyDescent="0.2">
      <c r="I1460" s="23"/>
      <c r="N1460" s="23"/>
      <c r="O1460" s="23"/>
      <c r="P1460" s="23"/>
    </row>
    <row r="1461" spans="9:16" s="3" customFormat="1" ht="12.75" customHeight="1" x14ac:dyDescent="0.2">
      <c r="I1461" s="23"/>
      <c r="N1461" s="23"/>
      <c r="O1461" s="23"/>
      <c r="P1461" s="23"/>
    </row>
    <row r="1462" spans="9:16" s="3" customFormat="1" ht="12.75" customHeight="1" x14ac:dyDescent="0.2">
      <c r="I1462" s="23"/>
      <c r="N1462" s="23"/>
      <c r="O1462" s="23"/>
      <c r="P1462" s="23"/>
    </row>
    <row r="1463" spans="9:16" s="3" customFormat="1" ht="12.75" customHeight="1" x14ac:dyDescent="0.2">
      <c r="I1463" s="23"/>
      <c r="N1463" s="23"/>
      <c r="O1463" s="23"/>
      <c r="P1463" s="23"/>
    </row>
    <row r="1464" spans="9:16" s="3" customFormat="1" ht="12.75" customHeight="1" x14ac:dyDescent="0.2">
      <c r="I1464" s="23"/>
      <c r="N1464" s="23"/>
      <c r="O1464" s="23"/>
      <c r="P1464" s="23"/>
    </row>
    <row r="1465" spans="9:16" s="3" customFormat="1" ht="12.75" customHeight="1" x14ac:dyDescent="0.2">
      <c r="I1465" s="23"/>
      <c r="N1465" s="23"/>
      <c r="O1465" s="23"/>
      <c r="P1465" s="23"/>
    </row>
    <row r="1466" spans="9:16" s="3" customFormat="1" ht="12.75" customHeight="1" x14ac:dyDescent="0.2">
      <c r="I1466" s="23"/>
      <c r="N1466" s="23"/>
      <c r="O1466" s="23"/>
      <c r="P1466" s="23"/>
    </row>
    <row r="1467" spans="9:16" s="3" customFormat="1" ht="12.75" customHeight="1" x14ac:dyDescent="0.2">
      <c r="I1467" s="23"/>
      <c r="N1467" s="23"/>
      <c r="O1467" s="23"/>
      <c r="P1467" s="23"/>
    </row>
    <row r="1468" spans="9:16" s="3" customFormat="1" ht="12.75" customHeight="1" x14ac:dyDescent="0.2">
      <c r="I1468" s="23"/>
      <c r="N1468" s="23"/>
      <c r="O1468" s="23"/>
      <c r="P1468" s="23"/>
    </row>
    <row r="1469" spans="9:16" s="3" customFormat="1" ht="12.75" customHeight="1" x14ac:dyDescent="0.2">
      <c r="I1469" s="23"/>
      <c r="N1469" s="23"/>
      <c r="O1469" s="23"/>
      <c r="P1469" s="23"/>
    </row>
    <row r="1470" spans="9:16" s="3" customFormat="1" ht="12.75" customHeight="1" x14ac:dyDescent="0.2">
      <c r="I1470" s="23"/>
      <c r="N1470" s="23"/>
      <c r="O1470" s="23"/>
      <c r="P1470" s="23"/>
    </row>
    <row r="1471" spans="9:16" s="3" customFormat="1" ht="12.75" customHeight="1" x14ac:dyDescent="0.2">
      <c r="I1471" s="23"/>
      <c r="N1471" s="23"/>
      <c r="O1471" s="23"/>
      <c r="P1471" s="23"/>
    </row>
    <row r="1472" spans="9:16" s="3" customFormat="1" ht="12.75" customHeight="1" x14ac:dyDescent="0.2">
      <c r="I1472" s="23"/>
      <c r="N1472" s="23"/>
      <c r="O1472" s="23"/>
      <c r="P1472" s="23"/>
    </row>
    <row r="1473" spans="9:16" s="3" customFormat="1" ht="12.75" customHeight="1" x14ac:dyDescent="0.2">
      <c r="I1473" s="23"/>
      <c r="N1473" s="23"/>
      <c r="O1473" s="23"/>
      <c r="P1473" s="23"/>
    </row>
    <row r="1474" spans="9:16" s="3" customFormat="1" ht="12.75" customHeight="1" x14ac:dyDescent="0.2">
      <c r="I1474" s="23"/>
      <c r="N1474" s="23"/>
      <c r="O1474" s="23"/>
      <c r="P1474" s="23"/>
    </row>
    <row r="1475" spans="9:16" s="3" customFormat="1" ht="12.75" customHeight="1" x14ac:dyDescent="0.2">
      <c r="I1475" s="23"/>
      <c r="N1475" s="23"/>
      <c r="O1475" s="23"/>
      <c r="P1475" s="23"/>
    </row>
    <row r="1476" spans="9:16" s="3" customFormat="1" ht="12.75" customHeight="1" x14ac:dyDescent="0.2">
      <c r="I1476" s="23"/>
      <c r="N1476" s="23"/>
      <c r="O1476" s="23"/>
      <c r="P1476" s="23"/>
    </row>
    <row r="1477" spans="9:16" s="3" customFormat="1" ht="12.75" customHeight="1" x14ac:dyDescent="0.2">
      <c r="I1477" s="23"/>
      <c r="N1477" s="23"/>
      <c r="O1477" s="23"/>
      <c r="P1477" s="23"/>
    </row>
    <row r="1478" spans="9:16" s="3" customFormat="1" ht="12.75" customHeight="1" x14ac:dyDescent="0.2">
      <c r="I1478" s="23"/>
      <c r="N1478" s="23"/>
      <c r="O1478" s="23"/>
      <c r="P1478" s="23"/>
    </row>
    <row r="1479" spans="9:16" s="3" customFormat="1" ht="12.75" customHeight="1" x14ac:dyDescent="0.2">
      <c r="I1479" s="23"/>
      <c r="N1479" s="23"/>
      <c r="O1479" s="23"/>
      <c r="P1479" s="23"/>
    </row>
    <row r="1480" spans="9:16" s="3" customFormat="1" ht="12.75" customHeight="1" x14ac:dyDescent="0.2">
      <c r="I1480" s="23"/>
      <c r="N1480" s="23"/>
      <c r="O1480" s="23"/>
      <c r="P1480" s="23"/>
    </row>
    <row r="1481" spans="9:16" s="3" customFormat="1" ht="12.75" customHeight="1" x14ac:dyDescent="0.2">
      <c r="I1481" s="23"/>
      <c r="N1481" s="23"/>
      <c r="O1481" s="23"/>
      <c r="P1481" s="23"/>
    </row>
    <row r="1482" spans="9:16" s="3" customFormat="1" ht="12.75" customHeight="1" x14ac:dyDescent="0.2">
      <c r="I1482" s="23"/>
      <c r="N1482" s="23"/>
      <c r="O1482" s="23"/>
      <c r="P1482" s="23"/>
    </row>
    <row r="1483" spans="9:16" s="3" customFormat="1" ht="12.75" customHeight="1" x14ac:dyDescent="0.2">
      <c r="I1483" s="23"/>
      <c r="N1483" s="23"/>
      <c r="O1483" s="23"/>
      <c r="P1483" s="23"/>
    </row>
    <row r="1484" spans="9:16" s="3" customFormat="1" ht="12.75" customHeight="1" x14ac:dyDescent="0.2">
      <c r="I1484" s="23"/>
      <c r="N1484" s="23"/>
      <c r="O1484" s="23"/>
      <c r="P1484" s="23"/>
    </row>
    <row r="1485" spans="9:16" s="3" customFormat="1" ht="12.75" customHeight="1" x14ac:dyDescent="0.2">
      <c r="I1485" s="23"/>
      <c r="N1485" s="23"/>
      <c r="O1485" s="23"/>
      <c r="P1485" s="23"/>
    </row>
    <row r="1486" spans="9:16" s="3" customFormat="1" ht="12.75" customHeight="1" x14ac:dyDescent="0.2">
      <c r="I1486" s="23"/>
      <c r="N1486" s="23"/>
      <c r="O1486" s="23"/>
      <c r="P1486" s="23"/>
    </row>
    <row r="1487" spans="9:16" s="3" customFormat="1" ht="12.75" customHeight="1" x14ac:dyDescent="0.2">
      <c r="I1487" s="23"/>
      <c r="N1487" s="23"/>
      <c r="O1487" s="23"/>
      <c r="P1487" s="23"/>
    </row>
    <row r="1488" spans="9:16" s="3" customFormat="1" ht="12.75" customHeight="1" x14ac:dyDescent="0.2">
      <c r="I1488" s="23"/>
      <c r="N1488" s="23"/>
      <c r="O1488" s="23"/>
      <c r="P1488" s="23"/>
    </row>
    <row r="1489" spans="9:16" s="3" customFormat="1" ht="12.75" customHeight="1" x14ac:dyDescent="0.2">
      <c r="I1489" s="23"/>
      <c r="N1489" s="23"/>
      <c r="O1489" s="23"/>
      <c r="P1489" s="23"/>
    </row>
    <row r="1490" spans="9:16" s="3" customFormat="1" ht="12.75" customHeight="1" x14ac:dyDescent="0.2">
      <c r="I1490" s="23"/>
      <c r="N1490" s="23"/>
      <c r="O1490" s="23"/>
      <c r="P1490" s="23"/>
    </row>
    <row r="1491" spans="9:16" s="3" customFormat="1" ht="12.75" customHeight="1" x14ac:dyDescent="0.2">
      <c r="I1491" s="23"/>
      <c r="N1491" s="23"/>
      <c r="O1491" s="23"/>
      <c r="P1491" s="23"/>
    </row>
    <row r="1492" spans="9:16" s="3" customFormat="1" ht="12.75" customHeight="1" x14ac:dyDescent="0.2">
      <c r="I1492" s="23"/>
      <c r="N1492" s="23"/>
      <c r="O1492" s="23"/>
      <c r="P1492" s="23"/>
    </row>
    <row r="1493" spans="9:16" s="3" customFormat="1" ht="12.75" customHeight="1" x14ac:dyDescent="0.2">
      <c r="I1493" s="23"/>
      <c r="N1493" s="23"/>
      <c r="O1493" s="23"/>
      <c r="P1493" s="23"/>
    </row>
    <row r="1494" spans="9:16" s="3" customFormat="1" ht="12.75" customHeight="1" x14ac:dyDescent="0.2">
      <c r="I1494" s="23"/>
      <c r="N1494" s="23"/>
      <c r="O1494" s="23"/>
      <c r="P1494" s="23"/>
    </row>
    <row r="1495" spans="9:16" s="3" customFormat="1" ht="12.75" customHeight="1" x14ac:dyDescent="0.2">
      <c r="I1495" s="23"/>
      <c r="N1495" s="23"/>
      <c r="O1495" s="23"/>
      <c r="P1495" s="23"/>
    </row>
    <row r="1496" spans="9:16" s="3" customFormat="1" ht="12.75" customHeight="1" x14ac:dyDescent="0.2">
      <c r="I1496" s="23"/>
      <c r="N1496" s="23"/>
      <c r="O1496" s="23"/>
      <c r="P1496" s="23"/>
    </row>
    <row r="1497" spans="9:16" s="3" customFormat="1" ht="12.75" customHeight="1" x14ac:dyDescent="0.2">
      <c r="I1497" s="23"/>
      <c r="N1497" s="23"/>
      <c r="O1497" s="23"/>
      <c r="P1497" s="23"/>
    </row>
    <row r="1498" spans="9:16" s="3" customFormat="1" ht="12.75" customHeight="1" x14ac:dyDescent="0.2">
      <c r="I1498" s="23"/>
      <c r="N1498" s="23"/>
      <c r="O1498" s="23"/>
      <c r="P1498" s="23"/>
    </row>
    <row r="1499" spans="9:16" s="3" customFormat="1" ht="12.75" customHeight="1" x14ac:dyDescent="0.2">
      <c r="I1499" s="23"/>
      <c r="N1499" s="23"/>
      <c r="O1499" s="23"/>
      <c r="P1499" s="23"/>
    </row>
    <row r="1500" spans="9:16" s="3" customFormat="1" ht="12.75" customHeight="1" x14ac:dyDescent="0.2">
      <c r="I1500" s="23"/>
      <c r="N1500" s="23"/>
      <c r="O1500" s="23"/>
      <c r="P1500" s="23"/>
    </row>
    <row r="1501" spans="9:16" s="3" customFormat="1" ht="12.75" customHeight="1" x14ac:dyDescent="0.2">
      <c r="I1501" s="23"/>
      <c r="N1501" s="23"/>
      <c r="O1501" s="23"/>
      <c r="P1501" s="23"/>
    </row>
    <row r="1502" spans="9:16" s="3" customFormat="1" ht="12.75" customHeight="1" x14ac:dyDescent="0.2">
      <c r="I1502" s="23"/>
      <c r="N1502" s="23"/>
      <c r="O1502" s="23"/>
      <c r="P1502" s="23"/>
    </row>
    <row r="1503" spans="9:16" s="3" customFormat="1" ht="12.75" customHeight="1" x14ac:dyDescent="0.2">
      <c r="I1503" s="23"/>
      <c r="N1503" s="23"/>
      <c r="O1503" s="23"/>
      <c r="P1503" s="23"/>
    </row>
    <row r="1504" spans="9:16" s="3" customFormat="1" ht="12.75" customHeight="1" x14ac:dyDescent="0.2">
      <c r="I1504" s="23"/>
      <c r="N1504" s="23"/>
      <c r="O1504" s="23"/>
      <c r="P1504" s="23"/>
    </row>
    <row r="1505" spans="9:16" s="3" customFormat="1" ht="12.75" customHeight="1" x14ac:dyDescent="0.2">
      <c r="I1505" s="23"/>
      <c r="N1505" s="23"/>
      <c r="O1505" s="23"/>
      <c r="P1505" s="23"/>
    </row>
    <row r="1506" spans="9:16" s="3" customFormat="1" ht="12.75" customHeight="1" x14ac:dyDescent="0.2">
      <c r="I1506" s="23"/>
      <c r="N1506" s="23"/>
      <c r="O1506" s="23"/>
      <c r="P1506" s="23"/>
    </row>
    <row r="1507" spans="9:16" s="3" customFormat="1" ht="12.75" customHeight="1" x14ac:dyDescent="0.2">
      <c r="I1507" s="23"/>
      <c r="N1507" s="23"/>
      <c r="O1507" s="23"/>
      <c r="P1507" s="23"/>
    </row>
    <row r="1508" spans="9:16" s="3" customFormat="1" ht="12.75" customHeight="1" x14ac:dyDescent="0.2">
      <c r="I1508" s="23"/>
      <c r="N1508" s="23"/>
      <c r="O1508" s="23"/>
      <c r="P1508" s="23"/>
    </row>
    <row r="1509" spans="9:16" s="3" customFormat="1" ht="12.75" customHeight="1" x14ac:dyDescent="0.2">
      <c r="I1509" s="23"/>
      <c r="N1509" s="23"/>
      <c r="O1509" s="23"/>
      <c r="P1509" s="23"/>
    </row>
    <row r="1510" spans="9:16" s="3" customFormat="1" ht="12.75" customHeight="1" x14ac:dyDescent="0.2">
      <c r="I1510" s="23"/>
      <c r="N1510" s="23"/>
      <c r="O1510" s="23"/>
      <c r="P1510" s="23"/>
    </row>
    <row r="1511" spans="9:16" s="3" customFormat="1" ht="12.75" customHeight="1" x14ac:dyDescent="0.2">
      <c r="I1511" s="23"/>
      <c r="N1511" s="23"/>
      <c r="O1511" s="23"/>
      <c r="P1511" s="23"/>
    </row>
    <row r="1512" spans="9:16" s="3" customFormat="1" ht="12.75" customHeight="1" x14ac:dyDescent="0.2">
      <c r="I1512" s="23"/>
      <c r="N1512" s="23"/>
      <c r="O1512" s="23"/>
      <c r="P1512" s="23"/>
    </row>
    <row r="1513" spans="9:16" s="3" customFormat="1" ht="12.75" customHeight="1" x14ac:dyDescent="0.2">
      <c r="I1513" s="23"/>
      <c r="N1513" s="23"/>
      <c r="O1513" s="23"/>
      <c r="P1513" s="23"/>
    </row>
    <row r="1514" spans="9:16" s="3" customFormat="1" ht="12.75" customHeight="1" x14ac:dyDescent="0.2">
      <c r="I1514" s="23"/>
      <c r="N1514" s="23"/>
      <c r="O1514" s="23"/>
      <c r="P1514" s="23"/>
    </row>
    <row r="1515" spans="9:16" s="3" customFormat="1" ht="12.75" customHeight="1" x14ac:dyDescent="0.2">
      <c r="I1515" s="23"/>
      <c r="N1515" s="23"/>
      <c r="O1515" s="23"/>
      <c r="P1515" s="23"/>
    </row>
    <row r="1516" spans="9:16" s="3" customFormat="1" ht="12.75" customHeight="1" x14ac:dyDescent="0.2">
      <c r="I1516" s="23"/>
      <c r="N1516" s="23"/>
      <c r="O1516" s="23"/>
      <c r="P1516" s="23"/>
    </row>
    <row r="1517" spans="9:16" s="3" customFormat="1" ht="12.75" customHeight="1" x14ac:dyDescent="0.2">
      <c r="I1517" s="23"/>
      <c r="N1517" s="23"/>
      <c r="O1517" s="23"/>
      <c r="P1517" s="23"/>
    </row>
    <row r="1518" spans="9:16" s="3" customFormat="1" ht="12.75" customHeight="1" x14ac:dyDescent="0.2">
      <c r="I1518" s="23"/>
      <c r="N1518" s="23"/>
      <c r="O1518" s="23"/>
      <c r="P1518" s="23"/>
    </row>
    <row r="1519" spans="9:16" s="3" customFormat="1" ht="12.75" customHeight="1" x14ac:dyDescent="0.2">
      <c r="I1519" s="23"/>
      <c r="N1519" s="23"/>
      <c r="O1519" s="23"/>
      <c r="P1519" s="23"/>
    </row>
    <row r="1520" spans="9:16" s="3" customFormat="1" ht="12.75" customHeight="1" x14ac:dyDescent="0.2">
      <c r="I1520" s="23"/>
      <c r="N1520" s="23"/>
      <c r="O1520" s="23"/>
      <c r="P1520" s="23"/>
    </row>
    <row r="1521" spans="9:16" s="3" customFormat="1" ht="12.75" customHeight="1" x14ac:dyDescent="0.2">
      <c r="I1521" s="23"/>
      <c r="N1521" s="23"/>
      <c r="O1521" s="23"/>
      <c r="P1521" s="23"/>
    </row>
    <row r="1522" spans="9:16" s="3" customFormat="1" ht="12.75" customHeight="1" x14ac:dyDescent="0.2">
      <c r="I1522" s="23"/>
      <c r="N1522" s="23"/>
      <c r="O1522" s="23"/>
      <c r="P1522" s="23"/>
    </row>
    <row r="1523" spans="9:16" s="3" customFormat="1" ht="12.75" customHeight="1" x14ac:dyDescent="0.2">
      <c r="I1523" s="23"/>
      <c r="N1523" s="23"/>
      <c r="O1523" s="23"/>
      <c r="P1523" s="23"/>
    </row>
    <row r="1524" spans="9:16" s="3" customFormat="1" ht="12.75" customHeight="1" x14ac:dyDescent="0.2">
      <c r="I1524" s="23"/>
      <c r="N1524" s="23"/>
      <c r="O1524" s="23"/>
      <c r="P1524" s="23"/>
    </row>
    <row r="1525" spans="9:16" s="3" customFormat="1" ht="12.75" customHeight="1" x14ac:dyDescent="0.2">
      <c r="I1525" s="23"/>
      <c r="N1525" s="23"/>
      <c r="O1525" s="23"/>
      <c r="P1525" s="23"/>
    </row>
    <row r="1526" spans="9:16" s="3" customFormat="1" ht="12.75" customHeight="1" x14ac:dyDescent="0.2">
      <c r="I1526" s="23"/>
      <c r="N1526" s="23"/>
      <c r="O1526" s="23"/>
      <c r="P1526" s="23"/>
    </row>
    <row r="1527" spans="9:16" s="3" customFormat="1" ht="12.75" customHeight="1" x14ac:dyDescent="0.2">
      <c r="I1527" s="23"/>
      <c r="N1527" s="23"/>
      <c r="O1527" s="23"/>
      <c r="P1527" s="23"/>
    </row>
    <row r="1528" spans="9:16" s="3" customFormat="1" ht="12.75" customHeight="1" x14ac:dyDescent="0.2">
      <c r="I1528" s="23"/>
      <c r="N1528" s="23"/>
      <c r="O1528" s="23"/>
      <c r="P1528" s="23"/>
    </row>
    <row r="1529" spans="9:16" s="3" customFormat="1" ht="12.75" customHeight="1" x14ac:dyDescent="0.2">
      <c r="I1529" s="23"/>
      <c r="N1529" s="23"/>
      <c r="O1529" s="23"/>
      <c r="P1529" s="23"/>
    </row>
    <row r="1530" spans="9:16" s="3" customFormat="1" ht="12.75" customHeight="1" x14ac:dyDescent="0.2">
      <c r="I1530" s="23"/>
      <c r="N1530" s="23"/>
      <c r="O1530" s="23"/>
      <c r="P1530" s="23"/>
    </row>
    <row r="1531" spans="9:16" s="3" customFormat="1" ht="12.75" customHeight="1" x14ac:dyDescent="0.2">
      <c r="I1531" s="23"/>
      <c r="N1531" s="23"/>
      <c r="O1531" s="23"/>
      <c r="P1531" s="23"/>
    </row>
    <row r="1532" spans="9:16" s="3" customFormat="1" ht="12.75" customHeight="1" x14ac:dyDescent="0.2">
      <c r="I1532" s="23"/>
      <c r="N1532" s="23"/>
      <c r="O1532" s="23"/>
      <c r="P1532" s="23"/>
    </row>
    <row r="1533" spans="9:16" s="3" customFormat="1" ht="12.75" customHeight="1" x14ac:dyDescent="0.2">
      <c r="I1533" s="23"/>
      <c r="N1533" s="23"/>
      <c r="O1533" s="23"/>
      <c r="P1533" s="23"/>
    </row>
    <row r="1534" spans="9:16" s="3" customFormat="1" ht="12.75" customHeight="1" x14ac:dyDescent="0.2">
      <c r="I1534" s="23"/>
      <c r="N1534" s="23"/>
      <c r="O1534" s="23"/>
      <c r="P1534" s="23"/>
    </row>
    <row r="1535" spans="9:16" s="3" customFormat="1" ht="12.75" customHeight="1" x14ac:dyDescent="0.2">
      <c r="I1535" s="23"/>
      <c r="N1535" s="23"/>
      <c r="O1535" s="23"/>
      <c r="P1535" s="23"/>
    </row>
    <row r="1536" spans="9:16" s="3" customFormat="1" ht="12.75" customHeight="1" x14ac:dyDescent="0.2">
      <c r="I1536" s="23"/>
      <c r="N1536" s="23"/>
      <c r="O1536" s="23"/>
      <c r="P1536" s="23"/>
    </row>
    <row r="1537" spans="9:16" s="3" customFormat="1" ht="12.75" customHeight="1" x14ac:dyDescent="0.2">
      <c r="I1537" s="23"/>
      <c r="N1537" s="23"/>
      <c r="O1537" s="23"/>
      <c r="P1537" s="23"/>
    </row>
    <row r="1538" spans="9:16" s="3" customFormat="1" ht="12.75" customHeight="1" x14ac:dyDescent="0.2">
      <c r="I1538" s="23"/>
      <c r="N1538" s="23"/>
      <c r="O1538" s="23"/>
      <c r="P1538" s="23"/>
    </row>
    <row r="1539" spans="9:16" s="3" customFormat="1" ht="12.75" customHeight="1" x14ac:dyDescent="0.2">
      <c r="I1539" s="23"/>
      <c r="N1539" s="23"/>
      <c r="O1539" s="23"/>
      <c r="P1539" s="23"/>
    </row>
    <row r="1540" spans="9:16" s="3" customFormat="1" ht="12.75" customHeight="1" x14ac:dyDescent="0.2">
      <c r="I1540" s="23"/>
      <c r="N1540" s="23"/>
      <c r="O1540" s="23"/>
      <c r="P1540" s="23"/>
    </row>
    <row r="1541" spans="9:16" s="3" customFormat="1" ht="12.75" customHeight="1" x14ac:dyDescent="0.2">
      <c r="I1541" s="23"/>
      <c r="N1541" s="23"/>
      <c r="O1541" s="23"/>
      <c r="P1541" s="23"/>
    </row>
    <row r="1542" spans="9:16" s="3" customFormat="1" ht="12.75" customHeight="1" x14ac:dyDescent="0.2">
      <c r="I1542" s="23"/>
      <c r="N1542" s="23"/>
      <c r="O1542" s="23"/>
      <c r="P1542" s="23"/>
    </row>
    <row r="1543" spans="9:16" s="3" customFormat="1" ht="12.75" customHeight="1" x14ac:dyDescent="0.2">
      <c r="I1543" s="23"/>
      <c r="N1543" s="23"/>
      <c r="O1543" s="23"/>
      <c r="P1543" s="23"/>
    </row>
    <row r="1544" spans="9:16" s="3" customFormat="1" ht="12.75" customHeight="1" x14ac:dyDescent="0.2">
      <c r="I1544" s="23"/>
      <c r="N1544" s="23"/>
      <c r="O1544" s="23"/>
      <c r="P1544" s="23"/>
    </row>
    <row r="1545" spans="9:16" s="3" customFormat="1" ht="12.75" customHeight="1" x14ac:dyDescent="0.2">
      <c r="I1545" s="23"/>
      <c r="N1545" s="23"/>
      <c r="O1545" s="23"/>
      <c r="P1545" s="23"/>
    </row>
    <row r="1546" spans="9:16" s="3" customFormat="1" ht="12.75" customHeight="1" x14ac:dyDescent="0.2">
      <c r="I1546" s="23"/>
      <c r="N1546" s="23"/>
      <c r="O1546" s="23"/>
      <c r="P1546" s="23"/>
    </row>
    <row r="1547" spans="9:16" s="3" customFormat="1" ht="12.75" customHeight="1" x14ac:dyDescent="0.2">
      <c r="I1547" s="23"/>
      <c r="N1547" s="23"/>
      <c r="O1547" s="23"/>
      <c r="P1547" s="23"/>
    </row>
    <row r="1548" spans="9:16" s="3" customFormat="1" ht="12.75" customHeight="1" x14ac:dyDescent="0.2">
      <c r="I1548" s="23"/>
      <c r="N1548" s="23"/>
      <c r="O1548" s="23"/>
      <c r="P1548" s="23"/>
    </row>
    <row r="1549" spans="9:16" s="3" customFormat="1" ht="12.75" customHeight="1" x14ac:dyDescent="0.2">
      <c r="I1549" s="23"/>
      <c r="N1549" s="23"/>
      <c r="O1549" s="23"/>
      <c r="P1549" s="23"/>
    </row>
    <row r="1550" spans="9:16" s="3" customFormat="1" ht="12.75" customHeight="1" x14ac:dyDescent="0.2">
      <c r="I1550" s="23"/>
      <c r="N1550" s="23"/>
      <c r="O1550" s="23"/>
      <c r="P1550" s="23"/>
    </row>
    <row r="1551" spans="9:16" s="3" customFormat="1" ht="12.75" customHeight="1" x14ac:dyDescent="0.2">
      <c r="I1551" s="23"/>
      <c r="N1551" s="23"/>
      <c r="O1551" s="23"/>
      <c r="P1551" s="23"/>
    </row>
    <row r="1552" spans="9:16" s="3" customFormat="1" ht="12.75" customHeight="1" x14ac:dyDescent="0.2">
      <c r="I1552" s="23"/>
      <c r="N1552" s="23"/>
      <c r="O1552" s="23"/>
      <c r="P1552" s="23"/>
    </row>
    <row r="1553" spans="9:16" s="3" customFormat="1" ht="12.75" customHeight="1" x14ac:dyDescent="0.2">
      <c r="I1553" s="23"/>
      <c r="N1553" s="23"/>
      <c r="O1553" s="23"/>
      <c r="P1553" s="23"/>
    </row>
    <row r="1554" spans="9:16" s="3" customFormat="1" ht="12.75" customHeight="1" x14ac:dyDescent="0.2">
      <c r="I1554" s="23"/>
      <c r="N1554" s="23"/>
      <c r="O1554" s="23"/>
      <c r="P1554" s="23"/>
    </row>
    <row r="1555" spans="9:16" s="3" customFormat="1" ht="12.75" customHeight="1" x14ac:dyDescent="0.2">
      <c r="I1555" s="23"/>
      <c r="N1555" s="23"/>
      <c r="O1555" s="23"/>
      <c r="P1555" s="23"/>
    </row>
    <row r="1556" spans="9:16" s="3" customFormat="1" ht="12.75" customHeight="1" x14ac:dyDescent="0.2">
      <c r="I1556" s="23"/>
      <c r="N1556" s="23"/>
      <c r="O1556" s="23"/>
      <c r="P1556" s="23"/>
    </row>
    <row r="1557" spans="9:16" s="3" customFormat="1" ht="12.75" customHeight="1" x14ac:dyDescent="0.2">
      <c r="I1557" s="23"/>
      <c r="N1557" s="23"/>
      <c r="O1557" s="23"/>
      <c r="P1557" s="23"/>
    </row>
    <row r="1558" spans="9:16" s="3" customFormat="1" ht="12.75" customHeight="1" x14ac:dyDescent="0.2">
      <c r="I1558" s="23"/>
      <c r="N1558" s="23"/>
      <c r="O1558" s="23"/>
      <c r="P1558" s="23"/>
    </row>
    <row r="1559" spans="9:16" s="3" customFormat="1" ht="12.75" customHeight="1" x14ac:dyDescent="0.2">
      <c r="I1559" s="23"/>
      <c r="N1559" s="23"/>
      <c r="O1559" s="23"/>
      <c r="P1559" s="23"/>
    </row>
    <row r="1560" spans="9:16" s="3" customFormat="1" ht="12.75" customHeight="1" x14ac:dyDescent="0.2">
      <c r="I1560" s="23"/>
      <c r="N1560" s="23"/>
      <c r="O1560" s="23"/>
      <c r="P1560" s="23"/>
    </row>
    <row r="1561" spans="9:16" s="3" customFormat="1" ht="12.75" customHeight="1" x14ac:dyDescent="0.2">
      <c r="I1561" s="23"/>
      <c r="N1561" s="23"/>
      <c r="O1561" s="23"/>
      <c r="P1561" s="23"/>
    </row>
    <row r="1562" spans="9:16" s="3" customFormat="1" ht="12.75" customHeight="1" x14ac:dyDescent="0.2">
      <c r="I1562" s="23"/>
      <c r="N1562" s="23"/>
      <c r="O1562" s="23"/>
      <c r="P1562" s="23"/>
    </row>
    <row r="1563" spans="9:16" s="3" customFormat="1" ht="12.75" customHeight="1" x14ac:dyDescent="0.2">
      <c r="I1563" s="23"/>
      <c r="N1563" s="23"/>
      <c r="O1563" s="23"/>
      <c r="P1563" s="23"/>
    </row>
    <row r="1564" spans="9:16" s="3" customFormat="1" ht="12.75" customHeight="1" x14ac:dyDescent="0.2">
      <c r="I1564" s="23"/>
      <c r="N1564" s="23"/>
      <c r="O1564" s="23"/>
      <c r="P1564" s="23"/>
    </row>
    <row r="1565" spans="9:16" s="3" customFormat="1" ht="12.75" customHeight="1" x14ac:dyDescent="0.2">
      <c r="I1565" s="23"/>
      <c r="N1565" s="23"/>
      <c r="O1565" s="23"/>
      <c r="P1565" s="23"/>
    </row>
    <row r="1566" spans="9:16" s="3" customFormat="1" ht="12.75" customHeight="1" x14ac:dyDescent="0.2">
      <c r="I1566" s="23"/>
      <c r="N1566" s="23"/>
      <c r="O1566" s="23"/>
      <c r="P1566" s="23"/>
    </row>
    <row r="1567" spans="9:16" s="3" customFormat="1" ht="12.75" customHeight="1" x14ac:dyDescent="0.2">
      <c r="I1567" s="23"/>
      <c r="N1567" s="23"/>
      <c r="O1567" s="23"/>
      <c r="P1567" s="23"/>
    </row>
    <row r="1568" spans="9:16" s="3" customFormat="1" ht="12.75" customHeight="1" x14ac:dyDescent="0.2">
      <c r="I1568" s="23"/>
      <c r="N1568" s="23"/>
      <c r="O1568" s="23"/>
      <c r="P1568" s="23"/>
    </row>
    <row r="1569" spans="9:16" s="3" customFormat="1" ht="12.75" customHeight="1" x14ac:dyDescent="0.2">
      <c r="I1569" s="23"/>
      <c r="N1569" s="23"/>
      <c r="O1569" s="23"/>
      <c r="P1569" s="23"/>
    </row>
    <row r="1570" spans="9:16" s="3" customFormat="1" ht="12.75" customHeight="1" x14ac:dyDescent="0.2">
      <c r="I1570" s="23"/>
      <c r="N1570" s="23"/>
      <c r="O1570" s="23"/>
      <c r="P1570" s="23"/>
    </row>
    <row r="1571" spans="9:16" s="3" customFormat="1" ht="12.75" customHeight="1" x14ac:dyDescent="0.2">
      <c r="I1571" s="23"/>
      <c r="N1571" s="23"/>
      <c r="O1571" s="23"/>
      <c r="P1571" s="23"/>
    </row>
    <row r="1572" spans="9:16" s="3" customFormat="1" ht="12.75" customHeight="1" x14ac:dyDescent="0.2">
      <c r="I1572" s="23"/>
      <c r="N1572" s="23"/>
      <c r="O1572" s="23"/>
      <c r="P1572" s="23"/>
    </row>
    <row r="1573" spans="9:16" s="3" customFormat="1" ht="12.75" customHeight="1" x14ac:dyDescent="0.2">
      <c r="I1573" s="23"/>
      <c r="N1573" s="23"/>
      <c r="O1573" s="23"/>
      <c r="P1573" s="23"/>
    </row>
    <row r="1574" spans="9:16" s="3" customFormat="1" ht="12.75" customHeight="1" x14ac:dyDescent="0.2">
      <c r="I1574" s="23"/>
      <c r="N1574" s="23"/>
      <c r="O1574" s="23"/>
      <c r="P1574" s="23"/>
    </row>
    <row r="1575" spans="9:16" s="3" customFormat="1" ht="12.75" customHeight="1" x14ac:dyDescent="0.2">
      <c r="I1575" s="23"/>
      <c r="N1575" s="23"/>
      <c r="O1575" s="23"/>
      <c r="P1575" s="23"/>
    </row>
    <row r="1576" spans="9:16" s="3" customFormat="1" ht="12.75" customHeight="1" x14ac:dyDescent="0.2">
      <c r="I1576" s="23"/>
      <c r="N1576" s="23"/>
      <c r="O1576" s="23"/>
      <c r="P1576" s="23"/>
    </row>
    <row r="1577" spans="9:16" s="3" customFormat="1" ht="12.75" customHeight="1" x14ac:dyDescent="0.2">
      <c r="I1577" s="23"/>
      <c r="N1577" s="23"/>
      <c r="O1577" s="23"/>
      <c r="P1577" s="23"/>
    </row>
    <row r="1578" spans="9:16" s="3" customFormat="1" ht="12.75" customHeight="1" x14ac:dyDescent="0.2">
      <c r="I1578" s="23"/>
      <c r="N1578" s="23"/>
      <c r="O1578" s="23"/>
      <c r="P1578" s="23"/>
    </row>
    <row r="1579" spans="9:16" s="3" customFormat="1" ht="12.75" customHeight="1" x14ac:dyDescent="0.2">
      <c r="I1579" s="23"/>
      <c r="N1579" s="23"/>
      <c r="O1579" s="23"/>
      <c r="P1579" s="23"/>
    </row>
    <row r="1580" spans="9:16" s="3" customFormat="1" ht="12.75" customHeight="1" x14ac:dyDescent="0.2">
      <c r="I1580" s="23"/>
      <c r="N1580" s="23"/>
      <c r="O1580" s="23"/>
      <c r="P1580" s="23"/>
    </row>
    <row r="1581" spans="9:16" s="3" customFormat="1" ht="12.75" customHeight="1" x14ac:dyDescent="0.2">
      <c r="I1581" s="23"/>
      <c r="N1581" s="23"/>
      <c r="O1581" s="23"/>
      <c r="P1581" s="23"/>
    </row>
    <row r="1582" spans="9:16" s="3" customFormat="1" ht="12.75" customHeight="1" x14ac:dyDescent="0.2">
      <c r="I1582" s="23"/>
      <c r="N1582" s="23"/>
      <c r="O1582" s="23"/>
      <c r="P1582" s="23"/>
    </row>
    <row r="1583" spans="9:16" s="3" customFormat="1" ht="12.75" customHeight="1" x14ac:dyDescent="0.2">
      <c r="I1583" s="23"/>
      <c r="N1583" s="23"/>
      <c r="O1583" s="23"/>
      <c r="P1583" s="23"/>
    </row>
    <row r="1584" spans="9:16" s="3" customFormat="1" ht="12.75" customHeight="1" x14ac:dyDescent="0.2">
      <c r="I1584" s="23"/>
      <c r="N1584" s="23"/>
      <c r="O1584" s="23"/>
      <c r="P1584" s="23"/>
    </row>
    <row r="1585" spans="9:16" s="3" customFormat="1" ht="12.75" customHeight="1" x14ac:dyDescent="0.2">
      <c r="I1585" s="23"/>
      <c r="N1585" s="23"/>
      <c r="O1585" s="23"/>
      <c r="P1585" s="23"/>
    </row>
    <row r="1586" spans="9:16" s="3" customFormat="1" ht="12.75" customHeight="1" x14ac:dyDescent="0.2">
      <c r="I1586" s="23"/>
      <c r="N1586" s="23"/>
      <c r="O1586" s="23"/>
      <c r="P1586" s="23"/>
    </row>
    <row r="1587" spans="9:16" s="3" customFormat="1" ht="12.75" customHeight="1" x14ac:dyDescent="0.2">
      <c r="I1587" s="23"/>
      <c r="N1587" s="23"/>
      <c r="O1587" s="23"/>
      <c r="P1587" s="23"/>
    </row>
    <row r="1588" spans="9:16" s="3" customFormat="1" ht="12.75" customHeight="1" x14ac:dyDescent="0.2">
      <c r="I1588" s="23"/>
      <c r="N1588" s="23"/>
      <c r="O1588" s="23"/>
      <c r="P1588" s="23"/>
    </row>
    <row r="1589" spans="9:16" s="3" customFormat="1" ht="12.75" customHeight="1" x14ac:dyDescent="0.2">
      <c r="I1589" s="23"/>
      <c r="N1589" s="23"/>
      <c r="O1589" s="23"/>
      <c r="P1589" s="23"/>
    </row>
    <row r="1590" spans="9:16" s="3" customFormat="1" ht="12.75" customHeight="1" x14ac:dyDescent="0.2">
      <c r="I1590" s="23"/>
      <c r="N1590" s="23"/>
      <c r="O1590" s="23"/>
      <c r="P1590" s="23"/>
    </row>
    <row r="1591" spans="9:16" s="3" customFormat="1" ht="12.75" customHeight="1" x14ac:dyDescent="0.2">
      <c r="I1591" s="23"/>
      <c r="N1591" s="23"/>
      <c r="O1591" s="23"/>
      <c r="P1591" s="23"/>
    </row>
    <row r="1592" spans="9:16" s="3" customFormat="1" ht="12.75" customHeight="1" x14ac:dyDescent="0.2">
      <c r="I1592" s="23"/>
      <c r="N1592" s="23"/>
      <c r="O1592" s="23"/>
      <c r="P1592" s="23"/>
    </row>
    <row r="1593" spans="9:16" s="3" customFormat="1" ht="12.75" customHeight="1" x14ac:dyDescent="0.2">
      <c r="I1593" s="23"/>
      <c r="N1593" s="23"/>
      <c r="O1593" s="23"/>
      <c r="P1593" s="23"/>
    </row>
    <row r="1594" spans="9:16" s="3" customFormat="1" ht="12.75" customHeight="1" x14ac:dyDescent="0.2">
      <c r="I1594" s="23"/>
      <c r="N1594" s="23"/>
      <c r="O1594" s="23"/>
      <c r="P1594" s="23"/>
    </row>
    <row r="1595" spans="9:16" s="3" customFormat="1" ht="12.75" customHeight="1" x14ac:dyDescent="0.2">
      <c r="I1595" s="23"/>
      <c r="N1595" s="23"/>
      <c r="O1595" s="23"/>
      <c r="P1595" s="23"/>
    </row>
    <row r="1596" spans="9:16" s="3" customFormat="1" ht="12.75" customHeight="1" x14ac:dyDescent="0.2">
      <c r="I1596" s="23"/>
      <c r="N1596" s="23"/>
      <c r="O1596" s="23"/>
      <c r="P1596" s="23"/>
    </row>
    <row r="1597" spans="9:16" s="3" customFormat="1" ht="12.75" customHeight="1" x14ac:dyDescent="0.2">
      <c r="I1597" s="23"/>
      <c r="N1597" s="23"/>
      <c r="O1597" s="23"/>
      <c r="P1597" s="23"/>
    </row>
    <row r="1598" spans="9:16" s="3" customFormat="1" ht="12.75" customHeight="1" x14ac:dyDescent="0.2">
      <c r="I1598" s="23"/>
      <c r="N1598" s="23"/>
      <c r="O1598" s="23"/>
      <c r="P1598" s="23"/>
    </row>
    <row r="1599" spans="9:16" s="3" customFormat="1" ht="12.75" customHeight="1" x14ac:dyDescent="0.2">
      <c r="I1599" s="23"/>
      <c r="N1599" s="23"/>
      <c r="O1599" s="23"/>
      <c r="P1599" s="23"/>
    </row>
    <row r="1600" spans="9:16" s="3" customFormat="1" ht="12.75" customHeight="1" x14ac:dyDescent="0.2">
      <c r="I1600" s="23"/>
      <c r="N1600" s="23"/>
      <c r="O1600" s="23"/>
      <c r="P1600" s="23"/>
    </row>
    <row r="1601" spans="9:16" s="3" customFormat="1" ht="12.75" customHeight="1" x14ac:dyDescent="0.2">
      <c r="I1601" s="23"/>
      <c r="N1601" s="23"/>
      <c r="O1601" s="23"/>
      <c r="P1601" s="23"/>
    </row>
    <row r="1602" spans="9:16" s="3" customFormat="1" ht="12.75" customHeight="1" x14ac:dyDescent="0.2">
      <c r="I1602" s="23"/>
      <c r="N1602" s="23"/>
      <c r="O1602" s="23"/>
      <c r="P1602" s="23"/>
    </row>
    <row r="1603" spans="9:16" s="3" customFormat="1" ht="12.75" customHeight="1" x14ac:dyDescent="0.2">
      <c r="I1603" s="23"/>
      <c r="N1603" s="23"/>
      <c r="O1603" s="23"/>
      <c r="P1603" s="23"/>
    </row>
    <row r="1604" spans="9:16" s="3" customFormat="1" ht="12.75" customHeight="1" x14ac:dyDescent="0.2">
      <c r="I1604" s="23"/>
      <c r="N1604" s="23"/>
      <c r="O1604" s="23"/>
      <c r="P1604" s="23"/>
    </row>
    <row r="1605" spans="9:16" s="3" customFormat="1" ht="12.75" customHeight="1" x14ac:dyDescent="0.2">
      <c r="I1605" s="23"/>
      <c r="N1605" s="23"/>
      <c r="O1605" s="23"/>
      <c r="P1605" s="23"/>
    </row>
    <row r="1606" spans="9:16" s="3" customFormat="1" ht="12.75" customHeight="1" x14ac:dyDescent="0.2">
      <c r="I1606" s="23"/>
      <c r="N1606" s="23"/>
      <c r="O1606" s="23"/>
      <c r="P1606" s="23"/>
    </row>
    <row r="1607" spans="9:16" s="3" customFormat="1" ht="12.75" customHeight="1" x14ac:dyDescent="0.2">
      <c r="I1607" s="23"/>
      <c r="N1607" s="23"/>
      <c r="O1607" s="23"/>
      <c r="P1607" s="23"/>
    </row>
    <row r="1608" spans="9:16" s="3" customFormat="1" ht="12.75" customHeight="1" x14ac:dyDescent="0.2">
      <c r="I1608" s="23"/>
      <c r="N1608" s="23"/>
      <c r="O1608" s="23"/>
      <c r="P1608" s="23"/>
    </row>
    <row r="1609" spans="9:16" s="3" customFormat="1" ht="12.75" customHeight="1" x14ac:dyDescent="0.2">
      <c r="I1609" s="23"/>
      <c r="N1609" s="23"/>
      <c r="O1609" s="23"/>
      <c r="P1609" s="23"/>
    </row>
    <row r="1610" spans="9:16" s="3" customFormat="1" ht="12.75" customHeight="1" x14ac:dyDescent="0.2">
      <c r="I1610" s="23"/>
      <c r="N1610" s="23"/>
      <c r="O1610" s="23"/>
      <c r="P1610" s="23"/>
    </row>
    <row r="1611" spans="9:16" s="3" customFormat="1" ht="12.75" customHeight="1" x14ac:dyDescent="0.2">
      <c r="I1611" s="23"/>
      <c r="N1611" s="23"/>
      <c r="O1611" s="23"/>
      <c r="P1611" s="23"/>
    </row>
    <row r="1612" spans="9:16" s="3" customFormat="1" ht="12.75" customHeight="1" x14ac:dyDescent="0.2">
      <c r="I1612" s="23"/>
      <c r="N1612" s="23"/>
      <c r="O1612" s="23"/>
      <c r="P1612" s="23"/>
    </row>
    <row r="1613" spans="9:16" s="3" customFormat="1" ht="12.75" customHeight="1" x14ac:dyDescent="0.2">
      <c r="I1613" s="23"/>
      <c r="N1613" s="23"/>
      <c r="O1613" s="23"/>
      <c r="P1613" s="23"/>
    </row>
    <row r="1614" spans="9:16" s="3" customFormat="1" ht="12.75" customHeight="1" x14ac:dyDescent="0.2">
      <c r="I1614" s="23"/>
      <c r="N1614" s="23"/>
      <c r="O1614" s="23"/>
      <c r="P1614" s="23"/>
    </row>
    <row r="1615" spans="9:16" s="3" customFormat="1" ht="12.75" customHeight="1" x14ac:dyDescent="0.2">
      <c r="I1615" s="23"/>
      <c r="N1615" s="23"/>
      <c r="O1615" s="23"/>
      <c r="P1615" s="23"/>
    </row>
    <row r="1616" spans="9:16" s="3" customFormat="1" ht="12.75" customHeight="1" x14ac:dyDescent="0.2">
      <c r="I1616" s="23"/>
      <c r="N1616" s="23"/>
      <c r="O1616" s="23"/>
      <c r="P1616" s="23"/>
    </row>
    <row r="1617" spans="9:16" s="3" customFormat="1" ht="12.75" customHeight="1" x14ac:dyDescent="0.2">
      <c r="I1617" s="23"/>
      <c r="N1617" s="23"/>
      <c r="O1617" s="23"/>
      <c r="P1617" s="23"/>
    </row>
    <row r="1618" spans="9:16" s="3" customFormat="1" ht="12.75" customHeight="1" x14ac:dyDescent="0.2">
      <c r="I1618" s="23"/>
      <c r="N1618" s="23"/>
      <c r="O1618" s="23"/>
      <c r="P1618" s="23"/>
    </row>
    <row r="1619" spans="9:16" s="3" customFormat="1" ht="12.75" customHeight="1" x14ac:dyDescent="0.2">
      <c r="I1619" s="23"/>
      <c r="N1619" s="23"/>
      <c r="O1619" s="23"/>
      <c r="P1619" s="23"/>
    </row>
    <row r="1620" spans="9:16" s="3" customFormat="1" ht="12.75" customHeight="1" x14ac:dyDescent="0.2">
      <c r="I1620" s="23"/>
      <c r="N1620" s="23"/>
      <c r="O1620" s="23"/>
      <c r="P1620" s="23"/>
    </row>
    <row r="1621" spans="9:16" s="3" customFormat="1" ht="12.75" customHeight="1" x14ac:dyDescent="0.2">
      <c r="I1621" s="23"/>
      <c r="N1621" s="23"/>
      <c r="O1621" s="23"/>
      <c r="P1621" s="23"/>
    </row>
    <row r="1622" spans="9:16" s="3" customFormat="1" ht="12.75" customHeight="1" x14ac:dyDescent="0.2">
      <c r="I1622" s="23"/>
      <c r="N1622" s="23"/>
      <c r="O1622" s="23"/>
      <c r="P1622" s="23"/>
    </row>
    <row r="1623" spans="9:16" s="3" customFormat="1" ht="12.75" customHeight="1" x14ac:dyDescent="0.2">
      <c r="I1623" s="23"/>
      <c r="N1623" s="23"/>
      <c r="O1623" s="23"/>
      <c r="P1623" s="23"/>
    </row>
    <row r="1624" spans="9:16" s="3" customFormat="1" ht="12.75" customHeight="1" x14ac:dyDescent="0.2">
      <c r="I1624" s="23"/>
      <c r="N1624" s="23"/>
      <c r="O1624" s="23"/>
      <c r="P1624" s="23"/>
    </row>
    <row r="1625" spans="9:16" s="3" customFormat="1" ht="12.75" customHeight="1" x14ac:dyDescent="0.2">
      <c r="I1625" s="23"/>
      <c r="N1625" s="23"/>
      <c r="O1625" s="23"/>
      <c r="P1625" s="23"/>
    </row>
    <row r="1626" spans="9:16" s="3" customFormat="1" ht="12.75" customHeight="1" x14ac:dyDescent="0.2">
      <c r="I1626" s="23"/>
      <c r="N1626" s="23"/>
      <c r="O1626" s="23"/>
      <c r="P1626" s="23"/>
    </row>
    <row r="1627" spans="9:16" s="3" customFormat="1" ht="12.75" customHeight="1" x14ac:dyDescent="0.2">
      <c r="I1627" s="23"/>
      <c r="N1627" s="23"/>
      <c r="O1627" s="23"/>
      <c r="P1627" s="23"/>
    </row>
    <row r="1628" spans="9:16" s="3" customFormat="1" ht="12.75" customHeight="1" x14ac:dyDescent="0.2">
      <c r="I1628" s="23"/>
      <c r="N1628" s="23"/>
      <c r="O1628" s="23"/>
      <c r="P1628" s="23"/>
    </row>
    <row r="1629" spans="9:16" s="3" customFormat="1" ht="12.75" customHeight="1" x14ac:dyDescent="0.2">
      <c r="I1629" s="23"/>
      <c r="N1629" s="23"/>
      <c r="O1629" s="23"/>
      <c r="P1629" s="23"/>
    </row>
    <row r="1630" spans="9:16" s="3" customFormat="1" ht="12.75" customHeight="1" x14ac:dyDescent="0.2">
      <c r="I1630" s="23"/>
      <c r="N1630" s="23"/>
      <c r="O1630" s="23"/>
      <c r="P1630" s="23"/>
    </row>
    <row r="1631" spans="9:16" s="3" customFormat="1" ht="12.75" customHeight="1" x14ac:dyDescent="0.2">
      <c r="I1631" s="23"/>
      <c r="N1631" s="23"/>
      <c r="O1631" s="23"/>
      <c r="P1631" s="23"/>
    </row>
    <row r="1632" spans="9:16" s="3" customFormat="1" ht="12.75" customHeight="1" x14ac:dyDescent="0.2">
      <c r="I1632" s="23"/>
      <c r="N1632" s="23"/>
      <c r="O1632" s="23"/>
      <c r="P1632" s="23"/>
    </row>
    <row r="1633" spans="9:16" s="3" customFormat="1" ht="12.75" customHeight="1" x14ac:dyDescent="0.2">
      <c r="I1633" s="23"/>
      <c r="N1633" s="23"/>
      <c r="O1633" s="23"/>
      <c r="P1633" s="23"/>
    </row>
    <row r="1634" spans="9:16" s="3" customFormat="1" ht="12.75" customHeight="1" x14ac:dyDescent="0.2">
      <c r="I1634" s="23"/>
      <c r="N1634" s="23"/>
      <c r="O1634" s="23"/>
      <c r="P1634" s="23"/>
    </row>
    <row r="1635" spans="9:16" s="3" customFormat="1" ht="12.75" customHeight="1" x14ac:dyDescent="0.2">
      <c r="I1635" s="23"/>
      <c r="N1635" s="23"/>
      <c r="O1635" s="23"/>
      <c r="P1635" s="23"/>
    </row>
    <row r="1636" spans="9:16" s="3" customFormat="1" ht="12.75" customHeight="1" x14ac:dyDescent="0.2">
      <c r="I1636" s="23"/>
      <c r="N1636" s="23"/>
      <c r="O1636" s="23"/>
      <c r="P1636" s="23"/>
    </row>
    <row r="1637" spans="9:16" s="3" customFormat="1" ht="12.75" customHeight="1" x14ac:dyDescent="0.2">
      <c r="I1637" s="23"/>
      <c r="N1637" s="23"/>
      <c r="O1637" s="23"/>
      <c r="P1637" s="23"/>
    </row>
    <row r="1638" spans="9:16" s="3" customFormat="1" ht="12.75" customHeight="1" x14ac:dyDescent="0.2">
      <c r="I1638" s="23"/>
      <c r="N1638" s="23"/>
      <c r="O1638" s="23"/>
      <c r="P1638" s="23"/>
    </row>
    <row r="1639" spans="9:16" s="3" customFormat="1" ht="12.75" customHeight="1" x14ac:dyDescent="0.2">
      <c r="I1639" s="23"/>
      <c r="N1639" s="23"/>
      <c r="O1639" s="23"/>
      <c r="P1639" s="23"/>
    </row>
    <row r="1640" spans="9:16" s="3" customFormat="1" ht="12.75" customHeight="1" x14ac:dyDescent="0.2">
      <c r="I1640" s="23"/>
      <c r="N1640" s="23"/>
      <c r="O1640" s="23"/>
      <c r="P1640" s="23"/>
    </row>
    <row r="1641" spans="9:16" s="3" customFormat="1" ht="12.75" customHeight="1" x14ac:dyDescent="0.2">
      <c r="I1641" s="23"/>
      <c r="N1641" s="23"/>
      <c r="O1641" s="23"/>
      <c r="P1641" s="23"/>
    </row>
    <row r="1642" spans="9:16" s="3" customFormat="1" ht="12.75" customHeight="1" x14ac:dyDescent="0.2">
      <c r="I1642" s="23"/>
      <c r="N1642" s="23"/>
      <c r="O1642" s="23"/>
      <c r="P1642" s="23"/>
    </row>
    <row r="1643" spans="9:16" s="3" customFormat="1" ht="12.75" customHeight="1" x14ac:dyDescent="0.2">
      <c r="I1643" s="23"/>
      <c r="N1643" s="23"/>
      <c r="O1643" s="23"/>
      <c r="P1643" s="23"/>
    </row>
    <row r="1644" spans="9:16" s="3" customFormat="1" ht="12.75" customHeight="1" x14ac:dyDescent="0.2">
      <c r="I1644" s="23"/>
      <c r="N1644" s="23"/>
      <c r="O1644" s="23"/>
      <c r="P1644" s="23"/>
    </row>
    <row r="1645" spans="9:16" s="3" customFormat="1" ht="12.75" customHeight="1" x14ac:dyDescent="0.2">
      <c r="I1645" s="23"/>
      <c r="N1645" s="23"/>
      <c r="O1645" s="23"/>
      <c r="P1645" s="23"/>
    </row>
    <row r="1646" spans="9:16" s="3" customFormat="1" ht="12.75" customHeight="1" x14ac:dyDescent="0.2">
      <c r="I1646" s="23"/>
      <c r="N1646" s="23"/>
      <c r="O1646" s="23"/>
      <c r="P1646" s="23"/>
    </row>
    <row r="1647" spans="9:16" s="3" customFormat="1" ht="12.75" customHeight="1" x14ac:dyDescent="0.2">
      <c r="I1647" s="23"/>
      <c r="N1647" s="23"/>
      <c r="O1647" s="23"/>
      <c r="P1647" s="23"/>
    </row>
    <row r="1648" spans="9:16" s="3" customFormat="1" ht="12.75" customHeight="1" x14ac:dyDescent="0.2">
      <c r="I1648" s="23"/>
      <c r="N1648" s="23"/>
      <c r="O1648" s="23"/>
      <c r="P1648" s="23"/>
    </row>
    <row r="1649" spans="9:16" s="3" customFormat="1" ht="12.75" customHeight="1" x14ac:dyDescent="0.2">
      <c r="I1649" s="23"/>
      <c r="N1649" s="23"/>
      <c r="O1649" s="23"/>
      <c r="P1649" s="23"/>
    </row>
    <row r="1650" spans="9:16" s="3" customFormat="1" ht="12.75" customHeight="1" x14ac:dyDescent="0.2">
      <c r="I1650" s="23"/>
      <c r="N1650" s="23"/>
      <c r="O1650" s="23"/>
      <c r="P1650" s="23"/>
    </row>
    <row r="1651" spans="9:16" s="3" customFormat="1" ht="12.75" customHeight="1" x14ac:dyDescent="0.2">
      <c r="I1651" s="23"/>
      <c r="N1651" s="23"/>
      <c r="O1651" s="23"/>
      <c r="P1651" s="23"/>
    </row>
    <row r="1652" spans="9:16" s="3" customFormat="1" ht="12.75" customHeight="1" x14ac:dyDescent="0.2">
      <c r="I1652" s="23"/>
      <c r="N1652" s="23"/>
      <c r="O1652" s="23"/>
      <c r="P1652" s="23"/>
    </row>
    <row r="1653" spans="9:16" s="3" customFormat="1" ht="12.75" customHeight="1" x14ac:dyDescent="0.2">
      <c r="I1653" s="23"/>
      <c r="N1653" s="23"/>
      <c r="O1653" s="23"/>
      <c r="P1653" s="23"/>
    </row>
    <row r="1654" spans="9:16" s="3" customFormat="1" ht="12.75" customHeight="1" x14ac:dyDescent="0.2">
      <c r="I1654" s="23"/>
      <c r="N1654" s="23"/>
      <c r="O1654" s="23"/>
      <c r="P1654" s="23"/>
    </row>
    <row r="1655" spans="9:16" s="3" customFormat="1" ht="12.75" customHeight="1" x14ac:dyDescent="0.2">
      <c r="I1655" s="23"/>
      <c r="N1655" s="23"/>
      <c r="O1655" s="23"/>
      <c r="P1655" s="23"/>
    </row>
    <row r="1656" spans="9:16" s="3" customFormat="1" ht="12.75" customHeight="1" x14ac:dyDescent="0.2">
      <c r="I1656" s="23"/>
      <c r="N1656" s="23"/>
      <c r="O1656" s="23"/>
      <c r="P1656" s="23"/>
    </row>
    <row r="1657" spans="9:16" s="3" customFormat="1" ht="12.75" customHeight="1" x14ac:dyDescent="0.2">
      <c r="I1657" s="23"/>
      <c r="N1657" s="23"/>
      <c r="O1657" s="23"/>
      <c r="P1657" s="23"/>
    </row>
    <row r="1658" spans="9:16" s="3" customFormat="1" ht="12.75" customHeight="1" x14ac:dyDescent="0.2">
      <c r="I1658" s="23"/>
      <c r="N1658" s="23"/>
      <c r="O1658" s="23"/>
      <c r="P1658" s="23"/>
    </row>
    <row r="1659" spans="9:16" s="3" customFormat="1" ht="12.75" customHeight="1" x14ac:dyDescent="0.2">
      <c r="I1659" s="23"/>
      <c r="N1659" s="23"/>
      <c r="O1659" s="23"/>
      <c r="P1659" s="23"/>
    </row>
    <row r="1660" spans="9:16" s="3" customFormat="1" ht="12.75" customHeight="1" x14ac:dyDescent="0.2">
      <c r="I1660" s="23"/>
      <c r="N1660" s="23"/>
      <c r="O1660" s="23"/>
      <c r="P1660" s="23"/>
    </row>
    <row r="1661" spans="9:16" s="3" customFormat="1" ht="12.75" customHeight="1" x14ac:dyDescent="0.2">
      <c r="I1661" s="23"/>
      <c r="N1661" s="23"/>
      <c r="O1661" s="23"/>
      <c r="P1661" s="23"/>
    </row>
    <row r="1662" spans="9:16" s="3" customFormat="1" ht="12.75" customHeight="1" x14ac:dyDescent="0.2">
      <c r="I1662" s="23"/>
      <c r="N1662" s="23"/>
      <c r="O1662" s="23"/>
      <c r="P1662" s="23"/>
    </row>
    <row r="1663" spans="9:16" s="3" customFormat="1" ht="12.75" customHeight="1" x14ac:dyDescent="0.2">
      <c r="I1663" s="23"/>
      <c r="N1663" s="23"/>
      <c r="O1663" s="23"/>
      <c r="P1663" s="23"/>
    </row>
    <row r="1664" spans="9:16" s="3" customFormat="1" ht="12.75" customHeight="1" x14ac:dyDescent="0.2">
      <c r="I1664" s="23"/>
      <c r="N1664" s="23"/>
      <c r="O1664" s="23"/>
      <c r="P1664" s="23"/>
    </row>
    <row r="1665" spans="9:16" s="3" customFormat="1" ht="12.75" customHeight="1" x14ac:dyDescent="0.2">
      <c r="I1665" s="23"/>
      <c r="N1665" s="23"/>
      <c r="O1665" s="23"/>
      <c r="P1665" s="23"/>
    </row>
    <row r="1666" spans="9:16" s="3" customFormat="1" ht="12.75" customHeight="1" x14ac:dyDescent="0.2">
      <c r="I1666" s="23"/>
      <c r="N1666" s="23"/>
      <c r="O1666" s="23"/>
      <c r="P1666" s="23"/>
    </row>
    <row r="1667" spans="9:16" s="3" customFormat="1" ht="12.75" customHeight="1" x14ac:dyDescent="0.2">
      <c r="I1667" s="23"/>
      <c r="N1667" s="23"/>
      <c r="O1667" s="23"/>
      <c r="P1667" s="23"/>
    </row>
    <row r="1668" spans="9:16" s="3" customFormat="1" ht="12.75" customHeight="1" x14ac:dyDescent="0.2">
      <c r="I1668" s="23"/>
      <c r="N1668" s="23"/>
      <c r="O1668" s="23"/>
      <c r="P1668" s="23"/>
    </row>
    <row r="1669" spans="9:16" s="3" customFormat="1" ht="12.75" customHeight="1" x14ac:dyDescent="0.2">
      <c r="I1669" s="23"/>
      <c r="N1669" s="23"/>
      <c r="O1669" s="23"/>
      <c r="P1669" s="23"/>
    </row>
    <row r="1670" spans="9:16" s="3" customFormat="1" ht="12.75" customHeight="1" x14ac:dyDescent="0.2">
      <c r="I1670" s="23"/>
      <c r="N1670" s="23"/>
      <c r="O1670" s="23"/>
      <c r="P1670" s="23"/>
    </row>
    <row r="1671" spans="9:16" s="3" customFormat="1" ht="12.75" customHeight="1" x14ac:dyDescent="0.2">
      <c r="I1671" s="23"/>
      <c r="N1671" s="23"/>
      <c r="O1671" s="23"/>
      <c r="P1671" s="23"/>
    </row>
    <row r="1672" spans="9:16" s="3" customFormat="1" ht="12.75" customHeight="1" x14ac:dyDescent="0.2">
      <c r="I1672" s="23"/>
      <c r="N1672" s="23"/>
      <c r="O1672" s="23"/>
      <c r="P1672" s="23"/>
    </row>
    <row r="1673" spans="9:16" s="3" customFormat="1" ht="12.75" customHeight="1" x14ac:dyDescent="0.2">
      <c r="I1673" s="23"/>
      <c r="N1673" s="23"/>
      <c r="O1673" s="23"/>
      <c r="P1673" s="23"/>
    </row>
    <row r="1674" spans="9:16" s="3" customFormat="1" ht="12.75" customHeight="1" x14ac:dyDescent="0.2">
      <c r="I1674" s="23"/>
      <c r="N1674" s="23"/>
      <c r="O1674" s="23"/>
      <c r="P1674" s="23"/>
    </row>
    <row r="1675" spans="9:16" s="3" customFormat="1" ht="12.75" customHeight="1" x14ac:dyDescent="0.2">
      <c r="I1675" s="23"/>
      <c r="N1675" s="23"/>
      <c r="O1675" s="23"/>
      <c r="P1675" s="23"/>
    </row>
    <row r="1676" spans="9:16" s="3" customFormat="1" ht="12.75" customHeight="1" x14ac:dyDescent="0.2">
      <c r="I1676" s="23"/>
      <c r="N1676" s="23"/>
      <c r="O1676" s="23"/>
      <c r="P1676" s="23"/>
    </row>
    <row r="1677" spans="9:16" s="3" customFormat="1" ht="12.75" customHeight="1" x14ac:dyDescent="0.2">
      <c r="I1677" s="23"/>
      <c r="N1677" s="23"/>
      <c r="O1677" s="23"/>
      <c r="P1677" s="23"/>
    </row>
    <row r="1678" spans="9:16" s="3" customFormat="1" ht="12.75" customHeight="1" x14ac:dyDescent="0.2">
      <c r="I1678" s="23"/>
      <c r="N1678" s="23"/>
      <c r="O1678" s="23"/>
      <c r="P1678" s="23"/>
    </row>
    <row r="1679" spans="9:16" s="3" customFormat="1" ht="12.75" customHeight="1" x14ac:dyDescent="0.2">
      <c r="I1679" s="23"/>
      <c r="N1679" s="23"/>
      <c r="O1679" s="23"/>
      <c r="P1679" s="23"/>
    </row>
    <row r="1680" spans="9:16" s="3" customFormat="1" ht="12.75" customHeight="1" x14ac:dyDescent="0.2">
      <c r="I1680" s="23"/>
      <c r="N1680" s="23"/>
      <c r="O1680" s="23"/>
      <c r="P1680" s="23"/>
    </row>
    <row r="1681" spans="9:16" s="3" customFormat="1" ht="12.75" customHeight="1" x14ac:dyDescent="0.2">
      <c r="I1681" s="23"/>
      <c r="N1681" s="23"/>
      <c r="O1681" s="23"/>
      <c r="P1681" s="23"/>
    </row>
    <row r="1682" spans="9:16" s="3" customFormat="1" ht="12.75" customHeight="1" x14ac:dyDescent="0.2">
      <c r="I1682" s="23"/>
      <c r="N1682" s="23"/>
      <c r="O1682" s="23"/>
      <c r="P1682" s="23"/>
    </row>
    <row r="1683" spans="9:16" s="3" customFormat="1" ht="12.75" customHeight="1" x14ac:dyDescent="0.2">
      <c r="I1683" s="23"/>
      <c r="N1683" s="23"/>
      <c r="O1683" s="23"/>
      <c r="P1683" s="23"/>
    </row>
    <row r="1684" spans="9:16" s="3" customFormat="1" ht="12.75" customHeight="1" x14ac:dyDescent="0.2">
      <c r="I1684" s="23"/>
      <c r="N1684" s="23"/>
      <c r="O1684" s="23"/>
      <c r="P1684" s="23"/>
    </row>
    <row r="1685" spans="9:16" s="3" customFormat="1" ht="12.75" customHeight="1" x14ac:dyDescent="0.2">
      <c r="I1685" s="23"/>
      <c r="N1685" s="23"/>
      <c r="O1685" s="23"/>
      <c r="P1685" s="23"/>
    </row>
    <row r="1686" spans="9:16" s="3" customFormat="1" ht="12.75" customHeight="1" x14ac:dyDescent="0.2">
      <c r="I1686" s="23"/>
      <c r="N1686" s="23"/>
      <c r="O1686" s="23"/>
      <c r="P1686" s="23"/>
    </row>
    <row r="1687" spans="9:16" s="3" customFormat="1" ht="12.75" customHeight="1" x14ac:dyDescent="0.2">
      <c r="I1687" s="23"/>
      <c r="N1687" s="23"/>
      <c r="O1687" s="23"/>
      <c r="P1687" s="23"/>
    </row>
    <row r="1688" spans="9:16" s="3" customFormat="1" ht="12.75" customHeight="1" x14ac:dyDescent="0.2">
      <c r="I1688" s="23"/>
      <c r="N1688" s="23"/>
      <c r="O1688" s="23"/>
      <c r="P1688" s="23"/>
    </row>
    <row r="1689" spans="9:16" s="3" customFormat="1" ht="12.75" customHeight="1" x14ac:dyDescent="0.2">
      <c r="I1689" s="23"/>
      <c r="N1689" s="23"/>
      <c r="O1689" s="23"/>
      <c r="P1689" s="23"/>
    </row>
    <row r="1690" spans="9:16" s="3" customFormat="1" ht="12.75" customHeight="1" x14ac:dyDescent="0.2">
      <c r="I1690" s="23"/>
      <c r="N1690" s="23"/>
      <c r="O1690" s="23"/>
      <c r="P1690" s="23"/>
    </row>
    <row r="1691" spans="9:16" s="3" customFormat="1" ht="12.75" customHeight="1" x14ac:dyDescent="0.2">
      <c r="I1691" s="23"/>
      <c r="N1691" s="23"/>
      <c r="O1691" s="23"/>
      <c r="P1691" s="23"/>
    </row>
    <row r="1692" spans="9:16" s="3" customFormat="1" ht="12.75" customHeight="1" x14ac:dyDescent="0.2">
      <c r="I1692" s="23"/>
      <c r="N1692" s="23"/>
      <c r="O1692" s="23"/>
      <c r="P1692" s="23"/>
    </row>
    <row r="1693" spans="9:16" s="3" customFormat="1" ht="12.75" customHeight="1" x14ac:dyDescent="0.2">
      <c r="I1693" s="23"/>
      <c r="N1693" s="23"/>
      <c r="O1693" s="23"/>
      <c r="P1693" s="23"/>
    </row>
    <row r="1694" spans="9:16" s="3" customFormat="1" ht="12.75" customHeight="1" x14ac:dyDescent="0.2">
      <c r="I1694" s="23"/>
      <c r="N1694" s="23"/>
      <c r="O1694" s="23"/>
      <c r="P1694" s="23"/>
    </row>
    <row r="1695" spans="9:16" s="3" customFormat="1" ht="12.75" customHeight="1" x14ac:dyDescent="0.2">
      <c r="I1695" s="23"/>
      <c r="N1695" s="23"/>
      <c r="O1695" s="23"/>
      <c r="P1695" s="23"/>
    </row>
    <row r="1696" spans="9:16" s="3" customFormat="1" ht="12.75" customHeight="1" x14ac:dyDescent="0.2">
      <c r="I1696" s="23"/>
      <c r="N1696" s="23"/>
      <c r="O1696" s="23"/>
      <c r="P1696" s="23"/>
    </row>
    <row r="1697" spans="9:16" s="3" customFormat="1" ht="12.75" customHeight="1" x14ac:dyDescent="0.2">
      <c r="I1697" s="23"/>
      <c r="N1697" s="23"/>
      <c r="O1697" s="23"/>
      <c r="P1697" s="23"/>
    </row>
    <row r="1698" spans="9:16" s="3" customFormat="1" ht="12.75" customHeight="1" x14ac:dyDescent="0.2">
      <c r="I1698" s="23"/>
      <c r="N1698" s="23"/>
      <c r="O1698" s="23"/>
      <c r="P1698" s="23"/>
    </row>
    <row r="1699" spans="9:16" s="3" customFormat="1" ht="12.75" customHeight="1" x14ac:dyDescent="0.2">
      <c r="I1699" s="23"/>
      <c r="N1699" s="23"/>
      <c r="O1699" s="23"/>
      <c r="P1699" s="23"/>
    </row>
    <row r="1700" spans="9:16" s="3" customFormat="1" ht="12.75" customHeight="1" x14ac:dyDescent="0.2">
      <c r="I1700" s="23"/>
      <c r="N1700" s="23"/>
      <c r="O1700" s="23"/>
      <c r="P1700" s="23"/>
    </row>
    <row r="1701" spans="9:16" s="3" customFormat="1" ht="12.75" customHeight="1" x14ac:dyDescent="0.2">
      <c r="I1701" s="23"/>
      <c r="N1701" s="23"/>
      <c r="O1701" s="23"/>
      <c r="P1701" s="23"/>
    </row>
    <row r="1702" spans="9:16" s="3" customFormat="1" ht="12.75" customHeight="1" x14ac:dyDescent="0.2">
      <c r="I1702" s="23"/>
      <c r="N1702" s="23"/>
      <c r="O1702" s="23"/>
      <c r="P1702" s="23"/>
    </row>
    <row r="1703" spans="9:16" s="3" customFormat="1" ht="12.75" customHeight="1" x14ac:dyDescent="0.2">
      <c r="I1703" s="23"/>
      <c r="N1703" s="23"/>
      <c r="O1703" s="23"/>
      <c r="P1703" s="23"/>
    </row>
    <row r="1704" spans="9:16" s="3" customFormat="1" ht="12.75" customHeight="1" x14ac:dyDescent="0.2">
      <c r="I1704" s="23"/>
      <c r="N1704" s="23"/>
      <c r="O1704" s="23"/>
      <c r="P1704" s="23"/>
    </row>
    <row r="1705" spans="9:16" s="3" customFormat="1" ht="12.75" customHeight="1" x14ac:dyDescent="0.2">
      <c r="I1705" s="23"/>
      <c r="N1705" s="23"/>
      <c r="O1705" s="23"/>
      <c r="P1705" s="23"/>
    </row>
    <row r="1706" spans="9:16" s="3" customFormat="1" ht="12.75" customHeight="1" x14ac:dyDescent="0.2">
      <c r="I1706" s="23"/>
      <c r="N1706" s="23"/>
      <c r="O1706" s="23"/>
      <c r="P1706" s="23"/>
    </row>
    <row r="1707" spans="9:16" s="3" customFormat="1" ht="12.75" customHeight="1" x14ac:dyDescent="0.2">
      <c r="I1707" s="23"/>
      <c r="N1707" s="23"/>
      <c r="O1707" s="23"/>
      <c r="P1707" s="23"/>
    </row>
    <row r="1708" spans="9:16" s="3" customFormat="1" ht="12.75" customHeight="1" x14ac:dyDescent="0.2">
      <c r="I1708" s="23"/>
      <c r="N1708" s="23"/>
      <c r="O1708" s="23"/>
      <c r="P1708" s="23"/>
    </row>
    <row r="1709" spans="9:16" s="3" customFormat="1" ht="12.75" customHeight="1" x14ac:dyDescent="0.2">
      <c r="I1709" s="23"/>
      <c r="N1709" s="23"/>
      <c r="O1709" s="23"/>
      <c r="P1709" s="23"/>
    </row>
    <row r="1710" spans="9:16" s="3" customFormat="1" ht="12.75" customHeight="1" x14ac:dyDescent="0.2">
      <c r="I1710" s="23"/>
      <c r="N1710" s="23"/>
      <c r="O1710" s="23"/>
      <c r="P1710" s="23"/>
    </row>
    <row r="1711" spans="9:16" s="3" customFormat="1" ht="12.75" customHeight="1" x14ac:dyDescent="0.2">
      <c r="I1711" s="23"/>
      <c r="N1711" s="23"/>
      <c r="O1711" s="23"/>
      <c r="P1711" s="23"/>
    </row>
    <row r="1712" spans="9:16" s="3" customFormat="1" ht="12.75" customHeight="1" x14ac:dyDescent="0.2">
      <c r="I1712" s="23"/>
      <c r="N1712" s="23"/>
      <c r="O1712" s="23"/>
      <c r="P1712" s="23"/>
    </row>
    <row r="1713" spans="9:16" s="3" customFormat="1" ht="12.75" customHeight="1" x14ac:dyDescent="0.2">
      <c r="I1713" s="23"/>
      <c r="N1713" s="23"/>
      <c r="O1713" s="23"/>
      <c r="P1713" s="23"/>
    </row>
    <row r="1714" spans="9:16" s="3" customFormat="1" ht="12.75" customHeight="1" x14ac:dyDescent="0.2">
      <c r="I1714" s="23"/>
      <c r="N1714" s="23"/>
      <c r="O1714" s="23"/>
      <c r="P1714" s="23"/>
    </row>
    <row r="1715" spans="9:16" s="3" customFormat="1" ht="12.75" customHeight="1" x14ac:dyDescent="0.2">
      <c r="I1715" s="23"/>
      <c r="N1715" s="23"/>
      <c r="O1715" s="23"/>
      <c r="P1715" s="23"/>
    </row>
    <row r="1716" spans="9:16" s="3" customFormat="1" ht="12.75" customHeight="1" x14ac:dyDescent="0.2">
      <c r="I1716" s="23"/>
      <c r="N1716" s="23"/>
      <c r="O1716" s="23"/>
      <c r="P1716" s="23"/>
    </row>
    <row r="1717" spans="9:16" s="3" customFormat="1" ht="12.75" customHeight="1" x14ac:dyDescent="0.2">
      <c r="I1717" s="23"/>
      <c r="N1717" s="23"/>
      <c r="O1717" s="23"/>
      <c r="P1717" s="23"/>
    </row>
    <row r="1718" spans="9:16" s="3" customFormat="1" ht="12.75" customHeight="1" x14ac:dyDescent="0.2">
      <c r="I1718" s="23"/>
      <c r="N1718" s="23"/>
      <c r="O1718" s="23"/>
      <c r="P1718" s="23"/>
    </row>
    <row r="1719" spans="9:16" s="3" customFormat="1" ht="12.75" customHeight="1" x14ac:dyDescent="0.2">
      <c r="I1719" s="23"/>
      <c r="N1719" s="23"/>
      <c r="O1719" s="23"/>
      <c r="P1719" s="23"/>
    </row>
    <row r="1720" spans="9:16" s="3" customFormat="1" ht="12.75" customHeight="1" x14ac:dyDescent="0.2">
      <c r="I1720" s="23"/>
      <c r="N1720" s="23"/>
      <c r="O1720" s="23"/>
      <c r="P1720" s="23"/>
    </row>
    <row r="1721" spans="9:16" s="3" customFormat="1" ht="12.75" customHeight="1" x14ac:dyDescent="0.2">
      <c r="I1721" s="23"/>
      <c r="N1721" s="23"/>
      <c r="O1721" s="23"/>
      <c r="P1721" s="23"/>
    </row>
    <row r="1722" spans="9:16" s="3" customFormat="1" ht="12.75" customHeight="1" x14ac:dyDescent="0.2">
      <c r="I1722" s="23"/>
      <c r="N1722" s="23"/>
      <c r="O1722" s="23"/>
      <c r="P1722" s="23"/>
    </row>
    <row r="1723" spans="9:16" s="3" customFormat="1" ht="12.75" customHeight="1" x14ac:dyDescent="0.2">
      <c r="I1723" s="23"/>
      <c r="N1723" s="23"/>
      <c r="O1723" s="23"/>
      <c r="P1723" s="23"/>
    </row>
    <row r="1724" spans="9:16" s="3" customFormat="1" ht="12.75" customHeight="1" x14ac:dyDescent="0.2">
      <c r="I1724" s="23"/>
      <c r="N1724" s="23"/>
      <c r="O1724" s="23"/>
      <c r="P1724" s="23"/>
    </row>
    <row r="1725" spans="9:16" s="3" customFormat="1" ht="12.75" customHeight="1" x14ac:dyDescent="0.2">
      <c r="I1725" s="23"/>
      <c r="N1725" s="23"/>
      <c r="O1725" s="23"/>
      <c r="P1725" s="23"/>
    </row>
    <row r="1726" spans="9:16" s="3" customFormat="1" ht="12.75" customHeight="1" x14ac:dyDescent="0.2">
      <c r="I1726" s="23"/>
      <c r="N1726" s="23"/>
      <c r="O1726" s="23"/>
      <c r="P1726" s="23"/>
    </row>
    <row r="1727" spans="9:16" s="3" customFormat="1" ht="12.75" customHeight="1" x14ac:dyDescent="0.2">
      <c r="I1727" s="23"/>
      <c r="N1727" s="23"/>
      <c r="O1727" s="23"/>
      <c r="P1727" s="23"/>
    </row>
    <row r="1728" spans="9:16" s="3" customFormat="1" ht="12.75" customHeight="1" x14ac:dyDescent="0.2">
      <c r="I1728" s="23"/>
      <c r="N1728" s="23"/>
      <c r="O1728" s="23"/>
      <c r="P1728" s="23"/>
    </row>
    <row r="1729" spans="9:16" s="3" customFormat="1" ht="12.75" customHeight="1" x14ac:dyDescent="0.2">
      <c r="I1729" s="23"/>
      <c r="N1729" s="23"/>
      <c r="O1729" s="23"/>
      <c r="P1729" s="23"/>
    </row>
    <row r="1730" spans="9:16" s="3" customFormat="1" ht="12.75" customHeight="1" x14ac:dyDescent="0.2">
      <c r="I1730" s="23"/>
      <c r="N1730" s="23"/>
      <c r="O1730" s="23"/>
      <c r="P1730" s="23"/>
    </row>
    <row r="1731" spans="9:16" s="3" customFormat="1" ht="12.75" customHeight="1" x14ac:dyDescent="0.2">
      <c r="I1731" s="23"/>
      <c r="N1731" s="23"/>
      <c r="O1731" s="23"/>
      <c r="P1731" s="23"/>
    </row>
    <row r="1732" spans="9:16" s="3" customFormat="1" ht="12.75" customHeight="1" x14ac:dyDescent="0.2">
      <c r="I1732" s="23"/>
      <c r="N1732" s="23"/>
      <c r="O1732" s="23"/>
      <c r="P1732" s="23"/>
    </row>
    <row r="1733" spans="9:16" s="3" customFormat="1" ht="12.75" customHeight="1" x14ac:dyDescent="0.2">
      <c r="I1733" s="23"/>
      <c r="N1733" s="23"/>
      <c r="O1733" s="23"/>
      <c r="P1733" s="23"/>
    </row>
    <row r="1734" spans="9:16" s="3" customFormat="1" ht="12.75" customHeight="1" x14ac:dyDescent="0.2">
      <c r="I1734" s="23"/>
      <c r="N1734" s="23"/>
      <c r="O1734" s="23"/>
      <c r="P1734" s="23"/>
    </row>
    <row r="1735" spans="9:16" s="3" customFormat="1" ht="12.75" customHeight="1" x14ac:dyDescent="0.2">
      <c r="I1735" s="23"/>
      <c r="N1735" s="23"/>
      <c r="O1735" s="23"/>
      <c r="P1735" s="23"/>
    </row>
    <row r="1736" spans="9:16" s="3" customFormat="1" ht="12.75" customHeight="1" x14ac:dyDescent="0.2">
      <c r="I1736" s="23"/>
      <c r="N1736" s="23"/>
      <c r="O1736" s="23"/>
      <c r="P1736" s="23"/>
    </row>
    <row r="1737" spans="9:16" s="3" customFormat="1" ht="12.75" customHeight="1" x14ac:dyDescent="0.2">
      <c r="I1737" s="23"/>
      <c r="N1737" s="23"/>
      <c r="O1737" s="23"/>
      <c r="P1737" s="23"/>
    </row>
    <row r="1738" spans="9:16" s="3" customFormat="1" ht="12.75" customHeight="1" x14ac:dyDescent="0.2">
      <c r="I1738" s="23"/>
      <c r="N1738" s="23"/>
      <c r="O1738" s="23"/>
      <c r="P1738" s="23"/>
    </row>
    <row r="1739" spans="9:16" s="3" customFormat="1" ht="12.75" customHeight="1" x14ac:dyDescent="0.2">
      <c r="I1739" s="23"/>
      <c r="N1739" s="23"/>
      <c r="O1739" s="23"/>
      <c r="P1739" s="23"/>
    </row>
    <row r="1740" spans="9:16" s="3" customFormat="1" ht="12.75" customHeight="1" x14ac:dyDescent="0.2">
      <c r="I1740" s="23"/>
      <c r="N1740" s="23"/>
      <c r="O1740" s="23"/>
      <c r="P1740" s="23"/>
    </row>
    <row r="1741" spans="9:16" s="3" customFormat="1" ht="12.75" customHeight="1" x14ac:dyDescent="0.2">
      <c r="I1741" s="23"/>
      <c r="N1741" s="23"/>
      <c r="O1741" s="23"/>
      <c r="P1741" s="23"/>
    </row>
    <row r="1742" spans="9:16" s="3" customFormat="1" ht="12.75" customHeight="1" x14ac:dyDescent="0.2">
      <c r="I1742" s="23"/>
      <c r="N1742" s="23"/>
      <c r="O1742" s="23"/>
      <c r="P1742" s="23"/>
    </row>
    <row r="1743" spans="9:16" s="3" customFormat="1" ht="12.75" customHeight="1" x14ac:dyDescent="0.2">
      <c r="I1743" s="23"/>
      <c r="N1743" s="23"/>
      <c r="O1743" s="23"/>
      <c r="P1743" s="23"/>
    </row>
    <row r="1744" spans="9:16" s="3" customFormat="1" ht="12.75" customHeight="1" x14ac:dyDescent="0.2">
      <c r="I1744" s="23"/>
      <c r="N1744" s="23"/>
      <c r="O1744" s="23"/>
      <c r="P1744" s="23"/>
    </row>
    <row r="1745" spans="9:16" s="3" customFormat="1" ht="12.75" customHeight="1" x14ac:dyDescent="0.2">
      <c r="I1745" s="23"/>
      <c r="N1745" s="23"/>
      <c r="O1745" s="23"/>
      <c r="P1745" s="23"/>
    </row>
    <row r="1746" spans="9:16" s="3" customFormat="1" ht="12.75" customHeight="1" x14ac:dyDescent="0.2">
      <c r="I1746" s="23"/>
      <c r="N1746" s="23"/>
      <c r="O1746" s="23"/>
      <c r="P1746" s="23"/>
    </row>
    <row r="1747" spans="9:16" s="3" customFormat="1" ht="12.75" customHeight="1" x14ac:dyDescent="0.2">
      <c r="I1747" s="23"/>
      <c r="N1747" s="23"/>
      <c r="O1747" s="23"/>
      <c r="P1747" s="23"/>
    </row>
    <row r="1748" spans="9:16" s="3" customFormat="1" ht="12.75" customHeight="1" x14ac:dyDescent="0.2">
      <c r="I1748" s="23"/>
      <c r="N1748" s="23"/>
      <c r="O1748" s="23"/>
      <c r="P1748" s="23"/>
    </row>
    <row r="1749" spans="9:16" s="3" customFormat="1" ht="12.75" customHeight="1" x14ac:dyDescent="0.2">
      <c r="I1749" s="23"/>
      <c r="N1749" s="23"/>
      <c r="O1749" s="23"/>
      <c r="P1749" s="23"/>
    </row>
    <row r="1750" spans="9:16" s="3" customFormat="1" ht="12.75" customHeight="1" x14ac:dyDescent="0.2">
      <c r="I1750" s="23"/>
      <c r="N1750" s="23"/>
      <c r="O1750" s="23"/>
      <c r="P1750" s="23"/>
    </row>
    <row r="1751" spans="9:16" s="3" customFormat="1" ht="12.75" customHeight="1" x14ac:dyDescent="0.2">
      <c r="I1751" s="23"/>
      <c r="N1751" s="23"/>
      <c r="O1751" s="23"/>
      <c r="P1751" s="23"/>
    </row>
    <row r="1752" spans="9:16" s="3" customFormat="1" ht="12.75" customHeight="1" x14ac:dyDescent="0.2">
      <c r="I1752" s="23"/>
      <c r="N1752" s="23"/>
      <c r="O1752" s="23"/>
      <c r="P1752" s="23"/>
    </row>
    <row r="1753" spans="9:16" s="3" customFormat="1" ht="12.75" customHeight="1" x14ac:dyDescent="0.2">
      <c r="I1753" s="23"/>
      <c r="N1753" s="23"/>
      <c r="O1753" s="23"/>
      <c r="P1753" s="23"/>
    </row>
    <row r="1754" spans="9:16" s="3" customFormat="1" ht="12.75" customHeight="1" x14ac:dyDescent="0.2">
      <c r="I1754" s="23"/>
      <c r="N1754" s="23"/>
      <c r="O1754" s="23"/>
      <c r="P1754" s="23"/>
    </row>
    <row r="1755" spans="9:16" s="3" customFormat="1" ht="12.75" customHeight="1" x14ac:dyDescent="0.2">
      <c r="I1755" s="23"/>
      <c r="N1755" s="23"/>
      <c r="O1755" s="23"/>
      <c r="P1755" s="23"/>
    </row>
    <row r="1756" spans="9:16" s="3" customFormat="1" ht="12.75" customHeight="1" x14ac:dyDescent="0.2">
      <c r="I1756" s="23"/>
      <c r="N1756" s="23"/>
      <c r="O1756" s="23"/>
      <c r="P1756" s="23"/>
    </row>
    <row r="1757" spans="9:16" s="3" customFormat="1" ht="12.75" customHeight="1" x14ac:dyDescent="0.2">
      <c r="I1757" s="23"/>
      <c r="N1757" s="23"/>
      <c r="O1757" s="23"/>
      <c r="P1757" s="23"/>
    </row>
    <row r="1758" spans="9:16" s="3" customFormat="1" ht="12.75" customHeight="1" x14ac:dyDescent="0.2">
      <c r="I1758" s="23"/>
      <c r="N1758" s="23"/>
      <c r="O1758" s="23"/>
      <c r="P1758" s="23"/>
    </row>
    <row r="1759" spans="9:16" s="3" customFormat="1" ht="12.75" customHeight="1" x14ac:dyDescent="0.2">
      <c r="I1759" s="23"/>
      <c r="N1759" s="23"/>
      <c r="O1759" s="23"/>
      <c r="P1759" s="23"/>
    </row>
    <row r="1760" spans="9:16" s="3" customFormat="1" ht="12.75" customHeight="1" x14ac:dyDescent="0.2">
      <c r="I1760" s="23"/>
      <c r="N1760" s="23"/>
      <c r="O1760" s="23"/>
      <c r="P1760" s="23"/>
    </row>
    <row r="1761" spans="9:16" s="3" customFormat="1" ht="12.75" customHeight="1" x14ac:dyDescent="0.2">
      <c r="I1761" s="23"/>
      <c r="N1761" s="23"/>
      <c r="O1761" s="23"/>
      <c r="P1761" s="23"/>
    </row>
    <row r="1762" spans="9:16" s="3" customFormat="1" ht="12.75" customHeight="1" x14ac:dyDescent="0.2">
      <c r="I1762" s="23"/>
      <c r="N1762" s="23"/>
      <c r="O1762" s="23"/>
      <c r="P1762" s="23"/>
    </row>
    <row r="1763" spans="9:16" s="3" customFormat="1" ht="12.75" customHeight="1" x14ac:dyDescent="0.2">
      <c r="I1763" s="23"/>
      <c r="N1763" s="23"/>
      <c r="O1763" s="23"/>
      <c r="P1763" s="23"/>
    </row>
    <row r="1764" spans="9:16" s="3" customFormat="1" ht="12.75" customHeight="1" x14ac:dyDescent="0.2">
      <c r="I1764" s="23"/>
      <c r="N1764" s="23"/>
      <c r="O1764" s="23"/>
      <c r="P1764" s="23"/>
    </row>
    <row r="1765" spans="9:16" s="3" customFormat="1" ht="12.75" customHeight="1" x14ac:dyDescent="0.2">
      <c r="I1765" s="23"/>
      <c r="N1765" s="23"/>
      <c r="O1765" s="23"/>
      <c r="P1765" s="23"/>
    </row>
    <row r="1766" spans="9:16" s="3" customFormat="1" ht="12.75" customHeight="1" x14ac:dyDescent="0.2">
      <c r="I1766" s="23"/>
      <c r="N1766" s="23"/>
      <c r="O1766" s="23"/>
      <c r="P1766" s="23"/>
    </row>
    <row r="1767" spans="9:16" s="3" customFormat="1" ht="12.75" customHeight="1" x14ac:dyDescent="0.2">
      <c r="I1767" s="23"/>
      <c r="N1767" s="23"/>
      <c r="O1767" s="23"/>
      <c r="P1767" s="23"/>
    </row>
    <row r="1768" spans="9:16" s="3" customFormat="1" ht="12.75" customHeight="1" x14ac:dyDescent="0.2">
      <c r="I1768" s="23"/>
      <c r="N1768" s="23"/>
      <c r="O1768" s="23"/>
      <c r="P1768" s="23"/>
    </row>
    <row r="1769" spans="9:16" s="3" customFormat="1" ht="12.75" customHeight="1" x14ac:dyDescent="0.2">
      <c r="I1769" s="23"/>
      <c r="N1769" s="23"/>
      <c r="O1769" s="23"/>
      <c r="P1769" s="23"/>
    </row>
    <row r="1770" spans="9:16" s="3" customFormat="1" ht="12.75" customHeight="1" x14ac:dyDescent="0.2">
      <c r="I1770" s="23"/>
      <c r="N1770" s="23"/>
      <c r="O1770" s="23"/>
      <c r="P1770" s="23"/>
    </row>
    <row r="1771" spans="9:16" s="3" customFormat="1" ht="12.75" customHeight="1" x14ac:dyDescent="0.2">
      <c r="I1771" s="23"/>
      <c r="N1771" s="23"/>
      <c r="O1771" s="23"/>
      <c r="P1771" s="23"/>
    </row>
    <row r="1772" spans="9:16" s="3" customFormat="1" ht="12.75" customHeight="1" x14ac:dyDescent="0.2">
      <c r="I1772" s="23"/>
      <c r="N1772" s="23"/>
      <c r="O1772" s="23"/>
      <c r="P1772" s="23"/>
    </row>
    <row r="1773" spans="9:16" s="3" customFormat="1" ht="12.75" customHeight="1" x14ac:dyDescent="0.2">
      <c r="I1773" s="23"/>
      <c r="N1773" s="23"/>
      <c r="O1773" s="23"/>
      <c r="P1773" s="23"/>
    </row>
    <row r="1774" spans="9:16" s="3" customFormat="1" ht="12.75" customHeight="1" x14ac:dyDescent="0.2">
      <c r="I1774" s="23"/>
      <c r="N1774" s="23"/>
      <c r="O1774" s="23"/>
      <c r="P1774" s="23"/>
    </row>
    <row r="1775" spans="9:16" s="3" customFormat="1" ht="12.75" customHeight="1" x14ac:dyDescent="0.2">
      <c r="I1775" s="23"/>
      <c r="N1775" s="23"/>
      <c r="O1775" s="23"/>
      <c r="P1775" s="23"/>
    </row>
    <row r="1776" spans="9:16" s="3" customFormat="1" ht="12.75" customHeight="1" x14ac:dyDescent="0.2">
      <c r="I1776" s="23"/>
      <c r="N1776" s="23"/>
      <c r="O1776" s="23"/>
      <c r="P1776" s="23"/>
    </row>
    <row r="1777" spans="9:16" s="3" customFormat="1" ht="12.75" customHeight="1" x14ac:dyDescent="0.2">
      <c r="I1777" s="23"/>
      <c r="N1777" s="23"/>
      <c r="O1777" s="23"/>
      <c r="P1777" s="23"/>
    </row>
    <row r="1778" spans="9:16" s="3" customFormat="1" ht="12.75" customHeight="1" x14ac:dyDescent="0.2">
      <c r="I1778" s="23"/>
      <c r="N1778" s="23"/>
      <c r="O1778" s="23"/>
      <c r="P1778" s="23"/>
    </row>
    <row r="1779" spans="9:16" s="3" customFormat="1" ht="12.75" customHeight="1" x14ac:dyDescent="0.2">
      <c r="I1779" s="23"/>
      <c r="N1779" s="23"/>
      <c r="O1779" s="23"/>
      <c r="P1779" s="23"/>
    </row>
    <row r="1780" spans="9:16" s="3" customFormat="1" ht="12.75" customHeight="1" x14ac:dyDescent="0.2">
      <c r="I1780" s="23"/>
      <c r="N1780" s="23"/>
      <c r="O1780" s="23"/>
      <c r="P1780" s="23"/>
    </row>
    <row r="1781" spans="9:16" s="3" customFormat="1" ht="12.75" customHeight="1" x14ac:dyDescent="0.2">
      <c r="I1781" s="23"/>
      <c r="N1781" s="23"/>
      <c r="O1781" s="23"/>
      <c r="P1781" s="23"/>
    </row>
    <row r="1782" spans="9:16" s="3" customFormat="1" ht="12.75" customHeight="1" x14ac:dyDescent="0.2">
      <c r="I1782" s="23"/>
      <c r="N1782" s="23"/>
      <c r="O1782" s="23"/>
      <c r="P1782" s="23"/>
    </row>
    <row r="1783" spans="9:16" s="3" customFormat="1" ht="12.75" customHeight="1" x14ac:dyDescent="0.2">
      <c r="I1783" s="23"/>
      <c r="N1783" s="23"/>
      <c r="O1783" s="23"/>
      <c r="P1783" s="23"/>
    </row>
    <row r="1784" spans="9:16" s="3" customFormat="1" ht="12.75" customHeight="1" x14ac:dyDescent="0.2">
      <c r="I1784" s="23"/>
      <c r="N1784" s="23"/>
      <c r="O1784" s="23"/>
      <c r="P1784" s="23"/>
    </row>
    <row r="1785" spans="9:16" s="3" customFormat="1" ht="12.75" customHeight="1" x14ac:dyDescent="0.2">
      <c r="I1785" s="23"/>
      <c r="N1785" s="23"/>
      <c r="O1785" s="23"/>
      <c r="P1785" s="23"/>
    </row>
    <row r="1786" spans="9:16" s="3" customFormat="1" ht="12.75" customHeight="1" x14ac:dyDescent="0.2">
      <c r="I1786" s="23"/>
      <c r="N1786" s="23"/>
      <c r="O1786" s="23"/>
      <c r="P1786" s="23"/>
    </row>
    <row r="1787" spans="9:16" s="3" customFormat="1" ht="12.75" customHeight="1" x14ac:dyDescent="0.2">
      <c r="I1787" s="23"/>
      <c r="N1787" s="23"/>
      <c r="O1787" s="23"/>
      <c r="P1787" s="23"/>
    </row>
    <row r="1788" spans="9:16" s="3" customFormat="1" ht="12.75" customHeight="1" x14ac:dyDescent="0.2">
      <c r="I1788" s="23"/>
      <c r="N1788" s="23"/>
      <c r="O1788" s="23"/>
      <c r="P1788" s="23"/>
    </row>
    <row r="1789" spans="9:16" s="3" customFormat="1" ht="12.75" customHeight="1" x14ac:dyDescent="0.2">
      <c r="I1789" s="23"/>
      <c r="N1789" s="23"/>
      <c r="O1789" s="23"/>
      <c r="P1789" s="23"/>
    </row>
    <row r="1790" spans="9:16" s="3" customFormat="1" ht="12.75" customHeight="1" x14ac:dyDescent="0.2">
      <c r="I1790" s="23"/>
      <c r="N1790" s="23"/>
      <c r="O1790" s="23"/>
      <c r="P1790" s="23"/>
    </row>
    <row r="1791" spans="9:16" s="3" customFormat="1" ht="12.75" customHeight="1" x14ac:dyDescent="0.2">
      <c r="I1791" s="23"/>
      <c r="N1791" s="23"/>
      <c r="O1791" s="23"/>
      <c r="P1791" s="23"/>
    </row>
    <row r="1792" spans="9:16" s="3" customFormat="1" ht="12.75" customHeight="1" x14ac:dyDescent="0.2">
      <c r="I1792" s="23"/>
      <c r="N1792" s="23"/>
      <c r="O1792" s="23"/>
      <c r="P1792" s="23"/>
    </row>
    <row r="1793" spans="9:16" s="3" customFormat="1" ht="12.75" customHeight="1" x14ac:dyDescent="0.2">
      <c r="I1793" s="23"/>
      <c r="N1793" s="23"/>
      <c r="O1793" s="23"/>
      <c r="P1793" s="23"/>
    </row>
    <row r="1794" spans="9:16" s="3" customFormat="1" ht="12.75" customHeight="1" x14ac:dyDescent="0.2">
      <c r="I1794" s="23"/>
      <c r="N1794" s="23"/>
      <c r="O1794" s="23"/>
      <c r="P1794" s="23"/>
    </row>
    <row r="1795" spans="9:16" s="3" customFormat="1" ht="12.75" customHeight="1" x14ac:dyDescent="0.2">
      <c r="I1795" s="23"/>
      <c r="N1795" s="23"/>
      <c r="O1795" s="23"/>
      <c r="P1795" s="23"/>
    </row>
    <row r="1796" spans="9:16" s="3" customFormat="1" ht="12.75" customHeight="1" x14ac:dyDescent="0.2">
      <c r="I1796" s="23"/>
      <c r="N1796" s="23"/>
      <c r="O1796" s="23"/>
      <c r="P1796" s="23"/>
    </row>
    <row r="1797" spans="9:16" s="3" customFormat="1" ht="12.75" customHeight="1" x14ac:dyDescent="0.2">
      <c r="I1797" s="23"/>
      <c r="N1797" s="23"/>
      <c r="O1797" s="23"/>
      <c r="P1797" s="23"/>
    </row>
    <row r="1798" spans="9:16" s="3" customFormat="1" ht="12.75" customHeight="1" x14ac:dyDescent="0.2">
      <c r="I1798" s="23"/>
      <c r="N1798" s="23"/>
      <c r="O1798" s="23"/>
      <c r="P1798" s="23"/>
    </row>
    <row r="1799" spans="9:16" s="3" customFormat="1" ht="12.75" customHeight="1" x14ac:dyDescent="0.2">
      <c r="I1799" s="23"/>
      <c r="N1799" s="23"/>
      <c r="O1799" s="23"/>
      <c r="P1799" s="23"/>
    </row>
    <row r="1800" spans="9:16" s="3" customFormat="1" ht="12.75" customHeight="1" x14ac:dyDescent="0.2">
      <c r="I1800" s="23"/>
      <c r="N1800" s="23"/>
      <c r="O1800" s="23"/>
      <c r="P1800" s="23"/>
    </row>
    <row r="1801" spans="9:16" s="3" customFormat="1" ht="12.75" customHeight="1" x14ac:dyDescent="0.2">
      <c r="I1801" s="23"/>
      <c r="N1801" s="23"/>
      <c r="O1801" s="23"/>
      <c r="P1801" s="23"/>
    </row>
    <row r="1802" spans="9:16" s="3" customFormat="1" ht="12.75" customHeight="1" x14ac:dyDescent="0.2">
      <c r="I1802" s="23"/>
      <c r="N1802" s="23"/>
      <c r="O1802" s="23"/>
      <c r="P1802" s="23"/>
    </row>
    <row r="1803" spans="9:16" s="3" customFormat="1" ht="12.75" customHeight="1" x14ac:dyDescent="0.2">
      <c r="I1803" s="23"/>
      <c r="N1803" s="23"/>
      <c r="O1803" s="23"/>
      <c r="P1803" s="23"/>
    </row>
    <row r="1804" spans="9:16" s="3" customFormat="1" ht="12.75" customHeight="1" x14ac:dyDescent="0.2">
      <c r="I1804" s="23"/>
      <c r="N1804" s="23"/>
      <c r="O1804" s="23"/>
      <c r="P1804" s="23"/>
    </row>
    <row r="1805" spans="9:16" s="3" customFormat="1" ht="12.75" customHeight="1" x14ac:dyDescent="0.2">
      <c r="I1805" s="23"/>
      <c r="N1805" s="23"/>
      <c r="O1805" s="23"/>
      <c r="P1805" s="23"/>
    </row>
    <row r="1806" spans="9:16" s="3" customFormat="1" ht="12.75" customHeight="1" x14ac:dyDescent="0.2">
      <c r="I1806" s="23"/>
      <c r="N1806" s="23"/>
      <c r="O1806" s="23"/>
      <c r="P1806" s="23"/>
    </row>
    <row r="1807" spans="9:16" s="3" customFormat="1" ht="12.75" customHeight="1" x14ac:dyDescent="0.2">
      <c r="I1807" s="23"/>
      <c r="N1807" s="23"/>
      <c r="O1807" s="23"/>
      <c r="P1807" s="23"/>
    </row>
    <row r="1808" spans="9:16" s="3" customFormat="1" ht="12.75" customHeight="1" x14ac:dyDescent="0.2">
      <c r="I1808" s="23"/>
      <c r="N1808" s="23"/>
      <c r="O1808" s="23"/>
      <c r="P1808" s="23"/>
    </row>
    <row r="1809" spans="9:16" s="3" customFormat="1" ht="12.75" customHeight="1" x14ac:dyDescent="0.2">
      <c r="I1809" s="23"/>
      <c r="N1809" s="23"/>
      <c r="O1809" s="23"/>
      <c r="P1809" s="23"/>
    </row>
    <row r="1810" spans="9:16" s="3" customFormat="1" ht="12.75" customHeight="1" x14ac:dyDescent="0.2">
      <c r="I1810" s="23"/>
      <c r="N1810" s="23"/>
      <c r="O1810" s="23"/>
      <c r="P1810" s="23"/>
    </row>
    <row r="1811" spans="9:16" s="3" customFormat="1" ht="12.75" customHeight="1" x14ac:dyDescent="0.2">
      <c r="I1811" s="23"/>
      <c r="N1811" s="23"/>
      <c r="O1811" s="23"/>
      <c r="P1811" s="23"/>
    </row>
    <row r="1812" spans="9:16" s="3" customFormat="1" ht="12.75" customHeight="1" x14ac:dyDescent="0.2">
      <c r="I1812" s="23"/>
      <c r="N1812" s="23"/>
      <c r="O1812" s="23"/>
      <c r="P1812" s="23"/>
    </row>
    <row r="1813" spans="9:16" s="3" customFormat="1" ht="12.75" customHeight="1" x14ac:dyDescent="0.2">
      <c r="I1813" s="23"/>
      <c r="N1813" s="23"/>
      <c r="O1813" s="23"/>
      <c r="P1813" s="23"/>
    </row>
    <row r="1814" spans="9:16" s="3" customFormat="1" ht="12.75" customHeight="1" x14ac:dyDescent="0.2">
      <c r="I1814" s="23"/>
      <c r="N1814" s="23"/>
      <c r="O1814" s="23"/>
      <c r="P1814" s="23"/>
    </row>
    <row r="1815" spans="9:16" s="3" customFormat="1" ht="12.75" customHeight="1" x14ac:dyDescent="0.2">
      <c r="I1815" s="23"/>
      <c r="N1815" s="23"/>
      <c r="O1815" s="23"/>
      <c r="P1815" s="23"/>
    </row>
    <row r="1816" spans="9:16" s="3" customFormat="1" ht="12.75" customHeight="1" x14ac:dyDescent="0.2">
      <c r="I1816" s="23"/>
      <c r="N1816" s="23"/>
      <c r="O1816" s="23"/>
      <c r="P1816" s="23"/>
    </row>
    <row r="1817" spans="9:16" s="3" customFormat="1" ht="12.75" customHeight="1" x14ac:dyDescent="0.2">
      <c r="I1817" s="23"/>
      <c r="N1817" s="23"/>
      <c r="O1817" s="23"/>
      <c r="P1817" s="23"/>
    </row>
    <row r="1818" spans="9:16" s="3" customFormat="1" ht="12.75" customHeight="1" x14ac:dyDescent="0.2">
      <c r="I1818" s="23"/>
      <c r="N1818" s="23"/>
      <c r="O1818" s="23"/>
      <c r="P1818" s="23"/>
    </row>
    <row r="1819" spans="9:16" s="3" customFormat="1" ht="12.75" customHeight="1" x14ac:dyDescent="0.2">
      <c r="I1819" s="23"/>
      <c r="N1819" s="23"/>
      <c r="O1819" s="23"/>
      <c r="P1819" s="23"/>
    </row>
    <row r="1820" spans="9:16" s="3" customFormat="1" ht="12.75" customHeight="1" x14ac:dyDescent="0.2">
      <c r="I1820" s="23"/>
      <c r="N1820" s="23"/>
      <c r="O1820" s="23"/>
      <c r="P1820" s="23"/>
    </row>
    <row r="1821" spans="9:16" s="3" customFormat="1" ht="12.75" customHeight="1" x14ac:dyDescent="0.2">
      <c r="I1821" s="23"/>
      <c r="N1821" s="23"/>
      <c r="O1821" s="23"/>
      <c r="P1821" s="23"/>
    </row>
    <row r="1822" spans="9:16" s="3" customFormat="1" ht="12.75" customHeight="1" x14ac:dyDescent="0.2">
      <c r="I1822" s="23"/>
      <c r="N1822" s="23"/>
      <c r="O1822" s="23"/>
      <c r="P1822" s="23"/>
    </row>
    <row r="1823" spans="9:16" s="3" customFormat="1" ht="12.75" customHeight="1" x14ac:dyDescent="0.2">
      <c r="I1823" s="23"/>
      <c r="N1823" s="23"/>
      <c r="O1823" s="23"/>
      <c r="P1823" s="23"/>
    </row>
    <row r="1824" spans="9:16" s="3" customFormat="1" ht="12.75" customHeight="1" x14ac:dyDescent="0.2">
      <c r="I1824" s="23"/>
      <c r="N1824" s="23"/>
      <c r="O1824" s="23"/>
      <c r="P1824" s="23"/>
    </row>
    <row r="1825" spans="9:16" s="3" customFormat="1" ht="12.75" customHeight="1" x14ac:dyDescent="0.2">
      <c r="I1825" s="23"/>
      <c r="N1825" s="23"/>
      <c r="O1825" s="23"/>
      <c r="P1825" s="23"/>
    </row>
    <row r="1826" spans="9:16" s="3" customFormat="1" ht="12.75" customHeight="1" x14ac:dyDescent="0.2">
      <c r="I1826" s="23"/>
      <c r="N1826" s="23"/>
      <c r="O1826" s="23"/>
      <c r="P1826" s="23"/>
    </row>
    <row r="1827" spans="9:16" s="3" customFormat="1" ht="12.75" customHeight="1" x14ac:dyDescent="0.2">
      <c r="I1827" s="23"/>
      <c r="N1827" s="23"/>
      <c r="O1827" s="23"/>
      <c r="P1827" s="23"/>
    </row>
    <row r="1828" spans="9:16" s="3" customFormat="1" ht="12.75" customHeight="1" x14ac:dyDescent="0.2">
      <c r="I1828" s="23"/>
      <c r="N1828" s="23"/>
      <c r="O1828" s="23"/>
      <c r="P1828" s="23"/>
    </row>
    <row r="1829" spans="9:16" s="3" customFormat="1" ht="12.75" customHeight="1" x14ac:dyDescent="0.2">
      <c r="I1829" s="23"/>
      <c r="N1829" s="23"/>
      <c r="O1829" s="23"/>
      <c r="P1829" s="23"/>
    </row>
    <row r="1830" spans="9:16" s="3" customFormat="1" ht="12.75" customHeight="1" x14ac:dyDescent="0.2">
      <c r="I1830" s="23"/>
      <c r="N1830" s="23"/>
      <c r="O1830" s="23"/>
      <c r="P1830" s="23"/>
    </row>
    <row r="1831" spans="9:16" s="3" customFormat="1" ht="12.75" customHeight="1" x14ac:dyDescent="0.2">
      <c r="I1831" s="23"/>
      <c r="N1831" s="23"/>
      <c r="O1831" s="23"/>
      <c r="P1831" s="23"/>
    </row>
    <row r="1832" spans="9:16" s="3" customFormat="1" ht="12.75" customHeight="1" x14ac:dyDescent="0.2">
      <c r="I1832" s="23"/>
      <c r="N1832" s="23"/>
      <c r="O1832" s="23"/>
      <c r="P1832" s="23"/>
    </row>
    <row r="1833" spans="9:16" s="3" customFormat="1" ht="12.75" customHeight="1" x14ac:dyDescent="0.2">
      <c r="I1833" s="23"/>
      <c r="N1833" s="23"/>
      <c r="O1833" s="23"/>
      <c r="P1833" s="23"/>
    </row>
    <row r="1834" spans="9:16" s="3" customFormat="1" ht="12.75" customHeight="1" x14ac:dyDescent="0.2">
      <c r="I1834" s="23"/>
      <c r="N1834" s="23"/>
      <c r="O1834" s="23"/>
      <c r="P1834" s="23"/>
    </row>
    <row r="1835" spans="9:16" s="3" customFormat="1" ht="12.75" customHeight="1" x14ac:dyDescent="0.2">
      <c r="I1835" s="23"/>
      <c r="N1835" s="23"/>
      <c r="O1835" s="23"/>
      <c r="P1835" s="23"/>
    </row>
    <row r="1836" spans="9:16" s="3" customFormat="1" ht="12.75" customHeight="1" x14ac:dyDescent="0.2">
      <c r="I1836" s="23"/>
      <c r="N1836" s="23"/>
      <c r="O1836" s="23"/>
      <c r="P1836" s="23"/>
    </row>
    <row r="1837" spans="9:16" s="3" customFormat="1" ht="12.75" customHeight="1" x14ac:dyDescent="0.2">
      <c r="I1837" s="23"/>
      <c r="N1837" s="23"/>
      <c r="O1837" s="23"/>
      <c r="P1837" s="23"/>
    </row>
    <row r="1838" spans="9:16" s="3" customFormat="1" ht="12.75" customHeight="1" x14ac:dyDescent="0.2">
      <c r="I1838" s="23"/>
      <c r="N1838" s="23"/>
      <c r="O1838" s="23"/>
      <c r="P1838" s="23"/>
    </row>
    <row r="1839" spans="9:16" s="3" customFormat="1" ht="12.75" customHeight="1" x14ac:dyDescent="0.2">
      <c r="I1839" s="23"/>
      <c r="N1839" s="23"/>
      <c r="O1839" s="23"/>
      <c r="P1839" s="23"/>
    </row>
    <row r="1840" spans="9:16" s="3" customFormat="1" ht="12.75" customHeight="1" x14ac:dyDescent="0.2">
      <c r="I1840" s="23"/>
      <c r="N1840" s="23"/>
      <c r="O1840" s="23"/>
      <c r="P1840" s="23"/>
    </row>
    <row r="1841" spans="9:16" s="3" customFormat="1" ht="12.75" customHeight="1" x14ac:dyDescent="0.2">
      <c r="I1841" s="23"/>
      <c r="N1841" s="23"/>
      <c r="O1841" s="23"/>
      <c r="P1841" s="23"/>
    </row>
    <row r="1842" spans="9:16" s="3" customFormat="1" ht="12.75" customHeight="1" x14ac:dyDescent="0.2">
      <c r="I1842" s="23"/>
      <c r="N1842" s="23"/>
      <c r="O1842" s="23"/>
      <c r="P1842" s="23"/>
    </row>
    <row r="1843" spans="9:16" s="3" customFormat="1" ht="12.75" customHeight="1" x14ac:dyDescent="0.2">
      <c r="I1843" s="23"/>
      <c r="N1843" s="23"/>
      <c r="O1843" s="23"/>
      <c r="P1843" s="23"/>
    </row>
    <row r="1844" spans="9:16" s="3" customFormat="1" ht="12.75" customHeight="1" x14ac:dyDescent="0.2">
      <c r="I1844" s="23"/>
      <c r="N1844" s="23"/>
      <c r="O1844" s="23"/>
      <c r="P1844" s="23"/>
    </row>
    <row r="1845" spans="9:16" s="3" customFormat="1" ht="12.75" customHeight="1" x14ac:dyDescent="0.2">
      <c r="I1845" s="23"/>
      <c r="N1845" s="23"/>
      <c r="O1845" s="23"/>
      <c r="P1845" s="23"/>
    </row>
    <row r="1846" spans="9:16" s="3" customFormat="1" ht="12.75" customHeight="1" x14ac:dyDescent="0.2">
      <c r="I1846" s="23"/>
      <c r="N1846" s="23"/>
      <c r="O1846" s="23"/>
      <c r="P1846" s="23"/>
    </row>
    <row r="1847" spans="9:16" s="3" customFormat="1" ht="12.75" customHeight="1" x14ac:dyDescent="0.2">
      <c r="I1847" s="23"/>
      <c r="N1847" s="23"/>
      <c r="O1847" s="23"/>
      <c r="P1847" s="23"/>
    </row>
    <row r="1848" spans="9:16" s="3" customFormat="1" ht="12.75" customHeight="1" x14ac:dyDescent="0.2">
      <c r="I1848" s="23"/>
      <c r="N1848" s="23"/>
      <c r="O1848" s="23"/>
      <c r="P1848" s="23"/>
    </row>
    <row r="1849" spans="9:16" s="3" customFormat="1" ht="12.75" customHeight="1" x14ac:dyDescent="0.2">
      <c r="I1849" s="23"/>
      <c r="N1849" s="23"/>
      <c r="O1849" s="23"/>
      <c r="P1849" s="23"/>
    </row>
    <row r="1850" spans="9:16" s="3" customFormat="1" ht="12.75" customHeight="1" x14ac:dyDescent="0.2">
      <c r="I1850" s="23"/>
      <c r="N1850" s="23"/>
      <c r="O1850" s="23"/>
      <c r="P1850" s="23"/>
    </row>
    <row r="1851" spans="9:16" s="3" customFormat="1" ht="12.75" customHeight="1" x14ac:dyDescent="0.2">
      <c r="I1851" s="23"/>
      <c r="N1851" s="23"/>
      <c r="O1851" s="23"/>
      <c r="P1851" s="23"/>
    </row>
    <row r="1852" spans="9:16" s="3" customFormat="1" ht="12.75" customHeight="1" x14ac:dyDescent="0.2">
      <c r="I1852" s="23"/>
      <c r="N1852" s="23"/>
      <c r="O1852" s="23"/>
      <c r="P1852" s="23"/>
    </row>
    <row r="1853" spans="9:16" s="3" customFormat="1" ht="12.75" customHeight="1" x14ac:dyDescent="0.2">
      <c r="I1853" s="23"/>
      <c r="N1853" s="23"/>
      <c r="O1853" s="23"/>
      <c r="P1853" s="23"/>
    </row>
    <row r="1854" spans="9:16" s="3" customFormat="1" ht="12.75" customHeight="1" x14ac:dyDescent="0.2">
      <c r="I1854" s="23"/>
      <c r="N1854" s="23"/>
      <c r="O1854" s="23"/>
      <c r="P1854" s="23"/>
    </row>
    <row r="1855" spans="9:16" s="3" customFormat="1" ht="12.75" customHeight="1" x14ac:dyDescent="0.2">
      <c r="I1855" s="23"/>
      <c r="N1855" s="23"/>
      <c r="O1855" s="23"/>
      <c r="P1855" s="23"/>
    </row>
    <row r="1856" spans="9:16" s="3" customFormat="1" ht="12.75" customHeight="1" x14ac:dyDescent="0.2">
      <c r="I1856" s="23"/>
      <c r="N1856" s="23"/>
      <c r="O1856" s="23"/>
      <c r="P1856" s="23"/>
    </row>
    <row r="1857" spans="9:16" s="3" customFormat="1" ht="12.75" customHeight="1" x14ac:dyDescent="0.2">
      <c r="I1857" s="23"/>
      <c r="N1857" s="23"/>
      <c r="O1857" s="23"/>
      <c r="P1857" s="23"/>
    </row>
    <row r="1858" spans="9:16" s="3" customFormat="1" ht="12.75" customHeight="1" x14ac:dyDescent="0.2">
      <c r="I1858" s="23"/>
      <c r="N1858" s="23"/>
      <c r="O1858" s="23"/>
      <c r="P1858" s="23"/>
    </row>
    <row r="1859" spans="9:16" s="3" customFormat="1" ht="12.75" customHeight="1" x14ac:dyDescent="0.2">
      <c r="I1859" s="23"/>
      <c r="N1859" s="23"/>
      <c r="O1859" s="23"/>
      <c r="P1859" s="23"/>
    </row>
    <row r="1860" spans="9:16" s="3" customFormat="1" ht="12.75" customHeight="1" x14ac:dyDescent="0.2">
      <c r="I1860" s="23"/>
      <c r="N1860" s="23"/>
      <c r="O1860" s="23"/>
      <c r="P1860" s="23"/>
    </row>
    <row r="1861" spans="9:16" s="3" customFormat="1" ht="12.75" customHeight="1" x14ac:dyDescent="0.2">
      <c r="I1861" s="23"/>
      <c r="N1861" s="23"/>
      <c r="O1861" s="23"/>
      <c r="P1861" s="23"/>
    </row>
    <row r="1862" spans="9:16" s="3" customFormat="1" ht="12.75" customHeight="1" x14ac:dyDescent="0.2">
      <c r="I1862" s="23"/>
      <c r="N1862" s="23"/>
      <c r="O1862" s="23"/>
      <c r="P1862" s="23"/>
    </row>
    <row r="1863" spans="9:16" s="3" customFormat="1" ht="12.75" customHeight="1" x14ac:dyDescent="0.2">
      <c r="I1863" s="23"/>
      <c r="N1863" s="23"/>
      <c r="O1863" s="23"/>
      <c r="P1863" s="23"/>
    </row>
    <row r="1864" spans="9:16" s="3" customFormat="1" ht="12.75" customHeight="1" x14ac:dyDescent="0.2">
      <c r="I1864" s="23"/>
      <c r="N1864" s="23"/>
      <c r="O1864" s="23"/>
      <c r="P1864" s="23"/>
    </row>
    <row r="1865" spans="9:16" s="3" customFormat="1" ht="12.75" customHeight="1" x14ac:dyDescent="0.2">
      <c r="I1865" s="23"/>
      <c r="N1865" s="23"/>
      <c r="O1865" s="23"/>
      <c r="P1865" s="23"/>
    </row>
    <row r="1866" spans="9:16" s="3" customFormat="1" ht="12.75" customHeight="1" x14ac:dyDescent="0.2">
      <c r="I1866" s="23"/>
      <c r="N1866" s="23"/>
      <c r="O1866" s="23"/>
      <c r="P1866" s="23"/>
    </row>
    <row r="1867" spans="9:16" s="3" customFormat="1" ht="12.75" customHeight="1" x14ac:dyDescent="0.2">
      <c r="I1867" s="23"/>
      <c r="N1867" s="23"/>
      <c r="O1867" s="23"/>
      <c r="P1867" s="23"/>
    </row>
    <row r="1868" spans="9:16" s="3" customFormat="1" ht="12.75" customHeight="1" x14ac:dyDescent="0.2">
      <c r="I1868" s="23"/>
      <c r="N1868" s="23"/>
      <c r="O1868" s="23"/>
      <c r="P1868" s="23"/>
    </row>
    <row r="1869" spans="9:16" s="3" customFormat="1" ht="12.75" customHeight="1" x14ac:dyDescent="0.2">
      <c r="I1869" s="23"/>
      <c r="N1869" s="23"/>
      <c r="O1869" s="23"/>
      <c r="P1869" s="23"/>
    </row>
    <row r="1870" spans="9:16" s="3" customFormat="1" ht="12.75" customHeight="1" x14ac:dyDescent="0.2">
      <c r="I1870" s="23"/>
      <c r="N1870" s="23"/>
      <c r="O1870" s="23"/>
      <c r="P1870" s="23"/>
    </row>
    <row r="1871" spans="9:16" s="3" customFormat="1" ht="12.75" customHeight="1" x14ac:dyDescent="0.2">
      <c r="I1871" s="23"/>
      <c r="N1871" s="23"/>
      <c r="O1871" s="23"/>
      <c r="P1871" s="23"/>
    </row>
    <row r="1872" spans="9:16" s="3" customFormat="1" ht="12.75" customHeight="1" x14ac:dyDescent="0.2">
      <c r="I1872" s="23"/>
      <c r="N1872" s="23"/>
      <c r="O1872" s="23"/>
      <c r="P1872" s="23"/>
    </row>
    <row r="1873" spans="9:16" s="3" customFormat="1" ht="12.75" customHeight="1" x14ac:dyDescent="0.2">
      <c r="I1873" s="23"/>
      <c r="N1873" s="23"/>
      <c r="O1873" s="23"/>
      <c r="P1873" s="23"/>
    </row>
    <row r="1874" spans="9:16" s="3" customFormat="1" ht="12.75" customHeight="1" x14ac:dyDescent="0.2">
      <c r="I1874" s="23"/>
      <c r="N1874" s="23"/>
      <c r="O1874" s="23"/>
      <c r="P1874" s="23"/>
    </row>
    <row r="1875" spans="9:16" s="3" customFormat="1" ht="12.75" customHeight="1" x14ac:dyDescent="0.2">
      <c r="I1875" s="23"/>
      <c r="N1875" s="23"/>
      <c r="O1875" s="23"/>
      <c r="P1875" s="23"/>
    </row>
    <row r="1876" spans="9:16" s="3" customFormat="1" ht="12.75" customHeight="1" x14ac:dyDescent="0.2">
      <c r="I1876" s="23"/>
      <c r="N1876" s="23"/>
      <c r="O1876" s="23"/>
      <c r="P1876" s="23"/>
    </row>
    <row r="1877" spans="9:16" s="3" customFormat="1" ht="12.75" customHeight="1" x14ac:dyDescent="0.2">
      <c r="I1877" s="23"/>
      <c r="N1877" s="23"/>
      <c r="O1877" s="23"/>
      <c r="P1877" s="23"/>
    </row>
    <row r="1878" spans="9:16" s="3" customFormat="1" ht="12.75" customHeight="1" x14ac:dyDescent="0.2">
      <c r="I1878" s="23"/>
      <c r="N1878" s="23"/>
      <c r="O1878" s="23"/>
      <c r="P1878" s="23"/>
    </row>
    <row r="1879" spans="9:16" s="3" customFormat="1" ht="12.75" customHeight="1" x14ac:dyDescent="0.2">
      <c r="I1879" s="23"/>
      <c r="N1879" s="23"/>
      <c r="O1879" s="23"/>
      <c r="P1879" s="23"/>
    </row>
    <row r="1880" spans="9:16" s="3" customFormat="1" ht="12.75" customHeight="1" x14ac:dyDescent="0.2">
      <c r="I1880" s="23"/>
      <c r="N1880" s="23"/>
      <c r="O1880" s="23"/>
      <c r="P1880" s="23"/>
    </row>
    <row r="1881" spans="9:16" s="3" customFormat="1" ht="12.75" customHeight="1" x14ac:dyDescent="0.2">
      <c r="I1881" s="23"/>
      <c r="N1881" s="23"/>
      <c r="O1881" s="23"/>
      <c r="P1881" s="23"/>
    </row>
    <row r="1882" spans="9:16" s="3" customFormat="1" ht="12.75" customHeight="1" x14ac:dyDescent="0.2">
      <c r="I1882" s="23"/>
      <c r="N1882" s="23"/>
      <c r="O1882" s="23"/>
      <c r="P1882" s="23"/>
    </row>
    <row r="1883" spans="9:16" s="3" customFormat="1" ht="12.75" customHeight="1" x14ac:dyDescent="0.2">
      <c r="I1883" s="23"/>
      <c r="N1883" s="23"/>
      <c r="O1883" s="23"/>
      <c r="P1883" s="23"/>
    </row>
    <row r="1884" spans="9:16" s="3" customFormat="1" ht="12.75" customHeight="1" x14ac:dyDescent="0.2">
      <c r="I1884" s="23"/>
      <c r="N1884" s="23"/>
      <c r="O1884" s="23"/>
      <c r="P1884" s="23"/>
    </row>
    <row r="1885" spans="9:16" s="3" customFormat="1" ht="12.75" customHeight="1" x14ac:dyDescent="0.2">
      <c r="I1885" s="23"/>
      <c r="N1885" s="23"/>
      <c r="O1885" s="23"/>
      <c r="P1885" s="23"/>
    </row>
    <row r="1886" spans="9:16" s="3" customFormat="1" ht="12.75" customHeight="1" x14ac:dyDescent="0.2">
      <c r="I1886" s="23"/>
      <c r="N1886" s="23"/>
      <c r="O1886" s="23"/>
      <c r="P1886" s="23"/>
    </row>
    <row r="1887" spans="9:16" s="3" customFormat="1" ht="12.75" customHeight="1" x14ac:dyDescent="0.2">
      <c r="I1887" s="23"/>
      <c r="N1887" s="23"/>
      <c r="O1887" s="23"/>
      <c r="P1887" s="23"/>
    </row>
    <row r="1888" spans="9:16" s="3" customFormat="1" ht="12.75" customHeight="1" x14ac:dyDescent="0.2">
      <c r="I1888" s="23"/>
      <c r="N1888" s="23"/>
      <c r="O1888" s="23"/>
      <c r="P1888" s="23"/>
    </row>
    <row r="1889" spans="9:19" s="3" customFormat="1" ht="12.75" customHeight="1" x14ac:dyDescent="0.2">
      <c r="I1889" s="23"/>
      <c r="N1889" s="23"/>
      <c r="O1889" s="23"/>
      <c r="P1889" s="23"/>
    </row>
    <row r="1890" spans="9:19" s="3" customFormat="1" ht="12.75" customHeight="1" x14ac:dyDescent="0.2">
      <c r="I1890" s="23"/>
      <c r="N1890" s="23"/>
      <c r="O1890" s="23"/>
      <c r="P1890" s="23"/>
      <c r="R1890" s="17">
        <v>43406</v>
      </c>
      <c r="S1890" s="10" t="s">
        <v>1221</v>
      </c>
    </row>
  </sheetData>
  <autoFilter ref="A2:Z631">
    <sortState ref="A3:Z631">
      <sortCondition ref="A2:A631"/>
    </sortState>
  </autoFilter>
  <mergeCells count="2">
    <mergeCell ref="K1:N1"/>
    <mergeCell ref="F1:I1"/>
  </mergeCells>
  <conditionalFormatting sqref="I1:I1890 N1:P1890">
    <cfRule type="cellIs" dxfId="2" priority="1" stopIfTrue="1" operator="lessThan">
      <formula>0</formula>
    </cfRule>
  </conditionalFormatting>
  <pageMargins left="0" right="0" top="0" bottom="0" header="0" footer="0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73"/>
  <sheetViews>
    <sheetView windowProtection="1" topLeftCell="O1" zoomScale="90" zoomScaleNormal="90" workbookViewId="0">
      <selection activeCell="AQ4" sqref="AQ4"/>
    </sheetView>
  </sheetViews>
  <sheetFormatPr defaultColWidth="5.7109375" defaultRowHeight="12.75" customHeight="1" x14ac:dyDescent="0.2"/>
  <cols>
    <col min="1" max="1" width="18.85546875" style="2" customWidth="1"/>
    <col min="2" max="2" width="31.7109375" style="2" customWidth="1"/>
    <col min="3" max="3" width="9.28515625" style="2" customWidth="1"/>
    <col min="4" max="4" width="0" style="2" hidden="1" customWidth="1"/>
    <col min="5" max="5" width="3" style="2" customWidth="1"/>
    <col min="6" max="6" width="10" style="2" customWidth="1"/>
    <col min="7" max="7" width="10.42578125" style="2" customWidth="1"/>
    <col min="8" max="9" width="10" style="2" customWidth="1"/>
    <col min="10" max="10" width="2.28515625" style="2" customWidth="1"/>
    <col min="11" max="11" width="10" style="2" customWidth="1"/>
    <col min="12" max="12" width="10.42578125" style="2" customWidth="1"/>
    <col min="13" max="14" width="10" style="2" customWidth="1"/>
    <col min="15" max="15" width="2.28515625" style="2" customWidth="1"/>
    <col min="16" max="16" width="10" style="2" customWidth="1"/>
    <col min="17" max="17" width="10.42578125" style="2" customWidth="1"/>
    <col min="18" max="19" width="10" style="2" customWidth="1"/>
    <col min="20" max="29" width="0" style="2" hidden="1" customWidth="1"/>
    <col min="30" max="30" width="28.140625" style="2" customWidth="1"/>
    <col min="31" max="33" width="5.7109375" style="2" customWidth="1"/>
    <col min="34" max="35" width="0" style="2" hidden="1" customWidth="1"/>
    <col min="36" max="53" width="5.7109375" style="2" customWidth="1"/>
    <col min="54" max="16384" width="5.7109375" style="1"/>
  </cols>
  <sheetData>
    <row r="1" spans="1:35" s="3" customFormat="1" ht="24" customHeight="1" x14ac:dyDescent="0.2">
      <c r="F1" s="120" t="s">
        <v>0</v>
      </c>
      <c r="G1" s="121"/>
      <c r="H1" s="121"/>
      <c r="I1" s="122"/>
      <c r="K1" s="120" t="s">
        <v>1</v>
      </c>
      <c r="L1" s="121"/>
      <c r="M1" s="121"/>
      <c r="N1" s="122"/>
      <c r="P1" s="120" t="s">
        <v>1222</v>
      </c>
      <c r="Q1" s="121"/>
      <c r="R1" s="121"/>
      <c r="S1" s="123"/>
      <c r="T1" s="31" t="s">
        <v>2</v>
      </c>
      <c r="U1" s="32"/>
      <c r="V1" s="32"/>
      <c r="W1" s="32"/>
      <c r="X1" s="32"/>
      <c r="Y1" s="32"/>
      <c r="Z1" s="33"/>
      <c r="AA1" s="33"/>
      <c r="AB1" s="33"/>
      <c r="AC1" s="34"/>
      <c r="AD1" s="34"/>
    </row>
    <row r="2" spans="1:35" s="8" customFormat="1" ht="35.65" customHeight="1" x14ac:dyDescent="0.2">
      <c r="A2" s="9" t="s">
        <v>3</v>
      </c>
      <c r="B2" s="9" t="s">
        <v>4</v>
      </c>
      <c r="C2" s="10" t="s">
        <v>5</v>
      </c>
      <c r="D2" s="10" t="s">
        <v>6</v>
      </c>
      <c r="E2" s="11"/>
      <c r="F2" s="12" t="s">
        <v>7</v>
      </c>
      <c r="G2" s="13" t="s">
        <v>8</v>
      </c>
      <c r="H2" s="13" t="s">
        <v>9</v>
      </c>
      <c r="I2" s="14" t="s">
        <v>10</v>
      </c>
      <c r="J2" s="15"/>
      <c r="K2" s="12" t="s">
        <v>11</v>
      </c>
      <c r="L2" s="13" t="s">
        <v>8</v>
      </c>
      <c r="M2" s="13" t="s">
        <v>9</v>
      </c>
      <c r="N2" s="14" t="s">
        <v>10</v>
      </c>
      <c r="O2" s="15"/>
      <c r="P2" s="12" t="s">
        <v>11</v>
      </c>
      <c r="Q2" s="13" t="s">
        <v>14</v>
      </c>
      <c r="R2" s="13" t="s">
        <v>9</v>
      </c>
      <c r="S2" s="35" t="s">
        <v>10</v>
      </c>
      <c r="T2" s="36" t="s">
        <v>12</v>
      </c>
      <c r="U2" s="36" t="s">
        <v>13</v>
      </c>
      <c r="V2" s="36" t="s">
        <v>7</v>
      </c>
      <c r="W2" s="36" t="s">
        <v>8</v>
      </c>
      <c r="X2" s="36" t="s">
        <v>14</v>
      </c>
      <c r="Y2" s="36" t="s">
        <v>11</v>
      </c>
      <c r="Z2" s="37"/>
      <c r="AA2" s="36" t="s">
        <v>15</v>
      </c>
      <c r="AB2" s="38"/>
      <c r="AC2" s="36" t="s">
        <v>16</v>
      </c>
      <c r="AD2" s="36" t="s">
        <v>1223</v>
      </c>
    </row>
    <row r="3" spans="1:35" s="3" customFormat="1" ht="12.75" customHeight="1" x14ac:dyDescent="0.2">
      <c r="A3" s="10" t="s">
        <v>19</v>
      </c>
      <c r="B3" s="10" t="s">
        <v>885</v>
      </c>
      <c r="C3" s="18">
        <v>0</v>
      </c>
      <c r="D3" s="18">
        <f>IFERROR(VLOOKUP(A3,AH1:AI1511,2,FALSE),0)</f>
        <v>0</v>
      </c>
      <c r="F3" s="19">
        <v>0</v>
      </c>
      <c r="G3" s="20">
        <v>0</v>
      </c>
      <c r="H3" s="20">
        <f t="shared" ref="H3:H66" si="0">F3-G3</f>
        <v>0</v>
      </c>
      <c r="I3" s="21" t="e">
        <f t="shared" ref="I3:I66" si="1">H3/F3</f>
        <v>#DIV/0!</v>
      </c>
      <c r="K3" s="20">
        <v>0</v>
      </c>
      <c r="L3" s="20">
        <v>0</v>
      </c>
      <c r="M3" s="20">
        <f t="shared" ref="M3:M66" si="2">K3-L3</f>
        <v>0</v>
      </c>
      <c r="N3" s="21" t="e">
        <f t="shared" ref="N3:N66" si="3">M3/K3</f>
        <v>#DIV/0!</v>
      </c>
      <c r="P3" s="20">
        <v>0</v>
      </c>
      <c r="Q3" s="20">
        <v>0</v>
      </c>
      <c r="R3" s="20">
        <f t="shared" ref="R3:R66" si="4">P3-Q3</f>
        <v>0</v>
      </c>
      <c r="S3" s="39" t="e">
        <f t="shared" ref="S3:S66" si="5">R3/P3</f>
        <v>#DIV/0!</v>
      </c>
      <c r="T3" s="40">
        <v>0</v>
      </c>
      <c r="U3" s="40">
        <v>5</v>
      </c>
      <c r="V3" s="40">
        <v>0</v>
      </c>
      <c r="W3" s="40">
        <v>0</v>
      </c>
      <c r="X3" s="40"/>
      <c r="Y3" s="40">
        <v>0</v>
      </c>
      <c r="Z3" s="40"/>
      <c r="AA3" s="40"/>
      <c r="AB3" s="41"/>
      <c r="AC3" s="40">
        <f t="shared" ref="AC3:AC66" si="6">Y3-V3</f>
        <v>0</v>
      </c>
      <c r="AD3" s="40"/>
      <c r="AH3" s="10" t="s">
        <v>70</v>
      </c>
      <c r="AI3" s="24">
        <v>1</v>
      </c>
    </row>
    <row r="4" spans="1:35" s="3" customFormat="1" ht="12.75" customHeight="1" x14ac:dyDescent="0.2">
      <c r="A4" s="10" t="s">
        <v>22</v>
      </c>
      <c r="B4" s="10" t="s">
        <v>492</v>
      </c>
      <c r="C4" s="18">
        <v>1024.5</v>
      </c>
      <c r="D4" s="18">
        <f>IFERROR(VLOOKUP(A4,AH1:AI1684,2,FALSE),0)</f>
        <v>0</v>
      </c>
      <c r="F4" s="16">
        <v>9.25</v>
      </c>
      <c r="G4" s="17">
        <v>5.48</v>
      </c>
      <c r="H4" s="17">
        <f t="shared" si="0"/>
        <v>3.7699999999999996</v>
      </c>
      <c r="I4" s="25">
        <f t="shared" si="1"/>
        <v>0.40756756756756751</v>
      </c>
      <c r="K4" s="17">
        <v>9.574766355140186</v>
      </c>
      <c r="L4" s="17">
        <v>5.48</v>
      </c>
      <c r="M4" s="17">
        <f t="shared" si="2"/>
        <v>4.0947663551401856</v>
      </c>
      <c r="N4" s="25">
        <f t="shared" si="3"/>
        <v>0.42766227428013653</v>
      </c>
      <c r="P4" s="17">
        <v>9.574766355140186</v>
      </c>
      <c r="Q4" s="17">
        <v>5.9904672897196267</v>
      </c>
      <c r="R4" s="17">
        <f t="shared" si="4"/>
        <v>3.5842990654205593</v>
      </c>
      <c r="S4" s="42">
        <f t="shared" si="5"/>
        <v>0.37434846266471439</v>
      </c>
      <c r="T4" s="40">
        <v>13.95</v>
      </c>
      <c r="U4" s="40">
        <v>20</v>
      </c>
      <c r="V4" s="40">
        <v>9.25</v>
      </c>
      <c r="W4" s="40">
        <v>5.48</v>
      </c>
      <c r="X4" s="40">
        <v>5.98</v>
      </c>
      <c r="Y4" s="40">
        <v>9.574766355140186</v>
      </c>
      <c r="Z4" s="40"/>
      <c r="AA4" s="40">
        <f t="shared" ref="AA4:AA67" si="7">W4-X4</f>
        <v>-0.5</v>
      </c>
      <c r="AB4" s="41"/>
      <c r="AC4" s="40">
        <f t="shared" si="6"/>
        <v>0.32476635514018604</v>
      </c>
      <c r="AD4" s="40"/>
      <c r="AH4" s="10" t="s">
        <v>73</v>
      </c>
      <c r="AI4" s="24">
        <v>1</v>
      </c>
    </row>
    <row r="5" spans="1:35" s="3" customFormat="1" ht="12.75" customHeight="1" x14ac:dyDescent="0.2">
      <c r="A5" s="10" t="s">
        <v>25</v>
      </c>
      <c r="B5" s="10" t="s">
        <v>415</v>
      </c>
      <c r="C5" s="18">
        <v>1689.69</v>
      </c>
      <c r="D5" s="18">
        <f>IFERROR(VLOOKUP(A5,AH1:AI1717,2,FALSE),0)</f>
        <v>0</v>
      </c>
      <c r="F5" s="16">
        <v>33.5</v>
      </c>
      <c r="G5" s="17">
        <v>16</v>
      </c>
      <c r="H5" s="17">
        <f t="shared" si="0"/>
        <v>17.5</v>
      </c>
      <c r="I5" s="25">
        <f t="shared" si="1"/>
        <v>0.52238805970149249</v>
      </c>
      <c r="K5" s="17">
        <v>33.131176470588237</v>
      </c>
      <c r="L5" s="17">
        <v>16</v>
      </c>
      <c r="M5" s="17">
        <f t="shared" si="2"/>
        <v>17.131176470588237</v>
      </c>
      <c r="N5" s="25">
        <f t="shared" si="3"/>
        <v>0.51707117873692809</v>
      </c>
      <c r="P5" s="17">
        <v>33.131176470588237</v>
      </c>
      <c r="Q5" s="17">
        <v>15.943529411764706</v>
      </c>
      <c r="R5" s="17">
        <f t="shared" si="4"/>
        <v>17.187647058823529</v>
      </c>
      <c r="S5" s="42">
        <f t="shared" si="5"/>
        <v>0.51877563340020949</v>
      </c>
      <c r="T5" s="40">
        <v>50.75</v>
      </c>
      <c r="U5" s="40">
        <v>65.7</v>
      </c>
      <c r="V5" s="40">
        <v>33.5</v>
      </c>
      <c r="W5" s="40">
        <v>16</v>
      </c>
      <c r="X5" s="40">
        <v>15.97</v>
      </c>
      <c r="Y5" s="40">
        <v>33.131176470588237</v>
      </c>
      <c r="Z5" s="40"/>
      <c r="AA5" s="40">
        <f t="shared" si="7"/>
        <v>2.9999999999999361E-2</v>
      </c>
      <c r="AB5" s="41"/>
      <c r="AC5" s="40">
        <f t="shared" si="6"/>
        <v>-0.36882352941176322</v>
      </c>
      <c r="AD5" s="40"/>
      <c r="AH5" s="10" t="s">
        <v>76</v>
      </c>
      <c r="AI5" s="24">
        <v>1</v>
      </c>
    </row>
    <row r="6" spans="1:35" s="3" customFormat="1" ht="12.75" customHeight="1" x14ac:dyDescent="0.2">
      <c r="A6" s="10" t="s">
        <v>28</v>
      </c>
      <c r="B6" s="10" t="s">
        <v>754</v>
      </c>
      <c r="C6" s="18">
        <v>98.5</v>
      </c>
      <c r="D6" s="18">
        <f>IFERROR(VLOOKUP(A6,AH1:AI1568,2,FALSE),0)</f>
        <v>0</v>
      </c>
      <c r="F6" s="16">
        <v>21.45</v>
      </c>
      <c r="G6" s="17">
        <v>19.5</v>
      </c>
      <c r="H6" s="17">
        <f t="shared" si="0"/>
        <v>1.9499999999999993</v>
      </c>
      <c r="I6" s="25">
        <f t="shared" si="1"/>
        <v>9.0909090909090884E-2</v>
      </c>
      <c r="K6" s="17">
        <v>32.833333333333336</v>
      </c>
      <c r="L6" s="17">
        <v>19.5</v>
      </c>
      <c r="M6" s="17">
        <f t="shared" si="2"/>
        <v>13.333333333333336</v>
      </c>
      <c r="N6" s="25">
        <f t="shared" si="3"/>
        <v>0.40609137055837569</v>
      </c>
      <c r="P6" s="17">
        <v>32.833333333333336</v>
      </c>
      <c r="Q6" s="17">
        <v>13.07</v>
      </c>
      <c r="R6" s="17">
        <f t="shared" si="4"/>
        <v>19.763333333333335</v>
      </c>
      <c r="S6" s="42">
        <f t="shared" si="5"/>
        <v>0.60192893401015235</v>
      </c>
      <c r="T6" s="40">
        <v>32.18</v>
      </c>
      <c r="U6" s="40">
        <v>41.83</v>
      </c>
      <c r="V6" s="40">
        <v>21.45</v>
      </c>
      <c r="W6" s="40">
        <v>19.5</v>
      </c>
      <c r="X6" s="40">
        <v>13.07</v>
      </c>
      <c r="Y6" s="40">
        <v>32.833333333333336</v>
      </c>
      <c r="Z6" s="40"/>
      <c r="AA6" s="40">
        <f t="shared" si="7"/>
        <v>6.43</v>
      </c>
      <c r="AB6" s="41"/>
      <c r="AC6" s="40">
        <f t="shared" si="6"/>
        <v>11.383333333333336</v>
      </c>
      <c r="AD6" s="40"/>
      <c r="AH6" s="10" t="s">
        <v>79</v>
      </c>
      <c r="AI6" s="24">
        <v>1</v>
      </c>
    </row>
    <row r="7" spans="1:35" s="3" customFormat="1" ht="12.75" customHeight="1" x14ac:dyDescent="0.2">
      <c r="A7" s="10" t="s">
        <v>31</v>
      </c>
      <c r="B7" s="10" t="s">
        <v>263</v>
      </c>
      <c r="C7" s="18">
        <v>5293.85</v>
      </c>
      <c r="D7" s="18">
        <f>IFERROR(VLOOKUP(A7,AH1:AI1788,2,FALSE),0)</f>
        <v>0</v>
      </c>
      <c r="F7" s="16">
        <v>38.5</v>
      </c>
      <c r="G7" s="17">
        <v>19</v>
      </c>
      <c r="H7" s="17">
        <f t="shared" si="0"/>
        <v>19.5</v>
      </c>
      <c r="I7" s="25">
        <f t="shared" si="1"/>
        <v>0.50649350649350644</v>
      </c>
      <c r="K7" s="17">
        <v>42.3508</v>
      </c>
      <c r="L7" s="17">
        <v>19</v>
      </c>
      <c r="M7" s="17">
        <f t="shared" si="2"/>
        <v>23.3508</v>
      </c>
      <c r="N7" s="25">
        <f t="shared" si="3"/>
        <v>0.55136620795829117</v>
      </c>
      <c r="P7" s="17">
        <v>42.3508</v>
      </c>
      <c r="Q7" s="17">
        <v>19</v>
      </c>
      <c r="R7" s="17">
        <f t="shared" si="4"/>
        <v>23.3508</v>
      </c>
      <c r="S7" s="42">
        <f t="shared" si="5"/>
        <v>0.55136620795829117</v>
      </c>
      <c r="T7" s="40">
        <v>57.75</v>
      </c>
      <c r="U7" s="40">
        <v>69.3</v>
      </c>
      <c r="V7" s="40">
        <v>38.5</v>
      </c>
      <c r="W7" s="40">
        <v>19</v>
      </c>
      <c r="X7" s="40">
        <v>19</v>
      </c>
      <c r="Y7" s="40">
        <v>42.3508</v>
      </c>
      <c r="Z7" s="40"/>
      <c r="AA7" s="40">
        <f t="shared" si="7"/>
        <v>0</v>
      </c>
      <c r="AB7" s="41"/>
      <c r="AC7" s="40">
        <f t="shared" si="6"/>
        <v>3.8507999999999996</v>
      </c>
      <c r="AD7" s="48" t="s">
        <v>1224</v>
      </c>
      <c r="AH7" s="10" t="s">
        <v>82</v>
      </c>
      <c r="AI7" s="24">
        <v>1</v>
      </c>
    </row>
    <row r="8" spans="1:35" s="3" customFormat="1" ht="12.75" customHeight="1" x14ac:dyDescent="0.2">
      <c r="A8" s="10" t="s">
        <v>34</v>
      </c>
      <c r="B8" s="10" t="s">
        <v>827</v>
      </c>
      <c r="C8" s="18">
        <v>29.9</v>
      </c>
      <c r="D8" s="18">
        <f>IFERROR(VLOOKUP(A8,AH1:AI1541,2,FALSE),0)</f>
        <v>0</v>
      </c>
      <c r="F8" s="16">
        <v>29.9</v>
      </c>
      <c r="G8" s="17">
        <v>20.57</v>
      </c>
      <c r="H8" s="17">
        <f t="shared" si="0"/>
        <v>9.3299999999999983</v>
      </c>
      <c r="I8" s="25">
        <f t="shared" si="1"/>
        <v>0.31204013377926415</v>
      </c>
      <c r="K8" s="17">
        <v>29.9</v>
      </c>
      <c r="L8" s="17">
        <v>20.57</v>
      </c>
      <c r="M8" s="17">
        <f t="shared" si="2"/>
        <v>9.3299999999999983</v>
      </c>
      <c r="N8" s="25">
        <f t="shared" si="3"/>
        <v>0.31204013377926415</v>
      </c>
      <c r="P8" s="17">
        <v>29.9</v>
      </c>
      <c r="Q8" s="17">
        <v>10.6</v>
      </c>
      <c r="R8" s="17">
        <f t="shared" si="4"/>
        <v>19.299999999999997</v>
      </c>
      <c r="S8" s="42">
        <f t="shared" si="5"/>
        <v>0.64548494983277582</v>
      </c>
      <c r="T8" s="40">
        <v>44.85</v>
      </c>
      <c r="U8" s="40">
        <v>58.31</v>
      </c>
      <c r="V8" s="40">
        <v>29.9</v>
      </c>
      <c r="W8" s="40">
        <v>20.57</v>
      </c>
      <c r="X8" s="40">
        <v>10.6</v>
      </c>
      <c r="Y8" s="40">
        <v>29.9</v>
      </c>
      <c r="Z8" s="40"/>
      <c r="AA8" s="40">
        <f t="shared" si="7"/>
        <v>9.9700000000000006</v>
      </c>
      <c r="AB8" s="41"/>
      <c r="AC8" s="40">
        <f t="shared" si="6"/>
        <v>0</v>
      </c>
      <c r="AD8" s="48" t="s">
        <v>1224</v>
      </c>
      <c r="AH8" s="10" t="s">
        <v>85</v>
      </c>
      <c r="AI8" s="24">
        <v>1</v>
      </c>
    </row>
    <row r="9" spans="1:35" s="3" customFormat="1" ht="12.75" customHeight="1" x14ac:dyDescent="0.2">
      <c r="A9" s="10" t="s">
        <v>37</v>
      </c>
      <c r="B9" s="10" t="s">
        <v>775</v>
      </c>
      <c r="C9" s="18">
        <v>70.78</v>
      </c>
      <c r="D9" s="18">
        <f>IFERROR(VLOOKUP(A9,AH1:AI1563,2,FALSE),0)</f>
        <v>0</v>
      </c>
      <c r="F9" s="16">
        <v>35.39</v>
      </c>
      <c r="G9" s="17">
        <v>23.66</v>
      </c>
      <c r="H9" s="17">
        <f t="shared" si="0"/>
        <v>11.73</v>
      </c>
      <c r="I9" s="25">
        <f t="shared" si="1"/>
        <v>0.33144956202317039</v>
      </c>
      <c r="K9" s="17">
        <v>35.39</v>
      </c>
      <c r="L9" s="17">
        <v>23.66</v>
      </c>
      <c r="M9" s="17">
        <f t="shared" si="2"/>
        <v>11.73</v>
      </c>
      <c r="N9" s="25">
        <f t="shared" si="3"/>
        <v>0.33144956202317039</v>
      </c>
      <c r="P9" s="17">
        <v>35.39</v>
      </c>
      <c r="Q9" s="17">
        <v>23.66</v>
      </c>
      <c r="R9" s="17">
        <f t="shared" si="4"/>
        <v>11.73</v>
      </c>
      <c r="S9" s="42">
        <f t="shared" si="5"/>
        <v>0.33144956202317039</v>
      </c>
      <c r="T9" s="40">
        <v>53.09</v>
      </c>
      <c r="U9" s="40">
        <v>69.010000000000005</v>
      </c>
      <c r="V9" s="40">
        <v>35.39</v>
      </c>
      <c r="W9" s="40">
        <v>23.66</v>
      </c>
      <c r="X9" s="40">
        <v>23.67</v>
      </c>
      <c r="Y9" s="40">
        <v>35.39</v>
      </c>
      <c r="Z9" s="40"/>
      <c r="AA9" s="40">
        <f t="shared" si="7"/>
        <v>-1.0000000000001563E-2</v>
      </c>
      <c r="AB9" s="41"/>
      <c r="AC9" s="40">
        <f t="shared" si="6"/>
        <v>0</v>
      </c>
      <c r="AD9" s="48" t="s">
        <v>1224</v>
      </c>
      <c r="AH9" s="10" t="s">
        <v>88</v>
      </c>
      <c r="AI9" s="24">
        <v>1</v>
      </c>
    </row>
    <row r="10" spans="1:35" s="3" customFormat="1" ht="12.75" customHeight="1" x14ac:dyDescent="0.2">
      <c r="A10" s="10" t="s">
        <v>40</v>
      </c>
      <c r="B10" s="10" t="s">
        <v>270</v>
      </c>
      <c r="C10" s="18">
        <v>5155.12</v>
      </c>
      <c r="D10" s="18">
        <f>IFERROR(VLOOKUP(A10,AH1:AI1787,2,FALSE),0)</f>
        <v>0</v>
      </c>
      <c r="F10" s="16">
        <v>46.15</v>
      </c>
      <c r="G10" s="17">
        <v>30.75</v>
      </c>
      <c r="H10" s="17">
        <f t="shared" si="0"/>
        <v>15.399999999999999</v>
      </c>
      <c r="I10" s="25">
        <f t="shared" si="1"/>
        <v>0.33369447453954493</v>
      </c>
      <c r="K10" s="17">
        <v>34.831891891891892</v>
      </c>
      <c r="L10" s="17">
        <v>30.75</v>
      </c>
      <c r="M10" s="17">
        <f t="shared" si="2"/>
        <v>4.0818918918918925</v>
      </c>
      <c r="N10" s="25">
        <f t="shared" si="3"/>
        <v>0.117188348670836</v>
      </c>
      <c r="P10" s="17">
        <v>34.831891891891892</v>
      </c>
      <c r="Q10" s="17">
        <v>24.607702702702703</v>
      </c>
      <c r="R10" s="17">
        <f t="shared" si="4"/>
        <v>10.22418918918919</v>
      </c>
      <c r="S10" s="42">
        <f t="shared" si="5"/>
        <v>0.29352953956454941</v>
      </c>
      <c r="T10" s="40">
        <v>69.22</v>
      </c>
      <c r="U10" s="40">
        <v>92.3</v>
      </c>
      <c r="V10" s="40">
        <v>46.15</v>
      </c>
      <c r="W10" s="40">
        <v>30.75</v>
      </c>
      <c r="X10" s="40">
        <v>24.6</v>
      </c>
      <c r="Y10" s="40">
        <v>34.831891891891892</v>
      </c>
      <c r="Z10" s="40"/>
      <c r="AA10" s="40">
        <f t="shared" si="7"/>
        <v>6.1499999999999986</v>
      </c>
      <c r="AB10" s="41"/>
      <c r="AC10" s="40">
        <f t="shared" si="6"/>
        <v>-11.318108108108106</v>
      </c>
      <c r="AD10" s="48" t="s">
        <v>1224</v>
      </c>
      <c r="AH10" s="10" t="s">
        <v>91</v>
      </c>
      <c r="AI10" s="24">
        <v>1</v>
      </c>
    </row>
    <row r="11" spans="1:35" s="3" customFormat="1" ht="12.75" customHeight="1" x14ac:dyDescent="0.2">
      <c r="A11" s="10" t="s">
        <v>43</v>
      </c>
      <c r="B11" s="10" t="s">
        <v>507</v>
      </c>
      <c r="C11" s="18">
        <v>874.19</v>
      </c>
      <c r="D11" s="18">
        <f>IFERROR(VLOOKUP(A11,AH1:AI1684,2,FALSE),0)</f>
        <v>0</v>
      </c>
      <c r="F11" s="16">
        <v>40.15</v>
      </c>
      <c r="G11" s="17">
        <v>26.75</v>
      </c>
      <c r="H11" s="17">
        <f t="shared" si="0"/>
        <v>13.399999999999999</v>
      </c>
      <c r="I11" s="25">
        <f t="shared" si="1"/>
        <v>0.33374844333748444</v>
      </c>
      <c r="K11" s="17">
        <v>36.424583333333338</v>
      </c>
      <c r="L11" s="17">
        <v>26.75</v>
      </c>
      <c r="M11" s="17">
        <f t="shared" si="2"/>
        <v>9.674583333333338</v>
      </c>
      <c r="N11" s="25">
        <f t="shared" si="3"/>
        <v>0.26560587515299888</v>
      </c>
      <c r="P11" s="17">
        <v>36.424583333333338</v>
      </c>
      <c r="Q11" s="17">
        <v>21.5</v>
      </c>
      <c r="R11" s="17">
        <f t="shared" si="4"/>
        <v>14.924583333333338</v>
      </c>
      <c r="S11" s="42">
        <f t="shared" si="5"/>
        <v>0.40973930152484023</v>
      </c>
      <c r="T11" s="40">
        <v>60.25</v>
      </c>
      <c r="U11" s="40">
        <v>80.3</v>
      </c>
      <c r="V11" s="40">
        <v>40.15</v>
      </c>
      <c r="W11" s="40">
        <v>26.75</v>
      </c>
      <c r="X11" s="40">
        <v>21.5</v>
      </c>
      <c r="Y11" s="40">
        <v>36.424583333333338</v>
      </c>
      <c r="Z11" s="40"/>
      <c r="AA11" s="40">
        <f t="shared" si="7"/>
        <v>5.25</v>
      </c>
      <c r="AB11" s="41"/>
      <c r="AC11" s="40">
        <f t="shared" si="6"/>
        <v>-3.7254166666666606</v>
      </c>
      <c r="AD11" s="48" t="s">
        <v>1224</v>
      </c>
      <c r="AH11" s="10" t="s">
        <v>94</v>
      </c>
      <c r="AI11" s="24">
        <v>1</v>
      </c>
    </row>
    <row r="12" spans="1:35" s="3" customFormat="1" ht="12.75" customHeight="1" x14ac:dyDescent="0.2">
      <c r="A12" s="10" t="s">
        <v>46</v>
      </c>
      <c r="B12" s="10" t="s">
        <v>887</v>
      </c>
      <c r="C12" s="18">
        <v>0</v>
      </c>
      <c r="D12" s="18">
        <f>IFERROR(VLOOKUP(A12,AH1:AI1519,2,FALSE),0)</f>
        <v>0</v>
      </c>
      <c r="F12" s="16">
        <v>39.9</v>
      </c>
      <c r="G12" s="17">
        <v>24.86</v>
      </c>
      <c r="H12" s="17">
        <f t="shared" si="0"/>
        <v>15.04</v>
      </c>
      <c r="I12" s="25">
        <f t="shared" si="1"/>
        <v>0.3769423558897243</v>
      </c>
      <c r="K12" s="17"/>
      <c r="L12" s="17">
        <v>24.86</v>
      </c>
      <c r="M12" s="17">
        <f t="shared" si="2"/>
        <v>-24.86</v>
      </c>
      <c r="N12" s="25" t="e">
        <f t="shared" si="3"/>
        <v>#DIV/0!</v>
      </c>
      <c r="P12" s="17"/>
      <c r="Q12" s="17"/>
      <c r="R12" s="17">
        <f t="shared" si="4"/>
        <v>0</v>
      </c>
      <c r="S12" s="42" t="e">
        <f t="shared" si="5"/>
        <v>#DIV/0!</v>
      </c>
      <c r="T12" s="40">
        <v>59.85</v>
      </c>
      <c r="U12" s="40">
        <v>71.819999999999993</v>
      </c>
      <c r="V12" s="40">
        <v>39.9</v>
      </c>
      <c r="W12" s="40">
        <v>24.86</v>
      </c>
      <c r="X12" s="40">
        <v>24.86</v>
      </c>
      <c r="Y12" s="40"/>
      <c r="Z12" s="40"/>
      <c r="AA12" s="40">
        <f t="shared" si="7"/>
        <v>0</v>
      </c>
      <c r="AB12" s="41"/>
      <c r="AC12" s="40">
        <f t="shared" si="6"/>
        <v>-39.9</v>
      </c>
      <c r="AD12" s="40" t="s">
        <v>1224</v>
      </c>
      <c r="AH12" s="10" t="s">
        <v>97</v>
      </c>
      <c r="AI12" s="24">
        <v>1</v>
      </c>
    </row>
    <row r="13" spans="1:35" s="3" customFormat="1" ht="12.75" customHeight="1" x14ac:dyDescent="0.2">
      <c r="A13" s="10" t="s">
        <v>49</v>
      </c>
      <c r="B13" s="10" t="s">
        <v>265</v>
      </c>
      <c r="C13" s="18">
        <v>5176.08</v>
      </c>
      <c r="D13" s="18">
        <f>IFERROR(VLOOKUP(A13,AH1:AI1792,2,FALSE),0)</f>
        <v>0</v>
      </c>
      <c r="F13" s="16">
        <v>41.82</v>
      </c>
      <c r="G13" s="17">
        <v>22.5</v>
      </c>
      <c r="H13" s="17">
        <f t="shared" si="0"/>
        <v>19.32</v>
      </c>
      <c r="I13" s="25">
        <f t="shared" si="1"/>
        <v>0.46197991391678622</v>
      </c>
      <c r="K13" s="17">
        <v>47.486972477064221</v>
      </c>
      <c r="L13" s="17">
        <v>22.5</v>
      </c>
      <c r="M13" s="17">
        <f t="shared" si="2"/>
        <v>24.986972477064221</v>
      </c>
      <c r="N13" s="25">
        <f t="shared" si="3"/>
        <v>0.52618583947697872</v>
      </c>
      <c r="P13" s="17">
        <v>47.486972477064221</v>
      </c>
      <c r="Q13" s="17">
        <v>22.5</v>
      </c>
      <c r="R13" s="17">
        <f t="shared" si="4"/>
        <v>24.986972477064221</v>
      </c>
      <c r="S13" s="42">
        <f t="shared" si="5"/>
        <v>0.52618583947697872</v>
      </c>
      <c r="T13" s="40">
        <v>62.73</v>
      </c>
      <c r="U13" s="40">
        <v>75.27</v>
      </c>
      <c r="V13" s="40">
        <v>41.82</v>
      </c>
      <c r="W13" s="40">
        <v>22.5</v>
      </c>
      <c r="X13" s="40">
        <v>22.5</v>
      </c>
      <c r="Y13" s="40">
        <v>47.486972477064221</v>
      </c>
      <c r="Z13" s="40"/>
      <c r="AA13" s="40">
        <f t="shared" si="7"/>
        <v>0</v>
      </c>
      <c r="AB13" s="41"/>
      <c r="AC13" s="40">
        <f t="shared" si="6"/>
        <v>5.6669724770642205</v>
      </c>
      <c r="AD13" s="48" t="s">
        <v>1224</v>
      </c>
      <c r="AH13" s="10" t="s">
        <v>100</v>
      </c>
      <c r="AI13" s="24">
        <v>1</v>
      </c>
    </row>
    <row r="14" spans="1:35" s="3" customFormat="1" ht="12.75" customHeight="1" x14ac:dyDescent="0.2">
      <c r="A14" s="10" t="s">
        <v>52</v>
      </c>
      <c r="B14" s="10" t="s">
        <v>299</v>
      </c>
      <c r="C14" s="18">
        <v>3747.34</v>
      </c>
      <c r="D14" s="18">
        <f>IFERROR(VLOOKUP(A14,AH1:AI1777,2,FALSE),0)</f>
        <v>0</v>
      </c>
      <c r="F14" s="16">
        <v>46.15</v>
      </c>
      <c r="G14" s="17">
        <v>30.75</v>
      </c>
      <c r="H14" s="17">
        <f t="shared" si="0"/>
        <v>15.399999999999999</v>
      </c>
      <c r="I14" s="25">
        <f t="shared" si="1"/>
        <v>0.33369447453954493</v>
      </c>
      <c r="K14" s="17">
        <v>45.148674698795183</v>
      </c>
      <c r="L14" s="17">
        <v>30.75</v>
      </c>
      <c r="M14" s="17">
        <f t="shared" si="2"/>
        <v>14.398674698795183</v>
      </c>
      <c r="N14" s="25">
        <f t="shared" si="3"/>
        <v>0.31891688504379112</v>
      </c>
      <c r="P14" s="17">
        <v>45.148674698795183</v>
      </c>
      <c r="Q14" s="17">
        <v>29</v>
      </c>
      <c r="R14" s="17">
        <f t="shared" si="4"/>
        <v>16.148674698795183</v>
      </c>
      <c r="S14" s="42">
        <f t="shared" si="5"/>
        <v>0.35767771272422577</v>
      </c>
      <c r="T14" s="40">
        <v>69.25</v>
      </c>
      <c r="U14" s="40">
        <v>92.3</v>
      </c>
      <c r="V14" s="40">
        <v>46.15</v>
      </c>
      <c r="W14" s="40">
        <v>30.75</v>
      </c>
      <c r="X14" s="40">
        <v>29</v>
      </c>
      <c r="Y14" s="40">
        <v>45.148674698795183</v>
      </c>
      <c r="Z14" s="40"/>
      <c r="AA14" s="40">
        <f t="shared" si="7"/>
        <v>1.75</v>
      </c>
      <c r="AB14" s="41"/>
      <c r="AC14" s="40">
        <f t="shared" si="6"/>
        <v>-1.0013253012048153</v>
      </c>
      <c r="AD14" s="48" t="s">
        <v>1224</v>
      </c>
      <c r="AH14" s="10" t="s">
        <v>103</v>
      </c>
      <c r="AI14" s="24">
        <v>1</v>
      </c>
    </row>
    <row r="15" spans="1:35" s="3" customFormat="1" ht="12.75" customHeight="1" x14ac:dyDescent="0.2">
      <c r="A15" s="10" t="s">
        <v>55</v>
      </c>
      <c r="B15" s="10" t="s">
        <v>243</v>
      </c>
      <c r="C15" s="18">
        <v>6533.5</v>
      </c>
      <c r="D15" s="18">
        <f>IFERROR(VLOOKUP(A15,AH1:AI1807,2,FALSE),0)</f>
        <v>0</v>
      </c>
      <c r="F15" s="16">
        <v>46.15</v>
      </c>
      <c r="G15" s="17">
        <v>30.75</v>
      </c>
      <c r="H15" s="17">
        <f t="shared" si="0"/>
        <v>15.399999999999999</v>
      </c>
      <c r="I15" s="25">
        <f t="shared" si="1"/>
        <v>0.33369447453954493</v>
      </c>
      <c r="K15" s="17">
        <v>40.834375000000001</v>
      </c>
      <c r="L15" s="17">
        <v>30.75</v>
      </c>
      <c r="M15" s="17">
        <f t="shared" si="2"/>
        <v>10.084375000000001</v>
      </c>
      <c r="N15" s="25">
        <f t="shared" si="3"/>
        <v>0.24695798576566927</v>
      </c>
      <c r="P15" s="17">
        <v>40.834375000000001</v>
      </c>
      <c r="Q15" s="17">
        <v>31</v>
      </c>
      <c r="R15" s="17">
        <f t="shared" si="4"/>
        <v>9.8343750000000014</v>
      </c>
      <c r="S15" s="42">
        <f t="shared" si="5"/>
        <v>0.24083569296701618</v>
      </c>
      <c r="T15" s="40">
        <v>69.25</v>
      </c>
      <c r="U15" s="40">
        <v>92.3</v>
      </c>
      <c r="V15" s="40">
        <v>46.15</v>
      </c>
      <c r="W15" s="40">
        <v>30.75</v>
      </c>
      <c r="X15" s="40">
        <v>31</v>
      </c>
      <c r="Y15" s="40">
        <v>40.834375000000001</v>
      </c>
      <c r="Z15" s="40"/>
      <c r="AA15" s="40">
        <f t="shared" si="7"/>
        <v>-0.25</v>
      </c>
      <c r="AB15" s="41"/>
      <c r="AC15" s="40">
        <f t="shared" si="6"/>
        <v>-5.3156249999999972</v>
      </c>
      <c r="AD15" s="48" t="s">
        <v>1224</v>
      </c>
      <c r="AH15" s="10" t="s">
        <v>106</v>
      </c>
      <c r="AI15" s="24">
        <v>1</v>
      </c>
    </row>
    <row r="16" spans="1:35" s="3" customFormat="1" ht="12.75" customHeight="1" x14ac:dyDescent="0.2">
      <c r="A16" s="10" t="s">
        <v>58</v>
      </c>
      <c r="B16" s="10" t="s">
        <v>282</v>
      </c>
      <c r="C16" s="18">
        <v>4854.5</v>
      </c>
      <c r="D16" s="18">
        <f>IFERROR(VLOOKUP(A16,AH1:AI1787,2,FALSE),0)</f>
        <v>0</v>
      </c>
      <c r="F16" s="16">
        <v>46.75</v>
      </c>
      <c r="G16" s="17">
        <v>25</v>
      </c>
      <c r="H16" s="17">
        <f t="shared" si="0"/>
        <v>21.75</v>
      </c>
      <c r="I16" s="25">
        <f t="shared" si="1"/>
        <v>0.46524064171122997</v>
      </c>
      <c r="K16" s="17">
        <v>47.593137254901961</v>
      </c>
      <c r="L16" s="17">
        <v>25</v>
      </c>
      <c r="M16" s="17">
        <f t="shared" si="2"/>
        <v>22.593137254901961</v>
      </c>
      <c r="N16" s="25">
        <f t="shared" si="3"/>
        <v>0.47471418271706667</v>
      </c>
      <c r="P16" s="17">
        <v>47.593137254901961</v>
      </c>
      <c r="Q16" s="17">
        <v>25</v>
      </c>
      <c r="R16" s="17">
        <f t="shared" si="4"/>
        <v>22.593137254901961</v>
      </c>
      <c r="S16" s="42">
        <f t="shared" si="5"/>
        <v>0.47471418271706667</v>
      </c>
      <c r="T16" s="40">
        <v>70.13</v>
      </c>
      <c r="U16" s="40">
        <v>91.16</v>
      </c>
      <c r="V16" s="40">
        <v>46.75</v>
      </c>
      <c r="W16" s="40">
        <v>25</v>
      </c>
      <c r="X16" s="40">
        <v>25</v>
      </c>
      <c r="Y16" s="40">
        <v>47.593137254901961</v>
      </c>
      <c r="Z16" s="40"/>
      <c r="AA16" s="40">
        <f t="shared" si="7"/>
        <v>0</v>
      </c>
      <c r="AB16" s="41"/>
      <c r="AC16" s="40">
        <f t="shared" si="6"/>
        <v>0.84313725490196134</v>
      </c>
      <c r="AD16" s="40" t="s">
        <v>1224</v>
      </c>
      <c r="AH16" s="10" t="s">
        <v>108</v>
      </c>
      <c r="AI16" s="24">
        <v>1</v>
      </c>
    </row>
    <row r="17" spans="1:53" s="3" customFormat="1" ht="12.75" customHeight="1" x14ac:dyDescent="0.2">
      <c r="A17" s="10" t="s">
        <v>61</v>
      </c>
      <c r="B17" s="10" t="s">
        <v>581</v>
      </c>
      <c r="C17" s="18">
        <v>551.25</v>
      </c>
      <c r="D17" s="18">
        <f>IFERROR(VLOOKUP(A17,AH1:AI1661,2,FALSE),0)</f>
        <v>0</v>
      </c>
      <c r="F17" s="16">
        <v>26.25</v>
      </c>
      <c r="G17" s="17">
        <v>0</v>
      </c>
      <c r="H17" s="17">
        <f t="shared" si="0"/>
        <v>26.25</v>
      </c>
      <c r="I17" s="25">
        <f t="shared" si="1"/>
        <v>1</v>
      </c>
      <c r="K17" s="17">
        <v>26.25</v>
      </c>
      <c r="L17" s="17">
        <v>0</v>
      </c>
      <c r="M17" s="17">
        <f t="shared" si="2"/>
        <v>26.25</v>
      </c>
      <c r="N17" s="25">
        <f t="shared" si="3"/>
        <v>1</v>
      </c>
      <c r="P17" s="17">
        <v>26.25</v>
      </c>
      <c r="Q17" s="17">
        <v>0</v>
      </c>
      <c r="R17" s="17">
        <f t="shared" si="4"/>
        <v>26.25</v>
      </c>
      <c r="S17" s="42">
        <f t="shared" si="5"/>
        <v>1</v>
      </c>
      <c r="T17" s="40">
        <v>39.380000000000003</v>
      </c>
      <c r="U17" s="40">
        <v>47.4</v>
      </c>
      <c r="V17" s="40">
        <v>26.25</v>
      </c>
      <c r="W17" s="40">
        <v>0</v>
      </c>
      <c r="X17" s="40">
        <v>15.43</v>
      </c>
      <c r="Y17" s="40">
        <v>26.25</v>
      </c>
      <c r="Z17" s="40"/>
      <c r="AA17" s="40">
        <f t="shared" si="7"/>
        <v>-15.43</v>
      </c>
      <c r="AB17" s="41"/>
      <c r="AC17" s="40">
        <f t="shared" si="6"/>
        <v>0</v>
      </c>
      <c r="AD17" s="40"/>
      <c r="AH17" s="10" t="s">
        <v>111</v>
      </c>
      <c r="AI17" s="24">
        <v>1</v>
      </c>
    </row>
    <row r="18" spans="1:53" s="3" customFormat="1" ht="12.75" customHeight="1" x14ac:dyDescent="0.2">
      <c r="A18" s="10" t="s">
        <v>64</v>
      </c>
      <c r="B18" s="10" t="s">
        <v>449</v>
      </c>
      <c r="C18" s="18">
        <v>1454.75</v>
      </c>
      <c r="D18" s="18">
        <f>IFERROR(VLOOKUP(A18,AH1:AI1716,2,FALSE),0)</f>
        <v>0</v>
      </c>
      <c r="F18" s="16">
        <v>16.75</v>
      </c>
      <c r="G18" s="17">
        <v>5</v>
      </c>
      <c r="H18" s="17">
        <f t="shared" si="0"/>
        <v>11.75</v>
      </c>
      <c r="I18" s="25">
        <f t="shared" si="1"/>
        <v>0.70149253731343286</v>
      </c>
      <c r="K18" s="17">
        <v>16.34550561797753</v>
      </c>
      <c r="L18" s="17">
        <v>5</v>
      </c>
      <c r="M18" s="17">
        <f t="shared" si="2"/>
        <v>11.34550561797753</v>
      </c>
      <c r="N18" s="25">
        <f t="shared" si="3"/>
        <v>0.69410551641175466</v>
      </c>
      <c r="P18" s="17">
        <v>16.34550561797753</v>
      </c>
      <c r="Q18" s="17">
        <v>5</v>
      </c>
      <c r="R18" s="17">
        <f t="shared" si="4"/>
        <v>11.34550561797753</v>
      </c>
      <c r="S18" s="42">
        <f t="shared" si="5"/>
        <v>0.69410551641175466</v>
      </c>
      <c r="T18" s="40">
        <v>25.13</v>
      </c>
      <c r="U18" s="40">
        <v>30.15</v>
      </c>
      <c r="V18" s="40">
        <v>16.75</v>
      </c>
      <c r="W18" s="40">
        <v>5</v>
      </c>
      <c r="X18" s="40">
        <v>5</v>
      </c>
      <c r="Y18" s="40">
        <v>16.34550561797753</v>
      </c>
      <c r="Z18" s="40"/>
      <c r="AA18" s="40">
        <f t="shared" si="7"/>
        <v>0</v>
      </c>
      <c r="AB18" s="41"/>
      <c r="AC18" s="40">
        <f t="shared" si="6"/>
        <v>-0.40449438202247023</v>
      </c>
      <c r="AD18" s="40"/>
      <c r="AH18" s="10" t="s">
        <v>114</v>
      </c>
      <c r="AI18" s="24">
        <v>1</v>
      </c>
    </row>
    <row r="19" spans="1:53" s="43" customFormat="1" ht="12.75" customHeight="1" x14ac:dyDescent="0.2">
      <c r="A19" s="10" t="s">
        <v>67</v>
      </c>
      <c r="B19" s="10" t="s">
        <v>873</v>
      </c>
      <c r="C19" s="18">
        <v>5.55</v>
      </c>
      <c r="D19" s="18">
        <f>IFERROR(VLOOKUP(A19,AH1:AI1532,2,FALSE),0)</f>
        <v>0</v>
      </c>
      <c r="E19" s="58"/>
      <c r="F19" s="16">
        <v>11.45</v>
      </c>
      <c r="G19" s="17">
        <v>5.43</v>
      </c>
      <c r="H19" s="17">
        <f t="shared" si="0"/>
        <v>6.02</v>
      </c>
      <c r="I19" s="25">
        <f t="shared" si="1"/>
        <v>0.52576419213973802</v>
      </c>
      <c r="J19" s="59"/>
      <c r="K19" s="17">
        <v>12.559999999999999</v>
      </c>
      <c r="L19" s="17">
        <v>5.43</v>
      </c>
      <c r="M19" s="17">
        <f t="shared" si="2"/>
        <v>7.129999999999999</v>
      </c>
      <c r="N19" s="25">
        <f t="shared" si="3"/>
        <v>0.5676751592356688</v>
      </c>
      <c r="O19" s="59"/>
      <c r="P19" s="17">
        <v>12.559999999999999</v>
      </c>
      <c r="Q19" s="17">
        <v>6.26</v>
      </c>
      <c r="R19" s="17">
        <f t="shared" si="4"/>
        <v>6.2999999999999989</v>
      </c>
      <c r="S19" s="42">
        <f t="shared" si="5"/>
        <v>0.50159235668789803</v>
      </c>
      <c r="T19" s="40">
        <v>17.18</v>
      </c>
      <c r="U19" s="40">
        <v>20.61</v>
      </c>
      <c r="V19" s="40">
        <v>11.45</v>
      </c>
      <c r="W19" s="40">
        <v>5.43</v>
      </c>
      <c r="X19" s="40">
        <v>6.26</v>
      </c>
      <c r="Y19" s="40">
        <v>12.559999999999999</v>
      </c>
      <c r="Z19" s="40"/>
      <c r="AA19" s="40">
        <f t="shared" si="7"/>
        <v>-0.83000000000000007</v>
      </c>
      <c r="AB19" s="41"/>
      <c r="AC19" s="40">
        <f t="shared" si="6"/>
        <v>1.1099999999999994</v>
      </c>
      <c r="AD19" s="40"/>
      <c r="AE19" s="44"/>
      <c r="AF19" s="45"/>
      <c r="AG19" s="45"/>
      <c r="AH19" s="10" t="s">
        <v>117</v>
      </c>
      <c r="AI19" s="24">
        <v>1</v>
      </c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</row>
    <row r="20" spans="1:53" s="3" customFormat="1" ht="12.75" customHeight="1" x14ac:dyDescent="0.2">
      <c r="A20" s="10" t="s">
        <v>70</v>
      </c>
      <c r="B20" s="10" t="s">
        <v>759</v>
      </c>
      <c r="C20" s="18">
        <v>95.1</v>
      </c>
      <c r="D20" s="18">
        <f>IFERROR(VLOOKUP(A20,AH1:AI1580,2,FALSE),0)</f>
        <v>1</v>
      </c>
      <c r="F20" s="16">
        <v>31.2</v>
      </c>
      <c r="G20" s="17">
        <v>14.73</v>
      </c>
      <c r="H20" s="17">
        <f t="shared" si="0"/>
        <v>16.47</v>
      </c>
      <c r="I20" s="25">
        <f t="shared" si="1"/>
        <v>0.5278846153846154</v>
      </c>
      <c r="K20" s="17">
        <v>31.7</v>
      </c>
      <c r="L20" s="17">
        <v>14.73</v>
      </c>
      <c r="M20" s="17">
        <f t="shared" si="2"/>
        <v>16.97</v>
      </c>
      <c r="N20" s="25">
        <f t="shared" si="3"/>
        <v>0.53533123028391161</v>
      </c>
      <c r="P20" s="17">
        <v>31.7</v>
      </c>
      <c r="Q20" s="17">
        <v>15.82</v>
      </c>
      <c r="R20" s="17">
        <f t="shared" si="4"/>
        <v>15.879999999999999</v>
      </c>
      <c r="S20" s="42">
        <f t="shared" si="5"/>
        <v>0.50094637223974758</v>
      </c>
      <c r="T20" s="40">
        <v>46.8</v>
      </c>
      <c r="U20" s="40">
        <v>56.16</v>
      </c>
      <c r="V20" s="40">
        <v>31.2</v>
      </c>
      <c r="W20" s="40">
        <v>14.73</v>
      </c>
      <c r="X20" s="40">
        <v>15.82</v>
      </c>
      <c r="Y20" s="40">
        <v>31.7</v>
      </c>
      <c r="Z20" s="40"/>
      <c r="AA20" s="40">
        <f t="shared" si="7"/>
        <v>-1.0899999999999999</v>
      </c>
      <c r="AB20" s="41"/>
      <c r="AC20" s="40">
        <f t="shared" si="6"/>
        <v>0.5</v>
      </c>
      <c r="AD20" s="40"/>
      <c r="AH20" s="10" t="s">
        <v>120</v>
      </c>
      <c r="AI20" s="24">
        <v>1</v>
      </c>
    </row>
    <row r="21" spans="1:53" s="3" customFormat="1" ht="12.75" customHeight="1" x14ac:dyDescent="0.2">
      <c r="A21" s="10" t="s">
        <v>73</v>
      </c>
      <c r="B21" s="10" t="s">
        <v>520</v>
      </c>
      <c r="C21" s="18">
        <v>812.2</v>
      </c>
      <c r="D21" s="18">
        <f>IFERROR(VLOOKUP(A21,AH1:AI1689,2,FALSE),0)</f>
        <v>1</v>
      </c>
      <c r="F21" s="16">
        <v>9</v>
      </c>
      <c r="G21" s="17">
        <v>2.85</v>
      </c>
      <c r="H21" s="17">
        <f t="shared" si="0"/>
        <v>6.15</v>
      </c>
      <c r="I21" s="25">
        <f t="shared" si="1"/>
        <v>0.68333333333333335</v>
      </c>
      <c r="K21" s="17">
        <v>3.531304347826087</v>
      </c>
      <c r="L21" s="17">
        <v>2.85</v>
      </c>
      <c r="M21" s="17">
        <f t="shared" si="2"/>
        <v>0.68130434782608695</v>
      </c>
      <c r="N21" s="25">
        <f t="shared" si="3"/>
        <v>0.19293277517852744</v>
      </c>
      <c r="P21" s="46">
        <v>3.531304347826087</v>
      </c>
      <c r="Q21" s="17">
        <v>2.85</v>
      </c>
      <c r="R21" s="17">
        <f t="shared" si="4"/>
        <v>0.68130434782608695</v>
      </c>
      <c r="S21" s="42">
        <f t="shared" si="5"/>
        <v>0.19293277517852744</v>
      </c>
      <c r="T21" s="40">
        <v>13.5</v>
      </c>
      <c r="U21" s="40">
        <v>23.22</v>
      </c>
      <c r="V21" s="40">
        <v>9</v>
      </c>
      <c r="W21" s="40">
        <v>2.85</v>
      </c>
      <c r="X21" s="40">
        <v>2.85</v>
      </c>
      <c r="Y21" s="40">
        <v>3.531304347826087</v>
      </c>
      <c r="Z21" s="40"/>
      <c r="AA21" s="40">
        <f t="shared" si="7"/>
        <v>0</v>
      </c>
      <c r="AB21" s="41"/>
      <c r="AC21" s="40">
        <f t="shared" si="6"/>
        <v>-5.4686956521739134</v>
      </c>
      <c r="AD21" s="40"/>
      <c r="AH21" s="10" t="s">
        <v>123</v>
      </c>
      <c r="AI21" s="24">
        <v>1</v>
      </c>
    </row>
    <row r="22" spans="1:53" s="3" customFormat="1" ht="12.75" customHeight="1" x14ac:dyDescent="0.2">
      <c r="A22" s="10" t="s">
        <v>76</v>
      </c>
      <c r="B22" s="10" t="s">
        <v>347</v>
      </c>
      <c r="C22" s="18">
        <v>2821.5</v>
      </c>
      <c r="D22" s="18">
        <f>IFERROR(VLOOKUP(A22,AH1:AI1765,2,FALSE),0)</f>
        <v>1</v>
      </c>
      <c r="F22" s="16">
        <v>13.5</v>
      </c>
      <c r="G22" s="17">
        <v>4.0999999999999996</v>
      </c>
      <c r="H22" s="17">
        <f t="shared" si="0"/>
        <v>9.4</v>
      </c>
      <c r="I22" s="25">
        <f t="shared" si="1"/>
        <v>0.6962962962962963</v>
      </c>
      <c r="K22" s="17">
        <v>13.5</v>
      </c>
      <c r="L22" s="17">
        <v>4.0999999999999996</v>
      </c>
      <c r="M22" s="17">
        <f t="shared" si="2"/>
        <v>9.4</v>
      </c>
      <c r="N22" s="25">
        <f t="shared" si="3"/>
        <v>0.6962962962962963</v>
      </c>
      <c r="P22" s="17">
        <v>13.5</v>
      </c>
      <c r="Q22" s="17">
        <v>4.0999999999999996</v>
      </c>
      <c r="R22" s="17">
        <f t="shared" si="4"/>
        <v>9.4</v>
      </c>
      <c r="S22" s="42">
        <f t="shared" si="5"/>
        <v>0.6962962962962963</v>
      </c>
      <c r="T22" s="40">
        <v>20.25</v>
      </c>
      <c r="U22" s="40">
        <v>24.3</v>
      </c>
      <c r="V22" s="40">
        <v>13.5</v>
      </c>
      <c r="W22" s="40">
        <v>4.0999999999999996</v>
      </c>
      <c r="X22" s="40">
        <v>4.0999999999999996</v>
      </c>
      <c r="Y22" s="40">
        <v>13.5</v>
      </c>
      <c r="Z22" s="40"/>
      <c r="AA22" s="40">
        <f t="shared" si="7"/>
        <v>0</v>
      </c>
      <c r="AB22" s="41"/>
      <c r="AC22" s="40">
        <f t="shared" si="6"/>
        <v>0</v>
      </c>
      <c r="AD22" s="40"/>
      <c r="AH22" s="10" t="s">
        <v>126</v>
      </c>
      <c r="AI22" s="24">
        <v>1</v>
      </c>
    </row>
    <row r="23" spans="1:53" s="3" customFormat="1" ht="12.75" customHeight="1" x14ac:dyDescent="0.2">
      <c r="A23" s="10" t="s">
        <v>79</v>
      </c>
      <c r="B23" s="10" t="s">
        <v>240</v>
      </c>
      <c r="C23" s="18">
        <v>1075.95</v>
      </c>
      <c r="D23" s="18">
        <f>IFERROR(VLOOKUP(A23,AH1:AI1706,2,FALSE),0)</f>
        <v>1</v>
      </c>
      <c r="F23" s="16">
        <v>21</v>
      </c>
      <c r="G23" s="17">
        <v>7</v>
      </c>
      <c r="H23" s="17">
        <f t="shared" si="0"/>
        <v>14</v>
      </c>
      <c r="I23" s="25">
        <f t="shared" si="1"/>
        <v>0.66666666666666663</v>
      </c>
      <c r="K23" s="17">
        <v>21.519000000000002</v>
      </c>
      <c r="L23" s="17">
        <v>7</v>
      </c>
      <c r="M23" s="17">
        <f t="shared" si="2"/>
        <v>14.519000000000002</v>
      </c>
      <c r="N23" s="25">
        <f t="shared" si="3"/>
        <v>0.67470607370230962</v>
      </c>
      <c r="P23" s="17">
        <v>21.519000000000002</v>
      </c>
      <c r="Q23" s="17">
        <v>7.5948000000000002</v>
      </c>
      <c r="R23" s="17">
        <f t="shared" si="4"/>
        <v>13.924200000000003</v>
      </c>
      <c r="S23" s="42">
        <f t="shared" si="5"/>
        <v>0.6470653840791859</v>
      </c>
      <c r="T23" s="40">
        <v>42</v>
      </c>
      <c r="U23" s="40">
        <v>63</v>
      </c>
      <c r="V23" s="40">
        <v>21</v>
      </c>
      <c r="W23" s="40">
        <v>7</v>
      </c>
      <c r="X23" s="40">
        <v>7.1538000000000004</v>
      </c>
      <c r="Y23" s="40">
        <v>21.519000000000002</v>
      </c>
      <c r="Z23" s="40"/>
      <c r="AA23" s="40">
        <f t="shared" si="7"/>
        <v>-0.15380000000000038</v>
      </c>
      <c r="AB23" s="41"/>
      <c r="AC23" s="40">
        <f t="shared" si="6"/>
        <v>0.5190000000000019</v>
      </c>
      <c r="AD23" s="40"/>
      <c r="AH23" s="10" t="s">
        <v>56</v>
      </c>
      <c r="AI23" s="24">
        <v>1</v>
      </c>
    </row>
    <row r="24" spans="1:53" s="3" customFormat="1" ht="12.75" customHeight="1" x14ac:dyDescent="0.2">
      <c r="A24" s="10" t="s">
        <v>82</v>
      </c>
      <c r="B24" s="10" t="s">
        <v>240</v>
      </c>
      <c r="C24" s="18">
        <v>6730</v>
      </c>
      <c r="D24" s="18">
        <f>IFERROR(VLOOKUP(A24,AH1:AI1818,2,FALSE),0)</f>
        <v>1</v>
      </c>
      <c r="F24" s="16">
        <v>105</v>
      </c>
      <c r="G24" s="17">
        <v>35</v>
      </c>
      <c r="H24" s="17">
        <f t="shared" si="0"/>
        <v>70</v>
      </c>
      <c r="I24" s="25">
        <f t="shared" si="1"/>
        <v>0.66666666666666663</v>
      </c>
      <c r="K24" s="17">
        <v>105.15625</v>
      </c>
      <c r="L24" s="17">
        <v>35</v>
      </c>
      <c r="M24" s="17">
        <f t="shared" si="2"/>
        <v>70.15625</v>
      </c>
      <c r="N24" s="25">
        <f t="shared" si="3"/>
        <v>0.66716196136701333</v>
      </c>
      <c r="P24" s="17">
        <v>105.15625</v>
      </c>
      <c r="Q24" s="17">
        <v>35</v>
      </c>
      <c r="R24" s="17">
        <f t="shared" si="4"/>
        <v>70.15625</v>
      </c>
      <c r="S24" s="42">
        <f t="shared" si="5"/>
        <v>0.66716196136701333</v>
      </c>
      <c r="T24" s="40">
        <v>210</v>
      </c>
      <c r="U24" s="40">
        <v>315</v>
      </c>
      <c r="V24" s="40">
        <v>105</v>
      </c>
      <c r="W24" s="40">
        <v>35</v>
      </c>
      <c r="X24" s="40">
        <v>35</v>
      </c>
      <c r="Y24" s="40">
        <v>105.15625</v>
      </c>
      <c r="Z24" s="40"/>
      <c r="AA24" s="40">
        <f t="shared" si="7"/>
        <v>0</v>
      </c>
      <c r="AB24" s="41"/>
      <c r="AC24" s="40">
        <f t="shared" si="6"/>
        <v>0.15625</v>
      </c>
      <c r="AD24" s="40"/>
      <c r="AH24" s="10" t="s">
        <v>130</v>
      </c>
      <c r="AI24" s="24">
        <v>1</v>
      </c>
    </row>
    <row r="25" spans="1:53" s="43" customFormat="1" ht="12.75" customHeight="1" x14ac:dyDescent="0.2">
      <c r="A25" s="10" t="s">
        <v>85</v>
      </c>
      <c r="B25" s="10" t="s">
        <v>566</v>
      </c>
      <c r="C25" s="18">
        <v>620.97</v>
      </c>
      <c r="D25" s="18">
        <f>IFERROR(VLOOKUP(A25,AH1:AI1675,2,FALSE),0)</f>
        <v>1</v>
      </c>
      <c r="E25" s="58"/>
      <c r="F25" s="16">
        <v>27.01</v>
      </c>
      <c r="G25" s="17">
        <v>0</v>
      </c>
      <c r="H25" s="17">
        <f t="shared" si="0"/>
        <v>27.01</v>
      </c>
      <c r="I25" s="25">
        <f t="shared" si="1"/>
        <v>1</v>
      </c>
      <c r="J25" s="59"/>
      <c r="K25" s="17">
        <v>32.682631578947372</v>
      </c>
      <c r="L25" s="17">
        <v>0</v>
      </c>
      <c r="M25" s="17">
        <f t="shared" si="2"/>
        <v>32.682631578947372</v>
      </c>
      <c r="N25" s="25">
        <f t="shared" si="3"/>
        <v>1</v>
      </c>
      <c r="O25" s="59"/>
      <c r="P25" s="17">
        <v>32.682631578947372</v>
      </c>
      <c r="Q25" s="17">
        <f>X25</f>
        <v>30.47</v>
      </c>
      <c r="R25" s="17">
        <f t="shared" si="4"/>
        <v>2.2126315789473736</v>
      </c>
      <c r="S25" s="42">
        <f t="shared" si="5"/>
        <v>6.7700533037022878E-2</v>
      </c>
      <c r="T25" s="40">
        <v>40.520000000000003</v>
      </c>
      <c r="U25" s="40">
        <v>48.62</v>
      </c>
      <c r="V25" s="40">
        <v>27.01</v>
      </c>
      <c r="W25" s="40">
        <v>0</v>
      </c>
      <c r="X25" s="40">
        <v>30.47</v>
      </c>
      <c r="Y25" s="40">
        <v>32.682631578947372</v>
      </c>
      <c r="Z25" s="40"/>
      <c r="AA25" s="40">
        <f t="shared" si="7"/>
        <v>-30.47</v>
      </c>
      <c r="AB25" s="41"/>
      <c r="AC25" s="40">
        <f t="shared" si="6"/>
        <v>5.6726315789473709</v>
      </c>
      <c r="AD25" s="40"/>
      <c r="AE25" s="44"/>
      <c r="AF25" s="45"/>
      <c r="AG25" s="45"/>
      <c r="AH25" s="10" t="s">
        <v>115</v>
      </c>
      <c r="AI25" s="24">
        <v>1</v>
      </c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53" s="3" customFormat="1" ht="12.75" customHeight="1" x14ac:dyDescent="0.2">
      <c r="A26" s="10" t="s">
        <v>88</v>
      </c>
      <c r="B26" s="10" t="s">
        <v>320</v>
      </c>
      <c r="C26" s="18">
        <v>3318.42</v>
      </c>
      <c r="D26" s="18">
        <f>IFERROR(VLOOKUP(A26,AH1:AI1780,2,FALSE),0)</f>
        <v>1</v>
      </c>
      <c r="F26" s="16">
        <v>4.6399999999999997</v>
      </c>
      <c r="G26" s="17">
        <v>2.85</v>
      </c>
      <c r="H26" s="17">
        <f t="shared" si="0"/>
        <v>1.7899999999999996</v>
      </c>
      <c r="I26" s="25">
        <f t="shared" si="1"/>
        <v>0.38577586206896547</v>
      </c>
      <c r="K26" s="17">
        <v>7.1210729613733905</v>
      </c>
      <c r="L26" s="17">
        <v>2.85</v>
      </c>
      <c r="M26" s="17">
        <f t="shared" si="2"/>
        <v>4.27107296137339</v>
      </c>
      <c r="N26" s="25">
        <f t="shared" si="3"/>
        <v>0.59977941309418326</v>
      </c>
      <c r="P26" s="17">
        <v>7.1210729613733905</v>
      </c>
      <c r="Q26" s="17">
        <v>2.6156652360515023</v>
      </c>
      <c r="R26" s="17">
        <f t="shared" si="4"/>
        <v>4.5054077253218878</v>
      </c>
      <c r="S26" s="42">
        <f t="shared" si="5"/>
        <v>0.63268664002748287</v>
      </c>
      <c r="T26" s="40">
        <v>6.96</v>
      </c>
      <c r="U26" s="40">
        <v>8.34</v>
      </c>
      <c r="V26" s="40">
        <v>4.6399999999999997</v>
      </c>
      <c r="W26" s="40">
        <v>2.85</v>
      </c>
      <c r="X26" s="40">
        <v>2.8039999999999998</v>
      </c>
      <c r="Y26" s="40">
        <v>7.1210729613733905</v>
      </c>
      <c r="Z26" s="40"/>
      <c r="AA26" s="40">
        <f t="shared" si="7"/>
        <v>4.6000000000000263E-2</v>
      </c>
      <c r="AB26" s="41"/>
      <c r="AC26" s="40">
        <f t="shared" si="6"/>
        <v>2.4810729613733908</v>
      </c>
      <c r="AD26" s="40"/>
      <c r="AH26" s="10" t="s">
        <v>135</v>
      </c>
      <c r="AI26" s="24">
        <v>1</v>
      </c>
    </row>
    <row r="27" spans="1:53" s="3" customFormat="1" ht="12.75" customHeight="1" x14ac:dyDescent="0.2">
      <c r="A27" s="10" t="s">
        <v>91</v>
      </c>
      <c r="B27" s="10" t="s">
        <v>808</v>
      </c>
      <c r="C27" s="18">
        <v>34</v>
      </c>
      <c r="D27" s="18">
        <f>IFERROR(VLOOKUP(A27,AH1:AI1567,2,FALSE),0)</f>
        <v>1</v>
      </c>
      <c r="F27" s="16">
        <v>2.8</v>
      </c>
      <c r="G27" s="17">
        <v>0.8</v>
      </c>
      <c r="H27" s="17">
        <f t="shared" si="0"/>
        <v>1.9999999999999998</v>
      </c>
      <c r="I27" s="25">
        <f t="shared" si="1"/>
        <v>0.7142857142857143</v>
      </c>
      <c r="K27" s="17">
        <v>5.666666666666667</v>
      </c>
      <c r="L27" s="17">
        <v>0.8</v>
      </c>
      <c r="M27" s="17">
        <f t="shared" si="2"/>
        <v>4.8666666666666671</v>
      </c>
      <c r="N27" s="25">
        <f t="shared" si="3"/>
        <v>0.85882352941176476</v>
      </c>
      <c r="P27" s="17">
        <v>5.666666666666667</v>
      </c>
      <c r="Q27" s="17">
        <v>1.5999999999999999</v>
      </c>
      <c r="R27" s="17">
        <f t="shared" si="4"/>
        <v>4.0666666666666673</v>
      </c>
      <c r="S27" s="42">
        <f t="shared" si="5"/>
        <v>0.71764705882352953</v>
      </c>
      <c r="T27" s="40">
        <v>4.2</v>
      </c>
      <c r="U27" s="40">
        <v>6.24</v>
      </c>
      <c r="V27" s="40">
        <v>2.8</v>
      </c>
      <c r="W27" s="40">
        <v>0.8</v>
      </c>
      <c r="X27" s="40">
        <v>1.6</v>
      </c>
      <c r="Y27" s="40">
        <v>5.666666666666667</v>
      </c>
      <c r="Z27" s="40"/>
      <c r="AA27" s="40">
        <f t="shared" si="7"/>
        <v>-0.8</v>
      </c>
      <c r="AB27" s="41"/>
      <c r="AC27" s="40">
        <f t="shared" si="6"/>
        <v>2.8666666666666671</v>
      </c>
      <c r="AD27" s="40"/>
      <c r="AH27" s="10" t="s">
        <v>138</v>
      </c>
      <c r="AI27" s="24">
        <v>1</v>
      </c>
    </row>
    <row r="28" spans="1:53" s="3" customFormat="1" ht="12.75" customHeight="1" x14ac:dyDescent="0.2">
      <c r="A28" s="10" t="s">
        <v>94</v>
      </c>
      <c r="B28" s="10" t="s">
        <v>871</v>
      </c>
      <c r="C28" s="18">
        <v>6.4</v>
      </c>
      <c r="D28" s="18">
        <f>IFERROR(VLOOKUP(A28,AH1:AI1542,2,FALSE),0)</f>
        <v>1</v>
      </c>
      <c r="F28" s="16">
        <v>1.6</v>
      </c>
      <c r="G28" s="17">
        <v>0.55000000000000004</v>
      </c>
      <c r="H28" s="17">
        <f t="shared" si="0"/>
        <v>1.05</v>
      </c>
      <c r="I28" s="25">
        <f t="shared" si="1"/>
        <v>0.65625</v>
      </c>
      <c r="K28" s="17">
        <v>1.6</v>
      </c>
      <c r="L28" s="17">
        <v>0.55000000000000004</v>
      </c>
      <c r="M28" s="17">
        <f t="shared" si="2"/>
        <v>1.05</v>
      </c>
      <c r="N28" s="25">
        <f t="shared" si="3"/>
        <v>0.65625</v>
      </c>
      <c r="P28" s="17">
        <v>1.6</v>
      </c>
      <c r="Q28" s="17">
        <v>0.6</v>
      </c>
      <c r="R28" s="17">
        <f t="shared" si="4"/>
        <v>1</v>
      </c>
      <c r="S28" s="42">
        <f t="shared" si="5"/>
        <v>0.625</v>
      </c>
      <c r="T28" s="40">
        <v>2.4</v>
      </c>
      <c r="U28" s="40">
        <v>2.88</v>
      </c>
      <c r="V28" s="40">
        <v>1.6</v>
      </c>
      <c r="W28" s="40">
        <v>0.55000000000000004</v>
      </c>
      <c r="X28" s="40">
        <v>0.6</v>
      </c>
      <c r="Y28" s="40">
        <v>1.6</v>
      </c>
      <c r="Z28" s="40"/>
      <c r="AA28" s="40">
        <f t="shared" si="7"/>
        <v>-4.9999999999999933E-2</v>
      </c>
      <c r="AB28" s="41"/>
      <c r="AC28" s="40">
        <f t="shared" si="6"/>
        <v>0</v>
      </c>
      <c r="AD28" s="40"/>
      <c r="AH28" s="10" t="s">
        <v>141</v>
      </c>
      <c r="AI28" s="24">
        <v>1</v>
      </c>
    </row>
    <row r="29" spans="1:53" s="3" customFormat="1" ht="12.75" customHeight="1" x14ac:dyDescent="0.2">
      <c r="A29" s="10" t="s">
        <v>97</v>
      </c>
      <c r="B29" s="10" t="s">
        <v>889</v>
      </c>
      <c r="C29" s="18">
        <v>0</v>
      </c>
      <c r="D29" s="18">
        <f>IFERROR(VLOOKUP(A29,AH1:AI1535,2,FALSE),0)</f>
        <v>1</v>
      </c>
      <c r="F29" s="16">
        <v>1.3</v>
      </c>
      <c r="G29" s="17">
        <v>0</v>
      </c>
      <c r="H29" s="17">
        <f t="shared" si="0"/>
        <v>1.3</v>
      </c>
      <c r="I29" s="25">
        <f t="shared" si="1"/>
        <v>1</v>
      </c>
      <c r="K29" s="17"/>
      <c r="L29" s="17">
        <v>0</v>
      </c>
      <c r="M29" s="17">
        <f t="shared" si="2"/>
        <v>0</v>
      </c>
      <c r="N29" s="25" t="e">
        <f t="shared" si="3"/>
        <v>#DIV/0!</v>
      </c>
      <c r="P29" s="17"/>
      <c r="Q29" s="17"/>
      <c r="R29" s="17">
        <f t="shared" si="4"/>
        <v>0</v>
      </c>
      <c r="S29" s="42" t="e">
        <f t="shared" si="5"/>
        <v>#DIV/0!</v>
      </c>
      <c r="T29" s="40">
        <v>1.95</v>
      </c>
      <c r="U29" s="40">
        <v>2.34</v>
      </c>
      <c r="V29" s="40">
        <v>1.3</v>
      </c>
      <c r="W29" s="40">
        <v>0</v>
      </c>
      <c r="X29" s="40">
        <v>0.6</v>
      </c>
      <c r="Y29" s="40"/>
      <c r="Z29" s="40"/>
      <c r="AA29" s="40">
        <f t="shared" si="7"/>
        <v>-0.6</v>
      </c>
      <c r="AB29" s="41"/>
      <c r="AC29" s="40">
        <f t="shared" si="6"/>
        <v>-1.3</v>
      </c>
      <c r="AD29" s="40"/>
      <c r="AH29" s="10" t="s">
        <v>144</v>
      </c>
      <c r="AI29" s="24">
        <v>1</v>
      </c>
    </row>
    <row r="30" spans="1:53" s="3" customFormat="1" ht="12.75" customHeight="1" x14ac:dyDescent="0.2">
      <c r="A30" s="10" t="s">
        <v>100</v>
      </c>
      <c r="B30" s="10" t="s">
        <v>129</v>
      </c>
      <c r="C30" s="18">
        <v>18025.349999999999</v>
      </c>
      <c r="D30" s="18">
        <f>IFERROR(VLOOKUP(A30,AH1:AI1864,2,FALSE),0)</f>
        <v>1</v>
      </c>
      <c r="F30" s="16">
        <v>259</v>
      </c>
      <c r="G30" s="17">
        <v>185</v>
      </c>
      <c r="H30" s="17">
        <f t="shared" si="0"/>
        <v>74</v>
      </c>
      <c r="I30" s="25">
        <f t="shared" si="1"/>
        <v>0.2857142857142857</v>
      </c>
      <c r="K30" s="17">
        <v>195.92771739130433</v>
      </c>
      <c r="L30" s="17">
        <v>185</v>
      </c>
      <c r="M30" s="17">
        <f t="shared" si="2"/>
        <v>10.927717391304327</v>
      </c>
      <c r="N30" s="25">
        <f t="shared" si="3"/>
        <v>5.5774229071834845E-2</v>
      </c>
      <c r="P30" s="46">
        <v>195.92771739130433</v>
      </c>
      <c r="Q30" s="17">
        <v>185</v>
      </c>
      <c r="R30" s="17">
        <f t="shared" si="4"/>
        <v>10.927717391304327</v>
      </c>
      <c r="S30" s="42">
        <f t="shared" si="5"/>
        <v>5.5774229071834845E-2</v>
      </c>
      <c r="T30" s="40">
        <v>388.5</v>
      </c>
      <c r="U30" s="40">
        <v>459</v>
      </c>
      <c r="V30" s="40">
        <v>259</v>
      </c>
      <c r="W30" s="40">
        <v>185</v>
      </c>
      <c r="X30" s="40">
        <v>185</v>
      </c>
      <c r="Y30" s="40">
        <v>195.92771739130433</v>
      </c>
      <c r="Z30" s="40"/>
      <c r="AA30" s="40">
        <f t="shared" si="7"/>
        <v>0</v>
      </c>
      <c r="AB30" s="41"/>
      <c r="AC30" s="40">
        <f t="shared" si="6"/>
        <v>-63.072282608695673</v>
      </c>
      <c r="AD30" s="40"/>
      <c r="AH30" s="10" t="s">
        <v>147</v>
      </c>
      <c r="AI30" s="24">
        <v>1</v>
      </c>
    </row>
    <row r="31" spans="1:53" s="3" customFormat="1" ht="12.75" customHeight="1" x14ac:dyDescent="0.2">
      <c r="A31" s="10" t="s">
        <v>103</v>
      </c>
      <c r="B31" s="10" t="s">
        <v>246</v>
      </c>
      <c r="C31" s="18">
        <v>6445.55</v>
      </c>
      <c r="D31" s="18">
        <f>IFERROR(VLOOKUP(A31,AH1:AI1821,2,FALSE),0)</f>
        <v>1</v>
      </c>
      <c r="F31" s="16">
        <v>13.7</v>
      </c>
      <c r="G31" s="17">
        <v>3.7</v>
      </c>
      <c r="H31" s="17">
        <f t="shared" si="0"/>
        <v>10</v>
      </c>
      <c r="I31" s="25">
        <f t="shared" si="1"/>
        <v>0.72992700729927007</v>
      </c>
      <c r="K31" s="17">
        <v>10.906175972927242</v>
      </c>
      <c r="L31" s="17">
        <v>3.7</v>
      </c>
      <c r="M31" s="17">
        <f t="shared" si="2"/>
        <v>7.2061759729272419</v>
      </c>
      <c r="N31" s="25">
        <f t="shared" si="3"/>
        <v>0.66074268293628935</v>
      </c>
      <c r="P31" s="17">
        <v>10.906175972927242</v>
      </c>
      <c r="Q31" s="17">
        <v>5.8507614213197972</v>
      </c>
      <c r="R31" s="17">
        <f t="shared" si="4"/>
        <v>5.0554145516074449</v>
      </c>
      <c r="S31" s="42">
        <f t="shared" si="5"/>
        <v>0.46353685876302253</v>
      </c>
      <c r="T31" s="40">
        <v>20.55</v>
      </c>
      <c r="U31" s="40">
        <v>24.66</v>
      </c>
      <c r="V31" s="40">
        <v>13.7</v>
      </c>
      <c r="W31" s="40">
        <v>3.7</v>
      </c>
      <c r="X31" s="40">
        <v>5.8575999999999997</v>
      </c>
      <c r="Y31" s="40">
        <v>10.906175972927242</v>
      </c>
      <c r="Z31" s="40"/>
      <c r="AA31" s="40">
        <f t="shared" si="7"/>
        <v>-2.1575999999999995</v>
      </c>
      <c r="AB31" s="41"/>
      <c r="AC31" s="40">
        <f t="shared" si="6"/>
        <v>-2.7938240270727572</v>
      </c>
      <c r="AD31" s="40"/>
      <c r="AH31" s="10" t="s">
        <v>150</v>
      </c>
      <c r="AI31" s="24">
        <v>1</v>
      </c>
    </row>
    <row r="32" spans="1:53" s="3" customFormat="1" ht="12.75" customHeight="1" x14ac:dyDescent="0.2">
      <c r="A32" s="10" t="s">
        <v>106</v>
      </c>
      <c r="B32" s="10" t="s">
        <v>301</v>
      </c>
      <c r="C32" s="18">
        <v>3714.15</v>
      </c>
      <c r="D32" s="18">
        <f>IFERROR(VLOOKUP(A32,AH1:AI1794,2,FALSE),0)</f>
        <v>1</v>
      </c>
      <c r="F32" s="16">
        <v>13.65</v>
      </c>
      <c r="G32" s="17">
        <v>3.2</v>
      </c>
      <c r="H32" s="17">
        <f t="shared" si="0"/>
        <v>10.45</v>
      </c>
      <c r="I32" s="25">
        <f t="shared" si="1"/>
        <v>0.76556776556776551</v>
      </c>
      <c r="K32" s="17">
        <v>9.0149271844660195</v>
      </c>
      <c r="L32" s="17">
        <v>3.2</v>
      </c>
      <c r="M32" s="17">
        <f t="shared" si="2"/>
        <v>5.8149271844660193</v>
      </c>
      <c r="N32" s="25">
        <f t="shared" si="3"/>
        <v>0.64503318390479647</v>
      </c>
      <c r="P32" s="17">
        <v>9.0149271844660195</v>
      </c>
      <c r="Q32" s="17">
        <v>3.5</v>
      </c>
      <c r="R32" s="17">
        <f t="shared" si="4"/>
        <v>5.5149271844660195</v>
      </c>
      <c r="S32" s="42">
        <f t="shared" si="5"/>
        <v>0.61175504489587118</v>
      </c>
      <c r="T32" s="40">
        <v>20.48</v>
      </c>
      <c r="U32" s="40">
        <v>24.6</v>
      </c>
      <c r="V32" s="40">
        <v>13.65</v>
      </c>
      <c r="W32" s="40">
        <v>3.2</v>
      </c>
      <c r="X32" s="40">
        <v>3.5</v>
      </c>
      <c r="Y32" s="40">
        <v>9.0149271844660195</v>
      </c>
      <c r="Z32" s="40"/>
      <c r="AA32" s="40">
        <f t="shared" si="7"/>
        <v>-0.29999999999999982</v>
      </c>
      <c r="AB32" s="41"/>
      <c r="AC32" s="40">
        <f t="shared" si="6"/>
        <v>-4.6350728155339809</v>
      </c>
      <c r="AD32" s="40"/>
      <c r="AH32" s="10" t="s">
        <v>153</v>
      </c>
      <c r="AI32" s="24">
        <v>1</v>
      </c>
    </row>
    <row r="33" spans="1:35" s="3" customFormat="1" ht="12.75" customHeight="1" x14ac:dyDescent="0.2">
      <c r="A33" s="10" t="s">
        <v>108</v>
      </c>
      <c r="B33" s="10" t="s">
        <v>612</v>
      </c>
      <c r="C33" s="18">
        <v>432.3</v>
      </c>
      <c r="D33" s="18">
        <f>IFERROR(VLOOKUP(A33,AH1:AI1664,2,FALSE),0)</f>
        <v>1</v>
      </c>
      <c r="F33" s="16">
        <v>21.7</v>
      </c>
      <c r="G33" s="17">
        <v>3.7</v>
      </c>
      <c r="H33" s="17">
        <f t="shared" si="0"/>
        <v>18</v>
      </c>
      <c r="I33" s="25">
        <f t="shared" si="1"/>
        <v>0.82949308755760376</v>
      </c>
      <c r="K33" s="17">
        <v>9.8250000000000011</v>
      </c>
      <c r="L33" s="17">
        <v>3.7</v>
      </c>
      <c r="M33" s="17">
        <f t="shared" si="2"/>
        <v>6.1250000000000009</v>
      </c>
      <c r="N33" s="25">
        <f t="shared" si="3"/>
        <v>0.623409669211196</v>
      </c>
      <c r="P33" s="17">
        <v>9.8250000000000011</v>
      </c>
      <c r="Q33" s="17">
        <v>5.6499999999999995</v>
      </c>
      <c r="R33" s="17">
        <f t="shared" si="4"/>
        <v>4.1750000000000016</v>
      </c>
      <c r="S33" s="42">
        <f t="shared" si="5"/>
        <v>0.42493638676844797</v>
      </c>
      <c r="T33" s="40">
        <v>32.549999999999997</v>
      </c>
      <c r="U33" s="40">
        <v>39.06</v>
      </c>
      <c r="V33" s="40">
        <v>21.7</v>
      </c>
      <c r="W33" s="40">
        <v>3.7</v>
      </c>
      <c r="X33" s="40">
        <v>5.5387000000000004</v>
      </c>
      <c r="Y33" s="40">
        <v>9.8250000000000011</v>
      </c>
      <c r="Z33" s="40"/>
      <c r="AA33" s="40">
        <f t="shared" si="7"/>
        <v>-1.8387000000000002</v>
      </c>
      <c r="AB33" s="41"/>
      <c r="AC33" s="40">
        <f t="shared" si="6"/>
        <v>-11.874999999999998</v>
      </c>
      <c r="AD33" s="40"/>
      <c r="AH33" s="10" t="s">
        <v>156</v>
      </c>
      <c r="AI33" s="24">
        <v>1</v>
      </c>
    </row>
    <row r="34" spans="1:35" s="3" customFormat="1" ht="12.75" customHeight="1" x14ac:dyDescent="0.2">
      <c r="A34" s="10" t="s">
        <v>111</v>
      </c>
      <c r="B34" s="10" t="s">
        <v>251</v>
      </c>
      <c r="C34" s="18">
        <v>6012.11</v>
      </c>
      <c r="D34" s="18">
        <f>IFERROR(VLOOKUP(A34,AH1:AI1822,2,FALSE),0)</f>
        <v>1</v>
      </c>
      <c r="E34" s="17"/>
      <c r="F34" s="16">
        <v>19.75</v>
      </c>
      <c r="G34" s="17">
        <v>15.12</v>
      </c>
      <c r="H34" s="17">
        <f t="shared" si="0"/>
        <v>4.6300000000000008</v>
      </c>
      <c r="I34" s="25">
        <f t="shared" si="1"/>
        <v>0.23443037974683548</v>
      </c>
      <c r="J34" s="17"/>
      <c r="K34" s="17">
        <v>21.862218181818182</v>
      </c>
      <c r="L34" s="17">
        <v>15.12</v>
      </c>
      <c r="M34" s="17">
        <f t="shared" si="2"/>
        <v>6.742218181818183</v>
      </c>
      <c r="N34" s="25">
        <f t="shared" si="3"/>
        <v>0.30839588763345988</v>
      </c>
      <c r="O34" s="17"/>
      <c r="P34" s="17">
        <v>21.862218181818182</v>
      </c>
      <c r="Q34" s="17">
        <v>15.104000000000001</v>
      </c>
      <c r="R34" s="17">
        <f t="shared" si="4"/>
        <v>6.7582181818181812</v>
      </c>
      <c r="S34" s="42">
        <f t="shared" si="5"/>
        <v>0.30912774383702224</v>
      </c>
      <c r="T34" s="40">
        <v>29.63</v>
      </c>
      <c r="U34" s="40">
        <v>38.51</v>
      </c>
      <c r="V34" s="40">
        <v>19.75</v>
      </c>
      <c r="W34" s="40">
        <v>15.12</v>
      </c>
      <c r="X34" s="40">
        <v>15.160399999999999</v>
      </c>
      <c r="Y34" s="40">
        <v>21.862218181818182</v>
      </c>
      <c r="Z34" s="40"/>
      <c r="AA34" s="40">
        <f t="shared" si="7"/>
        <v>-4.0399999999999991E-2</v>
      </c>
      <c r="AB34" s="41"/>
      <c r="AC34" s="40">
        <f t="shared" si="6"/>
        <v>2.1122181818181822</v>
      </c>
      <c r="AD34" s="40">
        <v>25.95</v>
      </c>
      <c r="AH34" s="10" t="s">
        <v>98</v>
      </c>
      <c r="AI34" s="24">
        <v>1</v>
      </c>
    </row>
    <row r="35" spans="1:35" s="3" customFormat="1" ht="12.75" customHeight="1" x14ac:dyDescent="0.2">
      <c r="A35" s="10" t="s">
        <v>114</v>
      </c>
      <c r="B35" s="10" t="s">
        <v>427</v>
      </c>
      <c r="C35" s="18">
        <v>1584.97</v>
      </c>
      <c r="D35" s="18">
        <f>IFERROR(VLOOKUP(A35,AH1:AI1742,2,FALSE),0)</f>
        <v>1</v>
      </c>
      <c r="F35" s="16">
        <v>23.75</v>
      </c>
      <c r="G35" s="17">
        <v>11.63</v>
      </c>
      <c r="H35" s="17">
        <f t="shared" si="0"/>
        <v>12.12</v>
      </c>
      <c r="I35" s="25">
        <f t="shared" si="1"/>
        <v>0.51031578947368417</v>
      </c>
      <c r="K35" s="17">
        <v>24.76515625</v>
      </c>
      <c r="L35" s="17">
        <v>11.63</v>
      </c>
      <c r="M35" s="17">
        <f t="shared" si="2"/>
        <v>13.13515625</v>
      </c>
      <c r="N35" s="25">
        <f t="shared" si="3"/>
        <v>0.53038858779661446</v>
      </c>
      <c r="P35" s="17">
        <v>24.76515625</v>
      </c>
      <c r="Q35" s="17">
        <v>11.63</v>
      </c>
      <c r="R35" s="17">
        <f t="shared" si="4"/>
        <v>13.13515625</v>
      </c>
      <c r="S35" s="42">
        <f t="shared" si="5"/>
        <v>0.53038858779661446</v>
      </c>
      <c r="T35" s="40">
        <v>35.630000000000003</v>
      </c>
      <c r="U35" s="40">
        <v>42.75</v>
      </c>
      <c r="V35" s="40">
        <v>23.75</v>
      </c>
      <c r="W35" s="40">
        <v>11.63</v>
      </c>
      <c r="X35" s="40">
        <v>11.63</v>
      </c>
      <c r="Y35" s="40">
        <v>24.76515625</v>
      </c>
      <c r="Z35" s="40"/>
      <c r="AA35" s="40">
        <f t="shared" si="7"/>
        <v>0</v>
      </c>
      <c r="AB35" s="41"/>
      <c r="AC35" s="40">
        <f t="shared" si="6"/>
        <v>1.0151562500000004</v>
      </c>
      <c r="AD35" s="40"/>
      <c r="AH35" s="10" t="s">
        <v>161</v>
      </c>
      <c r="AI35" s="24">
        <v>1</v>
      </c>
    </row>
    <row r="36" spans="1:35" s="3" customFormat="1" ht="12.75" customHeight="1" x14ac:dyDescent="0.2">
      <c r="A36" s="10" t="s">
        <v>117</v>
      </c>
      <c r="B36" s="10" t="s">
        <v>683</v>
      </c>
      <c r="C36" s="18">
        <v>192.28</v>
      </c>
      <c r="D36" s="18">
        <f>IFERROR(VLOOKUP(A36,AH1:AI1630,2,FALSE),0)</f>
        <v>1</v>
      </c>
      <c r="F36" s="16">
        <v>4.37</v>
      </c>
      <c r="G36" s="17">
        <v>1.24</v>
      </c>
      <c r="H36" s="17">
        <f t="shared" si="0"/>
        <v>3.13</v>
      </c>
      <c r="I36" s="25">
        <f t="shared" si="1"/>
        <v>0.7162471395881006</v>
      </c>
      <c r="K36" s="17">
        <v>4.37</v>
      </c>
      <c r="L36" s="17">
        <v>1.24</v>
      </c>
      <c r="M36" s="17">
        <f t="shared" si="2"/>
        <v>3.13</v>
      </c>
      <c r="N36" s="25">
        <f t="shared" si="3"/>
        <v>0.7162471395881006</v>
      </c>
      <c r="P36" s="17">
        <v>4.37</v>
      </c>
      <c r="Q36" s="17">
        <v>1.62</v>
      </c>
      <c r="R36" s="17">
        <f t="shared" si="4"/>
        <v>2.75</v>
      </c>
      <c r="S36" s="42">
        <f t="shared" si="5"/>
        <v>0.62929061784897022</v>
      </c>
      <c r="T36" s="40">
        <v>6.56</v>
      </c>
      <c r="U36" s="40">
        <v>7.87</v>
      </c>
      <c r="V36" s="40">
        <v>4.37</v>
      </c>
      <c r="W36" s="40">
        <v>1.24</v>
      </c>
      <c r="X36" s="40">
        <v>1.62</v>
      </c>
      <c r="Y36" s="40">
        <v>4.37</v>
      </c>
      <c r="Z36" s="40"/>
      <c r="AA36" s="40">
        <f t="shared" si="7"/>
        <v>-0.38000000000000012</v>
      </c>
      <c r="AB36" s="41"/>
      <c r="AC36" s="40">
        <f t="shared" si="6"/>
        <v>0</v>
      </c>
      <c r="AD36" s="40"/>
      <c r="AH36" s="10" t="s">
        <v>164</v>
      </c>
      <c r="AI36" s="24">
        <v>1</v>
      </c>
    </row>
    <row r="37" spans="1:35" s="3" customFormat="1" ht="12.75" customHeight="1" x14ac:dyDescent="0.2">
      <c r="A37" s="10" t="s">
        <v>120</v>
      </c>
      <c r="B37" s="10" t="s">
        <v>376</v>
      </c>
      <c r="C37" s="18">
        <v>996</v>
      </c>
      <c r="D37" s="18">
        <f>IFERROR(VLOOKUP(A37,AH1:AI1715,2,FALSE),0)</f>
        <v>1</v>
      </c>
      <c r="F37" s="16">
        <v>249</v>
      </c>
      <c r="G37" s="17">
        <v>189</v>
      </c>
      <c r="H37" s="17">
        <f t="shared" si="0"/>
        <v>60</v>
      </c>
      <c r="I37" s="25">
        <f t="shared" si="1"/>
        <v>0.24096385542168675</v>
      </c>
      <c r="K37" s="17">
        <v>249</v>
      </c>
      <c r="L37" s="17">
        <v>189</v>
      </c>
      <c r="M37" s="17">
        <f t="shared" si="2"/>
        <v>60</v>
      </c>
      <c r="N37" s="25">
        <f t="shared" si="3"/>
        <v>0.24096385542168675</v>
      </c>
      <c r="P37" s="17">
        <v>249</v>
      </c>
      <c r="Q37" s="17">
        <v>189</v>
      </c>
      <c r="R37" s="17">
        <f t="shared" si="4"/>
        <v>60</v>
      </c>
      <c r="S37" s="42">
        <f t="shared" si="5"/>
        <v>0.24096385542168675</v>
      </c>
      <c r="T37" s="40">
        <v>373</v>
      </c>
      <c r="U37" s="40">
        <v>449</v>
      </c>
      <c r="V37" s="40">
        <v>249</v>
      </c>
      <c r="W37" s="40">
        <v>189</v>
      </c>
      <c r="X37" s="40">
        <v>189</v>
      </c>
      <c r="Y37" s="40">
        <v>249</v>
      </c>
      <c r="Z37" s="40"/>
      <c r="AA37" s="40">
        <f t="shared" si="7"/>
        <v>0</v>
      </c>
      <c r="AB37" s="41"/>
      <c r="AC37" s="40">
        <f t="shared" si="6"/>
        <v>0</v>
      </c>
      <c r="AD37" s="48" t="s">
        <v>1224</v>
      </c>
      <c r="AH37" s="10" t="s">
        <v>167</v>
      </c>
      <c r="AI37" s="24">
        <v>1</v>
      </c>
    </row>
    <row r="38" spans="1:35" s="3" customFormat="1" ht="12.75" customHeight="1" x14ac:dyDescent="0.2">
      <c r="A38" s="10" t="s">
        <v>123</v>
      </c>
      <c r="B38" s="10" t="s">
        <v>376</v>
      </c>
      <c r="C38" s="18">
        <v>2259.23</v>
      </c>
      <c r="D38" s="18">
        <f>IFERROR(VLOOKUP(A38,AH1:AI1766,2,FALSE),0)</f>
        <v>1</v>
      </c>
      <c r="F38" s="16">
        <v>369.7</v>
      </c>
      <c r="G38" s="17">
        <v>277.27999999999997</v>
      </c>
      <c r="H38" s="17">
        <f t="shared" si="0"/>
        <v>92.420000000000016</v>
      </c>
      <c r="I38" s="25">
        <f t="shared" si="1"/>
        <v>0.2499864755206925</v>
      </c>
      <c r="K38" s="17">
        <v>376.53833333333336</v>
      </c>
      <c r="L38" s="17">
        <v>277.27999999999997</v>
      </c>
      <c r="M38" s="17">
        <f t="shared" si="2"/>
        <v>99.258333333333383</v>
      </c>
      <c r="N38" s="25">
        <f t="shared" si="3"/>
        <v>0.2636075122940118</v>
      </c>
      <c r="P38" s="17">
        <v>376.53833333333336</v>
      </c>
      <c r="Q38" s="17">
        <v>253.10166666666666</v>
      </c>
      <c r="R38" s="17">
        <f t="shared" si="4"/>
        <v>123.4366666666667</v>
      </c>
      <c r="S38" s="42">
        <f t="shared" si="5"/>
        <v>0.32781965536930729</v>
      </c>
      <c r="T38" s="40">
        <v>462.13</v>
      </c>
      <c r="U38" s="40">
        <v>577.66</v>
      </c>
      <c r="V38" s="40">
        <v>369.7</v>
      </c>
      <c r="W38" s="40">
        <v>277.27999999999997</v>
      </c>
      <c r="X38" s="40">
        <v>257.87</v>
      </c>
      <c r="Y38" s="40">
        <v>376.53833333333336</v>
      </c>
      <c r="Z38" s="40"/>
      <c r="AA38" s="40">
        <f t="shared" si="7"/>
        <v>19.409999999999968</v>
      </c>
      <c r="AB38" s="41"/>
      <c r="AC38" s="40">
        <f t="shared" si="6"/>
        <v>6.8383333333333667</v>
      </c>
      <c r="AD38" s="48" t="s">
        <v>1224</v>
      </c>
      <c r="AH38" s="10" t="s">
        <v>170</v>
      </c>
      <c r="AI38" s="24">
        <v>1</v>
      </c>
    </row>
    <row r="39" spans="1:35" s="3" customFormat="1" ht="12.75" customHeight="1" x14ac:dyDescent="0.2">
      <c r="A39" s="10" t="s">
        <v>126</v>
      </c>
      <c r="B39" s="10" t="s">
        <v>365</v>
      </c>
      <c r="C39" s="18">
        <v>2546</v>
      </c>
      <c r="D39" s="18">
        <f>IFERROR(VLOOKUP(A39,AH1:AI1774,2,FALSE),0)</f>
        <v>1</v>
      </c>
      <c r="F39" s="16">
        <v>249</v>
      </c>
      <c r="G39" s="17">
        <v>180</v>
      </c>
      <c r="H39" s="17">
        <f t="shared" si="0"/>
        <v>69</v>
      </c>
      <c r="I39" s="25">
        <f t="shared" si="1"/>
        <v>0.27710843373493976</v>
      </c>
      <c r="K39" s="17">
        <v>254.6</v>
      </c>
      <c r="L39" s="17">
        <v>180</v>
      </c>
      <c r="M39" s="17">
        <f t="shared" si="2"/>
        <v>74.599999999999994</v>
      </c>
      <c r="N39" s="25">
        <f t="shared" si="3"/>
        <v>0.29300864100549878</v>
      </c>
      <c r="P39" s="17">
        <v>254.6</v>
      </c>
      <c r="Q39" s="17">
        <v>180</v>
      </c>
      <c r="R39" s="17">
        <f t="shared" si="4"/>
        <v>74.599999999999994</v>
      </c>
      <c r="S39" s="42">
        <f t="shared" si="5"/>
        <v>0.29300864100549878</v>
      </c>
      <c r="T39" s="40">
        <v>359</v>
      </c>
      <c r="U39" s="40">
        <v>419</v>
      </c>
      <c r="V39" s="40">
        <v>249</v>
      </c>
      <c r="W39" s="40">
        <v>180</v>
      </c>
      <c r="X39" s="40">
        <v>180</v>
      </c>
      <c r="Y39" s="40">
        <v>254.6</v>
      </c>
      <c r="Z39" s="40"/>
      <c r="AA39" s="40">
        <f t="shared" si="7"/>
        <v>0</v>
      </c>
      <c r="AB39" s="41"/>
      <c r="AC39" s="40">
        <f t="shared" si="6"/>
        <v>5.5999999999999943</v>
      </c>
      <c r="AD39" s="40"/>
      <c r="AH39" s="10" t="s">
        <v>173</v>
      </c>
      <c r="AI39" s="24">
        <v>1</v>
      </c>
    </row>
    <row r="40" spans="1:35" s="3" customFormat="1" ht="12.75" customHeight="1" x14ac:dyDescent="0.2">
      <c r="A40" s="10" t="s">
        <v>56</v>
      </c>
      <c r="B40" s="10" t="s">
        <v>57</v>
      </c>
      <c r="C40" s="18">
        <v>45970.35</v>
      </c>
      <c r="D40" s="18">
        <f>IFERROR(VLOOKUP(A40,AH25:AI1897,2,FALSE),0)</f>
        <v>0</v>
      </c>
      <c r="F40" s="16">
        <v>187.5</v>
      </c>
      <c r="G40" s="17">
        <v>125</v>
      </c>
      <c r="H40" s="17">
        <f t="shared" si="0"/>
        <v>62.5</v>
      </c>
      <c r="I40" s="25">
        <f t="shared" si="1"/>
        <v>0.33333333333333331</v>
      </c>
      <c r="K40" s="17">
        <v>178.17965116279069</v>
      </c>
      <c r="L40" s="17">
        <v>125</v>
      </c>
      <c r="M40" s="17">
        <f t="shared" si="2"/>
        <v>53.179651162790691</v>
      </c>
      <c r="N40" s="25">
        <f t="shared" si="3"/>
        <v>0.29846085574723707</v>
      </c>
      <c r="P40" s="17">
        <v>178.17965116279069</v>
      </c>
      <c r="Q40" s="17">
        <v>125</v>
      </c>
      <c r="R40" s="17">
        <f t="shared" si="4"/>
        <v>53.179651162790691</v>
      </c>
      <c r="S40" s="42">
        <f t="shared" si="5"/>
        <v>0.29846085574723707</v>
      </c>
      <c r="T40" s="40">
        <v>242.96</v>
      </c>
      <c r="U40" s="40">
        <v>305.83999999999997</v>
      </c>
      <c r="V40" s="40">
        <v>187.5</v>
      </c>
      <c r="W40" s="40">
        <v>125</v>
      </c>
      <c r="X40" s="40">
        <v>125</v>
      </c>
      <c r="Y40" s="40">
        <v>178.17965116279069</v>
      </c>
      <c r="Z40" s="40"/>
      <c r="AA40" s="40">
        <f t="shared" si="7"/>
        <v>0</v>
      </c>
      <c r="AB40" s="41"/>
      <c r="AC40" s="40">
        <f t="shared" si="6"/>
        <v>-9.3203488372093091</v>
      </c>
      <c r="AD40" s="40">
        <v>192.5</v>
      </c>
      <c r="AH40" s="10" t="s">
        <v>176</v>
      </c>
      <c r="AI40" s="24">
        <v>1</v>
      </c>
    </row>
    <row r="41" spans="1:35" s="3" customFormat="1" ht="12.75" customHeight="1" x14ac:dyDescent="0.2">
      <c r="A41" s="10" t="s">
        <v>130</v>
      </c>
      <c r="B41" s="10" t="s">
        <v>209</v>
      </c>
      <c r="C41" s="18">
        <v>8187.4</v>
      </c>
      <c r="D41" s="18">
        <f>IFERROR(VLOOKUP(A41,AH1:AI1847,2,FALSE),0)</f>
        <v>1</v>
      </c>
      <c r="F41" s="16">
        <v>287.60000000000002</v>
      </c>
      <c r="G41" s="17">
        <v>195</v>
      </c>
      <c r="H41" s="17">
        <f t="shared" si="0"/>
        <v>92.600000000000023</v>
      </c>
      <c r="I41" s="25">
        <f t="shared" si="1"/>
        <v>0.32197496522948543</v>
      </c>
      <c r="K41" s="17">
        <v>303.237037037037</v>
      </c>
      <c r="L41" s="17">
        <v>195</v>
      </c>
      <c r="M41" s="17">
        <f t="shared" si="2"/>
        <v>108.237037037037</v>
      </c>
      <c r="N41" s="25">
        <f t="shared" si="3"/>
        <v>0.35693871070180999</v>
      </c>
      <c r="P41" s="17">
        <v>303.237037037037</v>
      </c>
      <c r="Q41" s="17">
        <v>189.92592592592592</v>
      </c>
      <c r="R41" s="17">
        <f t="shared" si="4"/>
        <v>113.31111111111107</v>
      </c>
      <c r="S41" s="42">
        <f t="shared" si="5"/>
        <v>0.37367173950216176</v>
      </c>
      <c r="T41" s="40">
        <v>337.6</v>
      </c>
      <c r="U41" s="40">
        <v>374</v>
      </c>
      <c r="V41" s="40">
        <v>287.60000000000002</v>
      </c>
      <c r="W41" s="40">
        <v>195</v>
      </c>
      <c r="X41" s="40">
        <v>167.31</v>
      </c>
      <c r="Y41" s="40">
        <v>303.237037037037</v>
      </c>
      <c r="Z41" s="40"/>
      <c r="AA41" s="40">
        <f t="shared" si="7"/>
        <v>27.689999999999998</v>
      </c>
      <c r="AB41" s="41"/>
      <c r="AC41" s="40">
        <f t="shared" si="6"/>
        <v>15.637037037036976</v>
      </c>
      <c r="AD41" s="40"/>
      <c r="AH41" s="10" t="s">
        <v>178</v>
      </c>
      <c r="AI41" s="24">
        <v>1</v>
      </c>
    </row>
    <row r="42" spans="1:35" s="3" customFormat="1" ht="12.75" customHeight="1" x14ac:dyDescent="0.2">
      <c r="A42" s="10" t="s">
        <v>115</v>
      </c>
      <c r="B42" s="10" t="s">
        <v>116</v>
      </c>
      <c r="C42" s="18">
        <v>22102.400000000001</v>
      </c>
      <c r="D42" s="18">
        <f>IFERROR(VLOOKUP(A42,AH9:AI1881,2,FALSE),0)</f>
        <v>1</v>
      </c>
      <c r="F42" s="16">
        <v>187.5</v>
      </c>
      <c r="G42" s="17">
        <v>124</v>
      </c>
      <c r="H42" s="17">
        <f t="shared" si="0"/>
        <v>63.5</v>
      </c>
      <c r="I42" s="25">
        <f t="shared" si="1"/>
        <v>0.33866666666666667</v>
      </c>
      <c r="K42" s="17">
        <v>178.24516129032259</v>
      </c>
      <c r="L42" s="17">
        <v>124</v>
      </c>
      <c r="M42" s="17">
        <f t="shared" si="2"/>
        <v>54.245161290322585</v>
      </c>
      <c r="N42" s="25">
        <f t="shared" si="3"/>
        <v>0.30432894165339514</v>
      </c>
      <c r="P42" s="17">
        <v>178.24516129032259</v>
      </c>
      <c r="Q42" s="17">
        <v>124</v>
      </c>
      <c r="R42" s="17">
        <f t="shared" si="4"/>
        <v>54.245161290322585</v>
      </c>
      <c r="S42" s="42">
        <f t="shared" si="5"/>
        <v>0.30432894165339514</v>
      </c>
      <c r="T42" s="40">
        <v>242.96</v>
      </c>
      <c r="U42" s="40">
        <v>291.55</v>
      </c>
      <c r="V42" s="40">
        <v>187.5</v>
      </c>
      <c r="W42" s="40">
        <v>124</v>
      </c>
      <c r="X42" s="40">
        <v>124</v>
      </c>
      <c r="Y42" s="40">
        <v>178.24516129032259</v>
      </c>
      <c r="Z42" s="40"/>
      <c r="AA42" s="40">
        <f t="shared" si="7"/>
        <v>0</v>
      </c>
      <c r="AB42" s="41"/>
      <c r="AC42" s="40">
        <f t="shared" si="6"/>
        <v>-9.254838709677415</v>
      </c>
      <c r="AD42" s="40"/>
      <c r="AH42" s="10" t="s">
        <v>148</v>
      </c>
      <c r="AI42" s="24">
        <v>1</v>
      </c>
    </row>
    <row r="43" spans="1:35" s="3" customFormat="1" ht="12.75" customHeight="1" x14ac:dyDescent="0.2">
      <c r="A43" s="10" t="s">
        <v>135</v>
      </c>
      <c r="B43" s="10" t="s">
        <v>116</v>
      </c>
      <c r="C43" s="18">
        <v>5397.05</v>
      </c>
      <c r="D43" s="18">
        <f>IFERROR(VLOOKUP(A43,AH1:AI1827,2,FALSE),0)</f>
        <v>1</v>
      </c>
      <c r="F43" s="16">
        <v>279</v>
      </c>
      <c r="G43" s="17">
        <v>194</v>
      </c>
      <c r="H43" s="17">
        <f t="shared" si="0"/>
        <v>85</v>
      </c>
      <c r="I43" s="25">
        <f t="shared" si="1"/>
        <v>0.30465949820788529</v>
      </c>
      <c r="K43" s="17">
        <v>299.83611111111111</v>
      </c>
      <c r="L43" s="17">
        <v>194</v>
      </c>
      <c r="M43" s="17">
        <f t="shared" si="2"/>
        <v>105.83611111111111</v>
      </c>
      <c r="N43" s="25">
        <f t="shared" si="3"/>
        <v>0.35297986863193781</v>
      </c>
      <c r="P43" s="17">
        <v>299.83611111111111</v>
      </c>
      <c r="Q43" s="17">
        <v>191.88</v>
      </c>
      <c r="R43" s="17">
        <f t="shared" si="4"/>
        <v>107.95611111111111</v>
      </c>
      <c r="S43" s="42">
        <f t="shared" si="5"/>
        <v>0.36005039790255788</v>
      </c>
      <c r="T43" s="40">
        <v>326.5</v>
      </c>
      <c r="U43" s="40">
        <v>374</v>
      </c>
      <c r="V43" s="40">
        <v>279</v>
      </c>
      <c r="W43" s="40">
        <v>194</v>
      </c>
      <c r="X43" s="40">
        <v>169.6</v>
      </c>
      <c r="Y43" s="40">
        <v>299.83611111111111</v>
      </c>
      <c r="Z43" s="40"/>
      <c r="AA43" s="40">
        <f t="shared" si="7"/>
        <v>24.400000000000006</v>
      </c>
      <c r="AB43" s="41"/>
      <c r="AC43" s="40">
        <f t="shared" si="6"/>
        <v>20.836111111111109</v>
      </c>
      <c r="AD43" s="40"/>
      <c r="AH43" s="10" t="s">
        <v>133</v>
      </c>
      <c r="AI43" s="24">
        <v>1</v>
      </c>
    </row>
    <row r="44" spans="1:35" s="3" customFormat="1" ht="12.75" customHeight="1" x14ac:dyDescent="0.2">
      <c r="A44" s="10" t="s">
        <v>138</v>
      </c>
      <c r="B44" s="10" t="s">
        <v>292</v>
      </c>
      <c r="C44" s="18">
        <v>3971</v>
      </c>
      <c r="D44" s="18">
        <f>IFERROR(VLOOKUP(A44,AH1:AI1810,2,FALSE),0)</f>
        <v>1</v>
      </c>
      <c r="F44" s="16">
        <v>249</v>
      </c>
      <c r="G44" s="17">
        <v>180</v>
      </c>
      <c r="H44" s="17">
        <f t="shared" si="0"/>
        <v>69</v>
      </c>
      <c r="I44" s="25">
        <f t="shared" si="1"/>
        <v>0.27710843373493976</v>
      </c>
      <c r="K44" s="17">
        <v>248.1875</v>
      </c>
      <c r="L44" s="17">
        <v>180</v>
      </c>
      <c r="M44" s="17">
        <f t="shared" si="2"/>
        <v>68.1875</v>
      </c>
      <c r="N44" s="25">
        <f t="shared" si="3"/>
        <v>0.27474187861999494</v>
      </c>
      <c r="P44" s="17">
        <v>248.1875</v>
      </c>
      <c r="Q44" s="17">
        <v>180</v>
      </c>
      <c r="R44" s="17">
        <f t="shared" si="4"/>
        <v>68.1875</v>
      </c>
      <c r="S44" s="42">
        <f t="shared" si="5"/>
        <v>0.27474187861999494</v>
      </c>
      <c r="T44" s="40">
        <v>324</v>
      </c>
      <c r="U44" s="40">
        <v>379</v>
      </c>
      <c r="V44" s="40">
        <v>249</v>
      </c>
      <c r="W44" s="40">
        <v>180</v>
      </c>
      <c r="X44" s="40">
        <v>180</v>
      </c>
      <c r="Y44" s="40">
        <v>248.1875</v>
      </c>
      <c r="Z44" s="40"/>
      <c r="AA44" s="40">
        <f t="shared" si="7"/>
        <v>0</v>
      </c>
      <c r="AB44" s="41"/>
      <c r="AC44" s="40">
        <f t="shared" si="6"/>
        <v>-0.8125</v>
      </c>
      <c r="AD44" s="40"/>
      <c r="AH44" s="10" t="s">
        <v>184</v>
      </c>
      <c r="AI44" s="24">
        <v>1</v>
      </c>
    </row>
    <row r="45" spans="1:35" s="3" customFormat="1" ht="12.75" customHeight="1" x14ac:dyDescent="0.2">
      <c r="A45" s="10" t="s">
        <v>141</v>
      </c>
      <c r="B45" s="10" t="s">
        <v>891</v>
      </c>
      <c r="C45" s="18">
        <v>0</v>
      </c>
      <c r="D45" s="18">
        <f>IFERROR(VLOOKUP(A45,AH1:AI1550,2,FALSE),0)</f>
        <v>1</v>
      </c>
      <c r="F45" s="16">
        <v>349</v>
      </c>
      <c r="G45" s="17">
        <v>222</v>
      </c>
      <c r="H45" s="17">
        <f t="shared" si="0"/>
        <v>127</v>
      </c>
      <c r="I45" s="25">
        <f t="shared" si="1"/>
        <v>0.36389684813753581</v>
      </c>
      <c r="K45" s="17"/>
      <c r="L45" s="17">
        <v>222</v>
      </c>
      <c r="M45" s="17">
        <f t="shared" si="2"/>
        <v>-222</v>
      </c>
      <c r="N45" s="25" t="e">
        <f t="shared" si="3"/>
        <v>#DIV/0!</v>
      </c>
      <c r="P45" s="17"/>
      <c r="Q45" s="17"/>
      <c r="R45" s="17">
        <f t="shared" si="4"/>
        <v>0</v>
      </c>
      <c r="S45" s="42" t="e">
        <f t="shared" si="5"/>
        <v>#DIV/0!</v>
      </c>
      <c r="T45" s="40">
        <v>399</v>
      </c>
      <c r="U45" s="40">
        <v>459</v>
      </c>
      <c r="V45" s="40">
        <v>349</v>
      </c>
      <c r="W45" s="40">
        <v>222</v>
      </c>
      <c r="X45" s="40">
        <v>247.35</v>
      </c>
      <c r="Y45" s="40"/>
      <c r="Z45" s="40"/>
      <c r="AA45" s="40">
        <f t="shared" si="7"/>
        <v>-25.349999999999994</v>
      </c>
      <c r="AB45" s="41"/>
      <c r="AC45" s="40">
        <f t="shared" si="6"/>
        <v>-349</v>
      </c>
      <c r="AD45" s="40"/>
      <c r="AH45" s="10" t="s">
        <v>187</v>
      </c>
      <c r="AI45" s="24">
        <v>1</v>
      </c>
    </row>
    <row r="46" spans="1:35" s="3" customFormat="1" ht="12.75" customHeight="1" x14ac:dyDescent="0.2">
      <c r="A46" s="10" t="s">
        <v>144</v>
      </c>
      <c r="B46" s="10" t="s">
        <v>369</v>
      </c>
      <c r="C46" s="18">
        <v>2518.56</v>
      </c>
      <c r="D46" s="18">
        <f>IFERROR(VLOOKUP(A46,AH1:AI1779,2,FALSE),0)</f>
        <v>1</v>
      </c>
      <c r="F46" s="16">
        <v>132.13999999999999</v>
      </c>
      <c r="G46" s="17">
        <v>77</v>
      </c>
      <c r="H46" s="17">
        <f t="shared" si="0"/>
        <v>55.139999999999986</v>
      </c>
      <c r="I46" s="25">
        <f t="shared" si="1"/>
        <v>0.41728469804752527</v>
      </c>
      <c r="K46" s="17">
        <v>179.89714285714285</v>
      </c>
      <c r="L46" s="17">
        <v>77</v>
      </c>
      <c r="M46" s="17">
        <f t="shared" si="2"/>
        <v>102.89714285714285</v>
      </c>
      <c r="N46" s="25">
        <f t="shared" si="3"/>
        <v>0.57197763801537382</v>
      </c>
      <c r="P46" s="17">
        <v>179.89714285714285</v>
      </c>
      <c r="Q46" s="17">
        <v>77</v>
      </c>
      <c r="R46" s="17">
        <f t="shared" si="4"/>
        <v>102.89714285714285</v>
      </c>
      <c r="S46" s="42">
        <f t="shared" si="5"/>
        <v>0.57197763801537382</v>
      </c>
      <c r="T46" s="40">
        <v>169.9</v>
      </c>
      <c r="U46" s="40">
        <v>203.88</v>
      </c>
      <c r="V46" s="40">
        <v>132.13999999999999</v>
      </c>
      <c r="W46" s="40">
        <v>77</v>
      </c>
      <c r="X46" s="40">
        <v>77</v>
      </c>
      <c r="Y46" s="40">
        <v>179.89714285714285</v>
      </c>
      <c r="Z46" s="40"/>
      <c r="AA46" s="40">
        <f t="shared" si="7"/>
        <v>0</v>
      </c>
      <c r="AB46" s="41"/>
      <c r="AC46" s="40">
        <f t="shared" si="6"/>
        <v>47.757142857142867</v>
      </c>
      <c r="AD46" s="40"/>
      <c r="AH46" s="10" t="s">
        <v>190</v>
      </c>
      <c r="AI46" s="24">
        <v>1</v>
      </c>
    </row>
    <row r="47" spans="1:35" s="3" customFormat="1" ht="12.75" customHeight="1" x14ac:dyDescent="0.2">
      <c r="A47" s="10" t="s">
        <v>147</v>
      </c>
      <c r="B47" s="10" t="s">
        <v>358</v>
      </c>
      <c r="C47" s="18">
        <v>2593.75</v>
      </c>
      <c r="D47" s="18">
        <f>IFERROR(VLOOKUP(A47,AH1:AI1785,2,FALSE),0)</f>
        <v>1</v>
      </c>
      <c r="F47" s="16">
        <v>232.14</v>
      </c>
      <c r="G47" s="17">
        <v>142</v>
      </c>
      <c r="H47" s="17">
        <f t="shared" si="0"/>
        <v>90.139999999999986</v>
      </c>
      <c r="I47" s="25">
        <f t="shared" si="1"/>
        <v>0.38830016369432235</v>
      </c>
      <c r="K47" s="17">
        <v>259.375</v>
      </c>
      <c r="L47" s="17">
        <v>142</v>
      </c>
      <c r="M47" s="17">
        <f t="shared" si="2"/>
        <v>117.375</v>
      </c>
      <c r="N47" s="25">
        <f t="shared" si="3"/>
        <v>0.4525301204819277</v>
      </c>
      <c r="P47" s="17">
        <v>259.375</v>
      </c>
      <c r="Q47" s="17">
        <v>130.19999999999999</v>
      </c>
      <c r="R47" s="17">
        <f t="shared" si="4"/>
        <v>129.17500000000001</v>
      </c>
      <c r="S47" s="42">
        <f t="shared" si="5"/>
        <v>0.49802409638554224</v>
      </c>
      <c r="T47" s="40">
        <v>269.89999999999998</v>
      </c>
      <c r="U47" s="40">
        <v>303.88</v>
      </c>
      <c r="V47" s="40">
        <v>232.14</v>
      </c>
      <c r="W47" s="40">
        <v>142</v>
      </c>
      <c r="X47" s="40">
        <v>121.87</v>
      </c>
      <c r="Y47" s="40">
        <v>259.375</v>
      </c>
      <c r="Z47" s="40"/>
      <c r="AA47" s="40">
        <f t="shared" si="7"/>
        <v>20.129999999999995</v>
      </c>
      <c r="AB47" s="41"/>
      <c r="AC47" s="40">
        <f t="shared" si="6"/>
        <v>27.235000000000014</v>
      </c>
      <c r="AD47" s="40"/>
      <c r="AH47" s="10" t="s">
        <v>193</v>
      </c>
      <c r="AI47" s="24">
        <v>1</v>
      </c>
    </row>
    <row r="48" spans="1:35" s="3" customFormat="1" ht="12.75" customHeight="1" x14ac:dyDescent="0.2">
      <c r="A48" s="10" t="s">
        <v>150</v>
      </c>
      <c r="B48" s="10" t="s">
        <v>579</v>
      </c>
      <c r="C48" s="18">
        <v>563.98</v>
      </c>
      <c r="D48" s="18">
        <f>IFERROR(VLOOKUP(A48,AH1:AI1693,2,FALSE),0)</f>
        <v>1</v>
      </c>
      <c r="F48" s="16">
        <v>211</v>
      </c>
      <c r="G48" s="17">
        <v>153</v>
      </c>
      <c r="H48" s="17">
        <f t="shared" si="0"/>
        <v>58</v>
      </c>
      <c r="I48" s="25">
        <f t="shared" si="1"/>
        <v>0.27488151658767773</v>
      </c>
      <c r="K48" s="17">
        <v>281.99</v>
      </c>
      <c r="L48" s="17">
        <v>153</v>
      </c>
      <c r="M48" s="17">
        <f t="shared" si="2"/>
        <v>128.99</v>
      </c>
      <c r="N48" s="25">
        <f t="shared" si="3"/>
        <v>0.45742756835348775</v>
      </c>
      <c r="P48" s="17">
        <v>281.99</v>
      </c>
      <c r="Q48" s="17">
        <v>153</v>
      </c>
      <c r="R48" s="17">
        <f t="shared" si="4"/>
        <v>128.99</v>
      </c>
      <c r="S48" s="42">
        <f t="shared" si="5"/>
        <v>0.45742756835348775</v>
      </c>
      <c r="T48" s="40">
        <v>264</v>
      </c>
      <c r="U48" s="40">
        <v>316.8</v>
      </c>
      <c r="V48" s="40">
        <v>211</v>
      </c>
      <c r="W48" s="40">
        <v>153</v>
      </c>
      <c r="X48" s="40">
        <v>153</v>
      </c>
      <c r="Y48" s="40">
        <v>281.99</v>
      </c>
      <c r="Z48" s="40"/>
      <c r="AA48" s="40">
        <f t="shared" si="7"/>
        <v>0</v>
      </c>
      <c r="AB48" s="41"/>
      <c r="AC48" s="40">
        <f t="shared" si="6"/>
        <v>70.990000000000009</v>
      </c>
      <c r="AD48" s="40"/>
      <c r="AH48" s="10" t="s">
        <v>196</v>
      </c>
      <c r="AI48" s="24">
        <v>1</v>
      </c>
    </row>
    <row r="49" spans="1:53" s="3" customFormat="1" ht="12.75" customHeight="1" x14ac:dyDescent="0.2">
      <c r="A49" s="10" t="s">
        <v>153</v>
      </c>
      <c r="B49" s="10" t="s">
        <v>311</v>
      </c>
      <c r="C49" s="18">
        <v>0</v>
      </c>
      <c r="D49" s="18">
        <f>IFERROR(VLOOKUP(A49,AH1:AI1553,2,FALSE),0)</f>
        <v>1</v>
      </c>
      <c r="F49" s="16">
        <v>249</v>
      </c>
      <c r="G49" s="17">
        <v>192</v>
      </c>
      <c r="H49" s="17">
        <f t="shared" si="0"/>
        <v>57</v>
      </c>
      <c r="I49" s="25">
        <f t="shared" si="1"/>
        <v>0.2289156626506024</v>
      </c>
      <c r="K49" s="17"/>
      <c r="L49" s="17">
        <v>192</v>
      </c>
      <c r="M49" s="17">
        <f t="shared" si="2"/>
        <v>-192</v>
      </c>
      <c r="N49" s="25" t="e">
        <f t="shared" si="3"/>
        <v>#DIV/0!</v>
      </c>
      <c r="P49" s="17"/>
      <c r="Q49" s="17"/>
      <c r="R49" s="17">
        <f t="shared" si="4"/>
        <v>0</v>
      </c>
      <c r="S49" s="42" t="e">
        <f t="shared" si="5"/>
        <v>#DIV/0!</v>
      </c>
      <c r="T49" s="40">
        <v>299</v>
      </c>
      <c r="U49" s="40">
        <v>349</v>
      </c>
      <c r="V49" s="40">
        <v>249</v>
      </c>
      <c r="W49" s="40">
        <v>192</v>
      </c>
      <c r="X49" s="40">
        <v>192</v>
      </c>
      <c r="Y49" s="40"/>
      <c r="Z49" s="40"/>
      <c r="AA49" s="40">
        <f t="shared" si="7"/>
        <v>0</v>
      </c>
      <c r="AB49" s="41"/>
      <c r="AC49" s="40">
        <f t="shared" si="6"/>
        <v>-249</v>
      </c>
      <c r="AD49" s="40"/>
      <c r="AH49" s="10" t="s">
        <v>199</v>
      </c>
      <c r="AI49" s="24">
        <v>1</v>
      </c>
    </row>
    <row r="50" spans="1:53" s="3" customFormat="1" ht="12.75" customHeight="1" x14ac:dyDescent="0.2">
      <c r="A50" s="10" t="s">
        <v>156</v>
      </c>
      <c r="B50" s="10" t="s">
        <v>311</v>
      </c>
      <c r="C50" s="18">
        <v>3549.5</v>
      </c>
      <c r="D50" s="18">
        <f>IFERROR(VLOOKUP(A50,AH1:AI1808,2,FALSE),0)</f>
        <v>1</v>
      </c>
      <c r="F50" s="16">
        <v>376.5</v>
      </c>
      <c r="G50" s="17">
        <v>266.39999999999998</v>
      </c>
      <c r="H50" s="17">
        <f t="shared" si="0"/>
        <v>110.10000000000002</v>
      </c>
      <c r="I50" s="25">
        <f t="shared" si="1"/>
        <v>0.29243027888446221</v>
      </c>
      <c r="K50" s="17">
        <v>394.38888888888891</v>
      </c>
      <c r="L50" s="17">
        <v>266.39999999999998</v>
      </c>
      <c r="M50" s="17">
        <f t="shared" si="2"/>
        <v>127.98888888888894</v>
      </c>
      <c r="N50" s="25">
        <f t="shared" si="3"/>
        <v>0.32452458092689124</v>
      </c>
      <c r="P50" s="17">
        <v>394.38888888888891</v>
      </c>
      <c r="Q50" s="17">
        <v>259.43</v>
      </c>
      <c r="R50" s="17">
        <f t="shared" si="4"/>
        <v>134.95888888888891</v>
      </c>
      <c r="S50" s="42">
        <f t="shared" si="5"/>
        <v>0.3421974926045922</v>
      </c>
      <c r="T50" s="40">
        <v>426.5</v>
      </c>
      <c r="U50" s="40">
        <v>476.5</v>
      </c>
      <c r="V50" s="40">
        <v>376.5</v>
      </c>
      <c r="W50" s="40">
        <v>266.39999999999998</v>
      </c>
      <c r="X50" s="40">
        <v>266.39999999999998</v>
      </c>
      <c r="Y50" s="40">
        <v>394.38888888888891</v>
      </c>
      <c r="Z50" s="40"/>
      <c r="AA50" s="40">
        <f t="shared" si="7"/>
        <v>0</v>
      </c>
      <c r="AB50" s="41"/>
      <c r="AC50" s="40">
        <f t="shared" si="6"/>
        <v>17.888888888888914</v>
      </c>
      <c r="AD50" s="48"/>
      <c r="AH50" s="10" t="s">
        <v>202</v>
      </c>
      <c r="AI50" s="24">
        <v>1</v>
      </c>
    </row>
    <row r="51" spans="1:53" s="3" customFormat="1" ht="12.75" customHeight="1" x14ac:dyDescent="0.2">
      <c r="A51" s="10" t="s">
        <v>98</v>
      </c>
      <c r="B51" s="10" t="s">
        <v>99</v>
      </c>
      <c r="C51" s="18">
        <v>29146.5</v>
      </c>
      <c r="D51" s="18">
        <f>IFERROR(VLOOKUP(A51,AH24:AI1896,2,FALSE),0)</f>
        <v>1</v>
      </c>
      <c r="F51" s="16">
        <v>221</v>
      </c>
      <c r="G51" s="17">
        <v>150</v>
      </c>
      <c r="H51" s="17">
        <f t="shared" si="0"/>
        <v>71</v>
      </c>
      <c r="I51" s="25">
        <f t="shared" si="1"/>
        <v>0.32126696832579188</v>
      </c>
      <c r="K51" s="17">
        <v>205.25704225352112</v>
      </c>
      <c r="L51" s="17">
        <v>150</v>
      </c>
      <c r="M51" s="17">
        <f t="shared" si="2"/>
        <v>55.257042253521121</v>
      </c>
      <c r="N51" s="25">
        <f t="shared" si="3"/>
        <v>0.26920899593433173</v>
      </c>
      <c r="P51" s="17">
        <v>205.25704225352112</v>
      </c>
      <c r="Q51" s="17">
        <v>150</v>
      </c>
      <c r="R51" s="17">
        <f t="shared" si="4"/>
        <v>55.257042253521121</v>
      </c>
      <c r="S51" s="42">
        <f t="shared" si="5"/>
        <v>0.26920899593433173</v>
      </c>
      <c r="T51" s="40">
        <v>281</v>
      </c>
      <c r="U51" s="40">
        <v>331</v>
      </c>
      <c r="V51" s="40">
        <v>221</v>
      </c>
      <c r="W51" s="40">
        <v>150</v>
      </c>
      <c r="X51" s="40">
        <v>150</v>
      </c>
      <c r="Y51" s="40">
        <v>205.25704225352112</v>
      </c>
      <c r="Z51" s="40"/>
      <c r="AA51" s="40">
        <f t="shared" si="7"/>
        <v>0</v>
      </c>
      <c r="AB51" s="41"/>
      <c r="AC51" s="40">
        <f t="shared" si="6"/>
        <v>-15.742957746478879</v>
      </c>
      <c r="AD51" s="40">
        <v>225</v>
      </c>
      <c r="AH51" s="10" t="s">
        <v>205</v>
      </c>
      <c r="AI51" s="24">
        <v>1</v>
      </c>
    </row>
    <row r="52" spans="1:53" s="3" customFormat="1" ht="12.75" customHeight="1" x14ac:dyDescent="0.2">
      <c r="A52" s="10" t="s">
        <v>161</v>
      </c>
      <c r="B52" s="10" t="s">
        <v>99</v>
      </c>
      <c r="C52" s="18">
        <v>6778.3</v>
      </c>
      <c r="D52" s="18">
        <f>IFERROR(VLOOKUP(A52,AH1:AI1847,2,FALSE),0)</f>
        <v>1</v>
      </c>
      <c r="F52" s="16">
        <v>321</v>
      </c>
      <c r="G52" s="17">
        <v>220</v>
      </c>
      <c r="H52" s="17">
        <f t="shared" si="0"/>
        <v>101</v>
      </c>
      <c r="I52" s="25">
        <f t="shared" si="1"/>
        <v>0.31464174454828658</v>
      </c>
      <c r="K52" s="17">
        <v>322.77619047619049</v>
      </c>
      <c r="L52" s="17">
        <v>220</v>
      </c>
      <c r="M52" s="17">
        <f t="shared" si="2"/>
        <v>102.77619047619049</v>
      </c>
      <c r="N52" s="25">
        <f t="shared" si="3"/>
        <v>0.31841317144416748</v>
      </c>
      <c r="P52" s="17">
        <v>322.77619047619049</v>
      </c>
      <c r="Q52" s="17">
        <v>220.14666666666668</v>
      </c>
      <c r="R52" s="17">
        <f t="shared" si="4"/>
        <v>102.62952380952382</v>
      </c>
      <c r="S52" s="42">
        <f t="shared" si="5"/>
        <v>0.31795878022513019</v>
      </c>
      <c r="T52" s="40">
        <v>441</v>
      </c>
      <c r="U52" s="40">
        <v>498</v>
      </c>
      <c r="V52" s="40">
        <v>321</v>
      </c>
      <c r="W52" s="40">
        <v>220</v>
      </c>
      <c r="X52" s="40">
        <v>194</v>
      </c>
      <c r="Y52" s="40">
        <v>322.77619047619049</v>
      </c>
      <c r="Z52" s="40"/>
      <c r="AA52" s="40">
        <f t="shared" si="7"/>
        <v>26</v>
      </c>
      <c r="AB52" s="41"/>
      <c r="AC52" s="40">
        <f t="shared" si="6"/>
        <v>1.776190476190493</v>
      </c>
      <c r="AD52" s="40">
        <v>332.78</v>
      </c>
      <c r="AH52" s="10" t="s">
        <v>208</v>
      </c>
      <c r="AI52" s="24">
        <v>1</v>
      </c>
    </row>
    <row r="53" spans="1:53" s="3" customFormat="1" ht="12.75" customHeight="1" x14ac:dyDescent="0.2">
      <c r="A53" s="10" t="s">
        <v>164</v>
      </c>
      <c r="B53" s="10" t="s">
        <v>181</v>
      </c>
      <c r="C53" s="18">
        <v>11660</v>
      </c>
      <c r="D53" s="18">
        <f>IFERROR(VLOOKUP(A53,AH1:AI1869,2,FALSE),0)</f>
        <v>1</v>
      </c>
      <c r="F53" s="16">
        <v>160</v>
      </c>
      <c r="G53" s="17">
        <v>119</v>
      </c>
      <c r="H53" s="17">
        <f t="shared" si="0"/>
        <v>41</v>
      </c>
      <c r="I53" s="25">
        <f t="shared" si="1"/>
        <v>0.25624999999999998</v>
      </c>
      <c r="K53" s="17">
        <v>153.42105263157896</v>
      </c>
      <c r="L53" s="17">
        <v>119</v>
      </c>
      <c r="M53" s="17">
        <f t="shared" si="2"/>
        <v>34.421052631578959</v>
      </c>
      <c r="N53" s="25">
        <f t="shared" si="3"/>
        <v>0.22435677530017159</v>
      </c>
      <c r="P53" s="17">
        <v>153.42105263157896</v>
      </c>
      <c r="Q53" s="17">
        <v>119</v>
      </c>
      <c r="R53" s="17">
        <f t="shared" si="4"/>
        <v>34.421052631578959</v>
      </c>
      <c r="S53" s="42">
        <f t="shared" si="5"/>
        <v>0.22435677530017159</v>
      </c>
      <c r="T53" s="40">
        <v>210</v>
      </c>
      <c r="U53" s="40">
        <v>265</v>
      </c>
      <c r="V53" s="40">
        <v>160</v>
      </c>
      <c r="W53" s="40">
        <v>119</v>
      </c>
      <c r="X53" s="40">
        <v>119</v>
      </c>
      <c r="Y53" s="40">
        <v>153.42105263157896</v>
      </c>
      <c r="Z53" s="40"/>
      <c r="AA53" s="40">
        <f t="shared" si="7"/>
        <v>0</v>
      </c>
      <c r="AB53" s="41"/>
      <c r="AC53" s="40">
        <f t="shared" si="6"/>
        <v>-6.5789473684210407</v>
      </c>
      <c r="AD53" s="40">
        <v>170</v>
      </c>
      <c r="AH53" s="10" t="s">
        <v>210</v>
      </c>
      <c r="AI53" s="24">
        <v>1</v>
      </c>
    </row>
    <row r="54" spans="1:53" s="43" customFormat="1" ht="12.75" customHeight="1" x14ac:dyDescent="0.2">
      <c r="A54" s="10" t="s">
        <v>167</v>
      </c>
      <c r="B54" s="10" t="s">
        <v>604</v>
      </c>
      <c r="C54" s="18">
        <v>459</v>
      </c>
      <c r="D54" s="18">
        <f>IFERROR(VLOOKUP(A54,AH1:AI1688,2,FALSE),0)</f>
        <v>1</v>
      </c>
      <c r="E54" s="58"/>
      <c r="F54" s="16">
        <v>259</v>
      </c>
      <c r="G54" s="17">
        <v>179</v>
      </c>
      <c r="H54" s="17">
        <f t="shared" si="0"/>
        <v>80</v>
      </c>
      <c r="I54" s="25">
        <f t="shared" si="1"/>
        <v>0.30888030888030887</v>
      </c>
      <c r="J54" s="59"/>
      <c r="K54" s="17">
        <v>229.5</v>
      </c>
      <c r="L54" s="17">
        <v>179</v>
      </c>
      <c r="M54" s="17">
        <f t="shared" si="2"/>
        <v>50.5</v>
      </c>
      <c r="N54" s="25">
        <f t="shared" si="3"/>
        <v>0.22004357298474944</v>
      </c>
      <c r="O54" s="59"/>
      <c r="P54" s="46">
        <v>229.5</v>
      </c>
      <c r="Q54" s="17">
        <v>182.46666666666667</v>
      </c>
      <c r="R54" s="17">
        <f t="shared" si="4"/>
        <v>47.033333333333331</v>
      </c>
      <c r="S54" s="42">
        <f t="shared" si="5"/>
        <v>0.20493827160493827</v>
      </c>
      <c r="T54" s="40">
        <v>319</v>
      </c>
      <c r="U54" s="40">
        <v>399</v>
      </c>
      <c r="V54" s="40">
        <v>259</v>
      </c>
      <c r="W54" s="40">
        <v>179</v>
      </c>
      <c r="X54" s="40">
        <v>171.1</v>
      </c>
      <c r="Y54" s="40">
        <v>229.5</v>
      </c>
      <c r="Z54" s="40"/>
      <c r="AA54" s="40">
        <f t="shared" si="7"/>
        <v>7.9000000000000057</v>
      </c>
      <c r="AB54" s="41"/>
      <c r="AC54" s="40">
        <f t="shared" si="6"/>
        <v>-29.5</v>
      </c>
      <c r="AD54" s="40"/>
      <c r="AE54" s="44"/>
      <c r="AF54" s="45"/>
      <c r="AG54" s="45"/>
      <c r="AH54" s="10" t="s">
        <v>213</v>
      </c>
      <c r="AI54" s="24">
        <v>1</v>
      </c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</row>
    <row r="55" spans="1:53" s="3" customFormat="1" ht="12.75" customHeight="1" x14ac:dyDescent="0.2">
      <c r="A55" s="10" t="s">
        <v>170</v>
      </c>
      <c r="B55" s="10" t="s">
        <v>434</v>
      </c>
      <c r="C55" s="18">
        <v>1542</v>
      </c>
      <c r="D55" s="18">
        <f>IFERROR(VLOOKUP(A55,AH1:AI1759,2,FALSE),0)</f>
        <v>1</v>
      </c>
      <c r="F55" s="16">
        <v>275</v>
      </c>
      <c r="G55" s="17">
        <v>205</v>
      </c>
      <c r="H55" s="17">
        <f t="shared" si="0"/>
        <v>70</v>
      </c>
      <c r="I55" s="25">
        <f t="shared" si="1"/>
        <v>0.25454545454545452</v>
      </c>
      <c r="K55" s="17">
        <v>308.39999999999998</v>
      </c>
      <c r="L55" s="17">
        <v>205</v>
      </c>
      <c r="M55" s="17">
        <f t="shared" si="2"/>
        <v>103.39999999999998</v>
      </c>
      <c r="N55" s="25">
        <f t="shared" si="3"/>
        <v>0.3352788586251621</v>
      </c>
      <c r="P55" s="17">
        <v>308.39999999999998</v>
      </c>
      <c r="Q55" s="17">
        <v>205</v>
      </c>
      <c r="R55" s="17">
        <f t="shared" si="4"/>
        <v>103.39999999999998</v>
      </c>
      <c r="S55" s="42">
        <f t="shared" si="5"/>
        <v>0.3352788586251621</v>
      </c>
      <c r="T55" s="40">
        <v>354</v>
      </c>
      <c r="U55" s="40">
        <v>429</v>
      </c>
      <c r="V55" s="40">
        <v>275</v>
      </c>
      <c r="W55" s="40">
        <v>205</v>
      </c>
      <c r="X55" s="40">
        <v>205</v>
      </c>
      <c r="Y55" s="40">
        <v>308.39999999999998</v>
      </c>
      <c r="Z55" s="40"/>
      <c r="AA55" s="40">
        <f t="shared" si="7"/>
        <v>0</v>
      </c>
      <c r="AB55" s="41"/>
      <c r="AC55" s="40">
        <f t="shared" si="6"/>
        <v>33.399999999999977</v>
      </c>
      <c r="AD55" s="40"/>
      <c r="AH55" s="10" t="s">
        <v>216</v>
      </c>
      <c r="AI55" s="24">
        <v>1</v>
      </c>
    </row>
    <row r="56" spans="1:53" s="3" customFormat="1" ht="12.75" customHeight="1" x14ac:dyDescent="0.2">
      <c r="A56" s="10" t="s">
        <v>173</v>
      </c>
      <c r="B56" s="10" t="s">
        <v>673</v>
      </c>
      <c r="C56" s="18">
        <v>229.99</v>
      </c>
      <c r="D56" s="18">
        <f>IFERROR(VLOOKUP(A56,AH1:AI1656,2,FALSE),0)</f>
        <v>1</v>
      </c>
      <c r="F56" s="16">
        <v>189.5</v>
      </c>
      <c r="G56" s="17">
        <v>149</v>
      </c>
      <c r="H56" s="17">
        <f t="shared" si="0"/>
        <v>40.5</v>
      </c>
      <c r="I56" s="25">
        <f t="shared" si="1"/>
        <v>0.21372031662269128</v>
      </c>
      <c r="K56" s="17">
        <v>229.99</v>
      </c>
      <c r="L56" s="17">
        <v>149</v>
      </c>
      <c r="M56" s="17">
        <f t="shared" si="2"/>
        <v>80.990000000000009</v>
      </c>
      <c r="N56" s="25">
        <f t="shared" si="3"/>
        <v>0.35214574546719424</v>
      </c>
      <c r="P56" s="17">
        <v>229.99</v>
      </c>
      <c r="Q56" s="17">
        <v>127</v>
      </c>
      <c r="R56" s="17">
        <f t="shared" si="4"/>
        <v>102.99000000000001</v>
      </c>
      <c r="S56" s="42">
        <f t="shared" si="5"/>
        <v>0.4478020783512327</v>
      </c>
      <c r="T56" s="40">
        <v>245.85</v>
      </c>
      <c r="U56" s="40">
        <v>295.02</v>
      </c>
      <c r="V56" s="40">
        <v>189.5</v>
      </c>
      <c r="W56" s="40">
        <v>149</v>
      </c>
      <c r="X56" s="40">
        <v>127</v>
      </c>
      <c r="Y56" s="40">
        <v>229.99</v>
      </c>
      <c r="Z56" s="40"/>
      <c r="AA56" s="40">
        <f t="shared" si="7"/>
        <v>22</v>
      </c>
      <c r="AB56" s="41"/>
      <c r="AC56" s="40">
        <f t="shared" si="6"/>
        <v>40.490000000000009</v>
      </c>
      <c r="AD56" s="40"/>
      <c r="AH56" s="10" t="s">
        <v>219</v>
      </c>
      <c r="AI56" s="24">
        <v>1</v>
      </c>
    </row>
    <row r="57" spans="1:53" s="3" customFormat="1" ht="12.75" customHeight="1" x14ac:dyDescent="0.2">
      <c r="A57" s="10" t="s">
        <v>176</v>
      </c>
      <c r="B57" s="10" t="s">
        <v>287</v>
      </c>
      <c r="C57" s="18">
        <v>4435.25</v>
      </c>
      <c r="D57" s="18">
        <f>IFERROR(VLOOKUP(A57,AH1:AI1825,2,FALSE),0)</f>
        <v>1</v>
      </c>
      <c r="F57" s="16">
        <v>195</v>
      </c>
      <c r="G57" s="17">
        <v>140</v>
      </c>
      <c r="H57" s="17">
        <f t="shared" si="0"/>
        <v>55</v>
      </c>
      <c r="I57" s="25">
        <f t="shared" si="1"/>
        <v>0.28205128205128205</v>
      </c>
      <c r="K57" s="17">
        <v>211.20238095238096</v>
      </c>
      <c r="L57" s="17">
        <v>140</v>
      </c>
      <c r="M57" s="17">
        <f t="shared" si="2"/>
        <v>71.202380952380963</v>
      </c>
      <c r="N57" s="25">
        <f t="shared" si="3"/>
        <v>0.33712868496702558</v>
      </c>
      <c r="P57" s="17">
        <v>211.20238095238096</v>
      </c>
      <c r="Q57" s="17">
        <v>140</v>
      </c>
      <c r="R57" s="17">
        <f t="shared" si="4"/>
        <v>71.202380952380963</v>
      </c>
      <c r="S57" s="42">
        <f t="shared" si="5"/>
        <v>0.33712868496702558</v>
      </c>
      <c r="T57" s="40">
        <v>255</v>
      </c>
      <c r="U57" s="40">
        <v>310</v>
      </c>
      <c r="V57" s="40">
        <v>195</v>
      </c>
      <c r="W57" s="40">
        <v>140</v>
      </c>
      <c r="X57" s="40">
        <v>140</v>
      </c>
      <c r="Y57" s="40">
        <v>211.20238095238096</v>
      </c>
      <c r="Z57" s="40"/>
      <c r="AA57" s="40">
        <f t="shared" si="7"/>
        <v>0</v>
      </c>
      <c r="AB57" s="41"/>
      <c r="AC57" s="40">
        <f t="shared" si="6"/>
        <v>16.202380952380963</v>
      </c>
      <c r="AD57" s="40"/>
      <c r="AH57" s="10" t="s">
        <v>222</v>
      </c>
      <c r="AI57" s="24">
        <v>1</v>
      </c>
    </row>
    <row r="58" spans="1:53" s="3" customFormat="1" ht="12.75" customHeight="1" x14ac:dyDescent="0.2">
      <c r="A58" s="10" t="s">
        <v>178</v>
      </c>
      <c r="B58" s="10" t="s">
        <v>297</v>
      </c>
      <c r="C58" s="18">
        <v>3888.96</v>
      </c>
      <c r="D58" s="18">
        <f>IFERROR(VLOOKUP(A58,AH1:AI1822,2,FALSE),0)</f>
        <v>1</v>
      </c>
      <c r="F58" s="16">
        <v>299.44</v>
      </c>
      <c r="G58" s="17">
        <v>207.44</v>
      </c>
      <c r="H58" s="17">
        <f t="shared" si="0"/>
        <v>92</v>
      </c>
      <c r="I58" s="25">
        <f t="shared" si="1"/>
        <v>0.30724018167245526</v>
      </c>
      <c r="K58" s="17">
        <v>353.5418181818182</v>
      </c>
      <c r="L58" s="17">
        <v>207.44</v>
      </c>
      <c r="M58" s="17">
        <f t="shared" si="2"/>
        <v>146.1018181818182</v>
      </c>
      <c r="N58" s="25">
        <f t="shared" si="3"/>
        <v>0.41325187196576979</v>
      </c>
      <c r="P58" s="17">
        <v>353.5418181818182</v>
      </c>
      <c r="Q58" s="17">
        <v>208.20363636363635</v>
      </c>
      <c r="R58" s="17">
        <f t="shared" si="4"/>
        <v>145.33818181818185</v>
      </c>
      <c r="S58" s="42">
        <f t="shared" si="5"/>
        <v>0.41109191146219048</v>
      </c>
      <c r="T58" s="40">
        <v>378.44</v>
      </c>
      <c r="U58" s="40">
        <v>457.44</v>
      </c>
      <c r="V58" s="40">
        <v>299.44</v>
      </c>
      <c r="W58" s="40">
        <v>207.44</v>
      </c>
      <c r="X58" s="40">
        <v>185.72</v>
      </c>
      <c r="Y58" s="40">
        <v>353.5418181818182</v>
      </c>
      <c r="Z58" s="40"/>
      <c r="AA58" s="40">
        <f t="shared" si="7"/>
        <v>21.72</v>
      </c>
      <c r="AB58" s="41"/>
      <c r="AC58" s="40">
        <f t="shared" si="6"/>
        <v>54.101818181818203</v>
      </c>
      <c r="AD58" s="40"/>
      <c r="AH58" s="10" t="s">
        <v>225</v>
      </c>
      <c r="AI58" s="24">
        <v>1</v>
      </c>
    </row>
    <row r="59" spans="1:53" s="3" customFormat="1" ht="12.75" customHeight="1" x14ac:dyDescent="0.2">
      <c r="A59" s="10" t="s">
        <v>148</v>
      </c>
      <c r="B59" s="10" t="s">
        <v>149</v>
      </c>
      <c r="C59" s="18">
        <v>14348</v>
      </c>
      <c r="D59" s="18">
        <f>IFERROR(VLOOKUP(A59,AH15:AI1887,2,FALSE),0)</f>
        <v>1</v>
      </c>
      <c r="F59" s="16">
        <v>249</v>
      </c>
      <c r="G59" s="17">
        <v>170</v>
      </c>
      <c r="H59" s="17">
        <f t="shared" si="0"/>
        <v>79</v>
      </c>
      <c r="I59" s="25">
        <f t="shared" si="1"/>
        <v>0.31726907630522089</v>
      </c>
      <c r="K59" s="17">
        <v>251.71929824561403</v>
      </c>
      <c r="L59" s="17">
        <v>170</v>
      </c>
      <c r="M59" s="17">
        <f t="shared" si="2"/>
        <v>81.719298245614027</v>
      </c>
      <c r="N59" s="25">
        <f t="shared" si="3"/>
        <v>0.32464454976303314</v>
      </c>
      <c r="P59" s="17">
        <v>251.71929824561403</v>
      </c>
      <c r="Q59" s="17">
        <v>170</v>
      </c>
      <c r="R59" s="17">
        <f t="shared" si="4"/>
        <v>81.719298245614027</v>
      </c>
      <c r="S59" s="42">
        <f t="shared" si="5"/>
        <v>0.32464454976303314</v>
      </c>
      <c r="T59" s="40">
        <v>319</v>
      </c>
      <c r="U59" s="40">
        <v>399</v>
      </c>
      <c r="V59" s="40">
        <v>249</v>
      </c>
      <c r="W59" s="40">
        <v>170</v>
      </c>
      <c r="X59" s="40">
        <v>170</v>
      </c>
      <c r="Y59" s="40">
        <v>251.71929824561403</v>
      </c>
      <c r="Z59" s="40"/>
      <c r="AA59" s="40">
        <f t="shared" si="7"/>
        <v>0</v>
      </c>
      <c r="AB59" s="41"/>
      <c r="AC59" s="40">
        <f t="shared" si="6"/>
        <v>2.7192982456140271</v>
      </c>
      <c r="AD59" s="40"/>
      <c r="AH59" s="10" t="s">
        <v>228</v>
      </c>
      <c r="AI59" s="24">
        <v>1</v>
      </c>
    </row>
    <row r="60" spans="1:53" s="3" customFormat="1" ht="12.75" customHeight="1" x14ac:dyDescent="0.2">
      <c r="A60" s="10" t="s">
        <v>133</v>
      </c>
      <c r="B60" s="10" t="s">
        <v>134</v>
      </c>
      <c r="C60" s="18">
        <v>17005</v>
      </c>
      <c r="D60" s="18">
        <f>IFERROR(VLOOKUP(A60,AH20:AI1892,2,FALSE),0)</f>
        <v>1</v>
      </c>
      <c r="F60" s="16">
        <v>349</v>
      </c>
      <c r="G60" s="17">
        <v>239</v>
      </c>
      <c r="H60" s="17">
        <f t="shared" si="0"/>
        <v>110</v>
      </c>
      <c r="I60" s="25">
        <f t="shared" si="1"/>
        <v>0.31518624641833809</v>
      </c>
      <c r="K60" s="17">
        <v>377.88888888888891</v>
      </c>
      <c r="L60" s="17">
        <v>239</v>
      </c>
      <c r="M60" s="17">
        <f t="shared" si="2"/>
        <v>138.88888888888891</v>
      </c>
      <c r="N60" s="25">
        <f t="shared" si="3"/>
        <v>0.36753895912966777</v>
      </c>
      <c r="P60" s="17">
        <v>377.88888888888891</v>
      </c>
      <c r="Q60" s="17">
        <v>227.17777777777778</v>
      </c>
      <c r="R60" s="17">
        <f t="shared" si="4"/>
        <v>150.71111111111114</v>
      </c>
      <c r="S60" s="42">
        <f t="shared" si="5"/>
        <v>0.39882387533078512</v>
      </c>
      <c r="T60" s="40">
        <v>419</v>
      </c>
      <c r="U60" s="40">
        <v>499</v>
      </c>
      <c r="V60" s="40">
        <v>349</v>
      </c>
      <c r="W60" s="40">
        <v>239</v>
      </c>
      <c r="X60" s="40">
        <v>209.82</v>
      </c>
      <c r="Y60" s="40">
        <v>377.88888888888891</v>
      </c>
      <c r="Z60" s="40"/>
      <c r="AA60" s="40">
        <f t="shared" si="7"/>
        <v>29.180000000000007</v>
      </c>
      <c r="AB60" s="41"/>
      <c r="AC60" s="40">
        <f t="shared" si="6"/>
        <v>28.888888888888914</v>
      </c>
      <c r="AD60" s="40"/>
      <c r="AH60" s="10" t="s">
        <v>231</v>
      </c>
      <c r="AI60" s="24">
        <v>1</v>
      </c>
    </row>
    <row r="61" spans="1:53" s="3" customFormat="1" ht="12.75" customHeight="1" x14ac:dyDescent="0.2">
      <c r="A61" s="10" t="s">
        <v>184</v>
      </c>
      <c r="B61" s="10" t="s">
        <v>315</v>
      </c>
      <c r="C61" s="18">
        <v>2405</v>
      </c>
      <c r="D61" s="18">
        <f>IFERROR(VLOOKUP(A61,AH1:AI1792,2,FALSE),0)</f>
        <v>1</v>
      </c>
      <c r="F61" s="16">
        <v>185</v>
      </c>
      <c r="G61" s="17">
        <v>118.58</v>
      </c>
      <c r="H61" s="17">
        <f t="shared" si="0"/>
        <v>66.42</v>
      </c>
      <c r="I61" s="25">
        <f t="shared" si="1"/>
        <v>0.35902702702702705</v>
      </c>
      <c r="K61" s="17">
        <v>185</v>
      </c>
      <c r="L61" s="17">
        <v>118.58</v>
      </c>
      <c r="M61" s="17">
        <f t="shared" si="2"/>
        <v>66.42</v>
      </c>
      <c r="N61" s="25">
        <f t="shared" si="3"/>
        <v>0.35902702702702705</v>
      </c>
      <c r="P61" s="17">
        <v>185</v>
      </c>
      <c r="Q61" s="17">
        <v>118.58</v>
      </c>
      <c r="R61" s="17">
        <f t="shared" si="4"/>
        <v>66.42</v>
      </c>
      <c r="S61" s="42">
        <f t="shared" si="5"/>
        <v>0.35902702702702705</v>
      </c>
      <c r="T61" s="40">
        <v>226</v>
      </c>
      <c r="U61" s="40">
        <v>267</v>
      </c>
      <c r="V61" s="40">
        <v>185</v>
      </c>
      <c r="W61" s="40">
        <v>118.58</v>
      </c>
      <c r="X61" s="40">
        <v>118.58</v>
      </c>
      <c r="Y61" s="40">
        <v>185</v>
      </c>
      <c r="Z61" s="40"/>
      <c r="AA61" s="40">
        <f t="shared" si="7"/>
        <v>0</v>
      </c>
      <c r="AB61" s="41"/>
      <c r="AC61" s="40">
        <f t="shared" si="6"/>
        <v>0</v>
      </c>
      <c r="AD61" s="40"/>
      <c r="AH61" s="10" t="s">
        <v>234</v>
      </c>
      <c r="AI61" s="24">
        <v>1</v>
      </c>
    </row>
    <row r="62" spans="1:53" s="3" customFormat="1" ht="12.75" customHeight="1" x14ac:dyDescent="0.2">
      <c r="A62" s="10" t="s">
        <v>187</v>
      </c>
      <c r="B62" s="10" t="s">
        <v>315</v>
      </c>
      <c r="C62" s="18">
        <v>3517</v>
      </c>
      <c r="D62" s="18">
        <f>IFERROR(VLOOKUP(A62,AH1:AI1818,2,FALSE),0)</f>
        <v>1</v>
      </c>
      <c r="F62" s="16">
        <v>287.5</v>
      </c>
      <c r="G62" s="17">
        <v>187.5</v>
      </c>
      <c r="H62" s="17">
        <f t="shared" si="0"/>
        <v>100</v>
      </c>
      <c r="I62" s="25">
        <f t="shared" si="1"/>
        <v>0.34782608695652173</v>
      </c>
      <c r="K62" s="17">
        <v>319.72727272727275</v>
      </c>
      <c r="L62" s="17">
        <v>187.5</v>
      </c>
      <c r="M62" s="17">
        <f t="shared" si="2"/>
        <v>132.22727272727275</v>
      </c>
      <c r="N62" s="25">
        <f t="shared" si="3"/>
        <v>0.41356269547910157</v>
      </c>
      <c r="P62" s="17">
        <v>319.72727272727275</v>
      </c>
      <c r="Q62" s="17">
        <v>173.39818181818183</v>
      </c>
      <c r="R62" s="17">
        <f t="shared" si="4"/>
        <v>146.32909090909092</v>
      </c>
      <c r="S62" s="42">
        <f t="shared" si="5"/>
        <v>0.45766846744384421</v>
      </c>
      <c r="T62" s="40">
        <v>337.5</v>
      </c>
      <c r="U62" s="40">
        <v>387.5</v>
      </c>
      <c r="V62" s="40">
        <v>287.5</v>
      </c>
      <c r="W62" s="40">
        <v>187.5</v>
      </c>
      <c r="X62" s="40">
        <v>167.58</v>
      </c>
      <c r="Y62" s="40">
        <v>319.72727272727275</v>
      </c>
      <c r="Z62" s="40"/>
      <c r="AA62" s="40">
        <f t="shared" si="7"/>
        <v>19.919999999999987</v>
      </c>
      <c r="AB62" s="41"/>
      <c r="AC62" s="40">
        <f t="shared" si="6"/>
        <v>32.227272727272748</v>
      </c>
      <c r="AD62" s="40"/>
      <c r="AH62" s="10" t="s">
        <v>237</v>
      </c>
      <c r="AI62" s="24">
        <v>1</v>
      </c>
    </row>
    <row r="63" spans="1:53" s="3" customFormat="1" ht="12.75" customHeight="1" x14ac:dyDescent="0.2">
      <c r="A63" s="10" t="s">
        <v>190</v>
      </c>
      <c r="B63" s="10" t="s">
        <v>349</v>
      </c>
      <c r="C63" s="18">
        <v>2742.75</v>
      </c>
      <c r="D63" s="18">
        <f>IFERROR(VLOOKUP(A63,AH1:AI1805,2,FALSE),0)</f>
        <v>1</v>
      </c>
      <c r="F63" s="16">
        <v>239</v>
      </c>
      <c r="G63" s="17">
        <v>179</v>
      </c>
      <c r="H63" s="17">
        <f t="shared" si="0"/>
        <v>60</v>
      </c>
      <c r="I63" s="25">
        <f t="shared" si="1"/>
        <v>0.2510460251046025</v>
      </c>
      <c r="K63" s="17">
        <v>249.34090909090909</v>
      </c>
      <c r="L63" s="17">
        <v>179</v>
      </c>
      <c r="M63" s="17">
        <f t="shared" si="2"/>
        <v>70.340909090909093</v>
      </c>
      <c r="N63" s="25">
        <f t="shared" si="3"/>
        <v>0.28210737398596303</v>
      </c>
      <c r="P63" s="17">
        <v>249.34090909090909</v>
      </c>
      <c r="Q63" s="17">
        <v>179</v>
      </c>
      <c r="R63" s="17">
        <f t="shared" si="4"/>
        <v>70.340909090909093</v>
      </c>
      <c r="S63" s="42">
        <f t="shared" si="5"/>
        <v>0.28210737398596303</v>
      </c>
      <c r="T63" s="40">
        <v>299</v>
      </c>
      <c r="U63" s="40">
        <v>349</v>
      </c>
      <c r="V63" s="40">
        <v>239</v>
      </c>
      <c r="W63" s="40">
        <v>179</v>
      </c>
      <c r="X63" s="40">
        <v>179</v>
      </c>
      <c r="Y63" s="40">
        <v>249.34090909090909</v>
      </c>
      <c r="Z63" s="40"/>
      <c r="AA63" s="40">
        <f t="shared" si="7"/>
        <v>0</v>
      </c>
      <c r="AB63" s="41"/>
      <c r="AC63" s="40">
        <f t="shared" si="6"/>
        <v>10.340909090909093</v>
      </c>
      <c r="AD63" s="40"/>
      <c r="AH63" s="10" t="s">
        <v>157</v>
      </c>
      <c r="AI63" s="24">
        <v>1</v>
      </c>
    </row>
    <row r="64" spans="1:53" s="3" customFormat="1" ht="12.75" customHeight="1" x14ac:dyDescent="0.2">
      <c r="A64" s="10" t="s">
        <v>193</v>
      </c>
      <c r="B64" s="10" t="s">
        <v>349</v>
      </c>
      <c r="C64" s="18">
        <v>789.53</v>
      </c>
      <c r="D64" s="18">
        <f>IFERROR(VLOOKUP(A64,AH1:AI1730,2,FALSE),0)</f>
        <v>1</v>
      </c>
      <c r="F64" s="16">
        <v>384.28</v>
      </c>
      <c r="G64" s="17">
        <v>284.27999999999997</v>
      </c>
      <c r="H64" s="17">
        <f t="shared" si="0"/>
        <v>100</v>
      </c>
      <c r="I64" s="25">
        <f t="shared" si="1"/>
        <v>0.26022691787238472</v>
      </c>
      <c r="K64" s="17">
        <v>394.76499999999999</v>
      </c>
      <c r="L64" s="17">
        <v>284.27999999999997</v>
      </c>
      <c r="M64" s="17">
        <f t="shared" si="2"/>
        <v>110.48500000000001</v>
      </c>
      <c r="N64" s="25">
        <f t="shared" si="3"/>
        <v>0.27987536889035253</v>
      </c>
      <c r="P64" s="17">
        <v>394.76499999999999</v>
      </c>
      <c r="Q64" s="17">
        <v>254.28</v>
      </c>
      <c r="R64" s="17">
        <f t="shared" si="4"/>
        <v>140.48499999999999</v>
      </c>
      <c r="S64" s="42">
        <f t="shared" si="5"/>
        <v>0.35586994794371335</v>
      </c>
      <c r="T64" s="40">
        <v>434.28</v>
      </c>
      <c r="U64" s="40">
        <v>484.28</v>
      </c>
      <c r="V64" s="40">
        <v>384.28</v>
      </c>
      <c r="W64" s="40">
        <v>284.27999999999997</v>
      </c>
      <c r="X64" s="40">
        <v>224.28</v>
      </c>
      <c r="Y64" s="40">
        <v>394.76499999999999</v>
      </c>
      <c r="Z64" s="40"/>
      <c r="AA64" s="40">
        <f t="shared" si="7"/>
        <v>59.999999999999972</v>
      </c>
      <c r="AB64" s="41"/>
      <c r="AC64" s="40">
        <f t="shared" si="6"/>
        <v>10.485000000000014</v>
      </c>
      <c r="AD64" s="40"/>
      <c r="AH64" s="10" t="s">
        <v>191</v>
      </c>
      <c r="AI64" s="24">
        <v>1</v>
      </c>
    </row>
    <row r="65" spans="1:53" s="3" customFormat="1" ht="12.75" customHeight="1" x14ac:dyDescent="0.2">
      <c r="A65" s="10" t="s">
        <v>196</v>
      </c>
      <c r="B65" s="10" t="s">
        <v>484</v>
      </c>
      <c r="C65" s="18">
        <v>1076</v>
      </c>
      <c r="D65" s="18">
        <f>IFERROR(VLOOKUP(A65,AH1:AI1749,2,FALSE),0)</f>
        <v>1</v>
      </c>
      <c r="F65" s="16">
        <v>239</v>
      </c>
      <c r="G65" s="17">
        <v>179</v>
      </c>
      <c r="H65" s="17">
        <f t="shared" si="0"/>
        <v>60</v>
      </c>
      <c r="I65" s="25">
        <f t="shared" si="1"/>
        <v>0.2510460251046025</v>
      </c>
      <c r="K65" s="17">
        <v>269</v>
      </c>
      <c r="L65" s="17">
        <v>179</v>
      </c>
      <c r="M65" s="17">
        <f t="shared" si="2"/>
        <v>90</v>
      </c>
      <c r="N65" s="25">
        <f t="shared" si="3"/>
        <v>0.33457249070631973</v>
      </c>
      <c r="P65" s="17">
        <v>269</v>
      </c>
      <c r="Q65" s="17">
        <v>179</v>
      </c>
      <c r="R65" s="17">
        <f t="shared" si="4"/>
        <v>90</v>
      </c>
      <c r="S65" s="42">
        <f t="shared" si="5"/>
        <v>0.33457249070631973</v>
      </c>
      <c r="T65" s="40">
        <v>299</v>
      </c>
      <c r="U65" s="40">
        <v>349</v>
      </c>
      <c r="V65" s="40">
        <v>239</v>
      </c>
      <c r="W65" s="40">
        <v>179</v>
      </c>
      <c r="X65" s="40">
        <v>179</v>
      </c>
      <c r="Y65" s="40">
        <v>269</v>
      </c>
      <c r="Z65" s="40"/>
      <c r="AA65" s="40">
        <f t="shared" si="7"/>
        <v>0</v>
      </c>
      <c r="AB65" s="41"/>
      <c r="AC65" s="40">
        <f t="shared" si="6"/>
        <v>30</v>
      </c>
      <c r="AD65" s="40"/>
      <c r="AH65" s="10" t="s">
        <v>136</v>
      </c>
      <c r="AI65" s="24">
        <v>1</v>
      </c>
    </row>
    <row r="66" spans="1:53" s="3" customFormat="1" ht="12.75" customHeight="1" x14ac:dyDescent="0.2">
      <c r="A66" s="10" t="s">
        <v>199</v>
      </c>
      <c r="B66" s="10" t="s">
        <v>484</v>
      </c>
      <c r="C66" s="18">
        <v>369.25</v>
      </c>
      <c r="D66" s="18">
        <f>IFERROR(VLOOKUP(A66,AH1:AI1687,2,FALSE),0)</f>
        <v>1</v>
      </c>
      <c r="F66" s="16">
        <v>384.28</v>
      </c>
      <c r="G66" s="17">
        <v>284.27999999999997</v>
      </c>
      <c r="H66" s="17">
        <f t="shared" si="0"/>
        <v>100</v>
      </c>
      <c r="I66" s="25">
        <f t="shared" si="1"/>
        <v>0.26022691787238472</v>
      </c>
      <c r="K66" s="17">
        <v>369.25</v>
      </c>
      <c r="L66" s="17">
        <v>284.27999999999997</v>
      </c>
      <c r="M66" s="17">
        <f t="shared" si="2"/>
        <v>84.970000000000027</v>
      </c>
      <c r="N66" s="25">
        <f t="shared" si="3"/>
        <v>0.23011509817197029</v>
      </c>
      <c r="P66" s="17">
        <v>369.25</v>
      </c>
      <c r="Q66" s="17">
        <v>233.44</v>
      </c>
      <c r="R66" s="17">
        <f t="shared" si="4"/>
        <v>135.81</v>
      </c>
      <c r="S66" s="42">
        <f t="shared" si="5"/>
        <v>0.36779959377115778</v>
      </c>
      <c r="T66" s="40">
        <v>434.28</v>
      </c>
      <c r="U66" s="40">
        <v>484.28</v>
      </c>
      <c r="V66" s="40">
        <v>384.28</v>
      </c>
      <c r="W66" s="40">
        <v>284.27999999999997</v>
      </c>
      <c r="X66" s="40">
        <v>224.28</v>
      </c>
      <c r="Y66" s="40">
        <v>369.25</v>
      </c>
      <c r="Z66" s="40"/>
      <c r="AA66" s="40">
        <f t="shared" si="7"/>
        <v>59.999999999999972</v>
      </c>
      <c r="AB66" s="41"/>
      <c r="AC66" s="40">
        <f t="shared" si="6"/>
        <v>-15.029999999999973</v>
      </c>
      <c r="AD66" s="40"/>
      <c r="AH66" s="10" t="s">
        <v>197</v>
      </c>
      <c r="AI66" s="24">
        <v>1</v>
      </c>
    </row>
    <row r="67" spans="1:53" s="3" customFormat="1" ht="12.75" customHeight="1" x14ac:dyDescent="0.2">
      <c r="A67" s="10" t="s">
        <v>202</v>
      </c>
      <c r="B67" s="10" t="s">
        <v>281</v>
      </c>
      <c r="C67" s="18">
        <v>4905</v>
      </c>
      <c r="D67" s="18">
        <f>IFERROR(VLOOKUP(A67,AH1:AI1839,2,FALSE),0)</f>
        <v>1</v>
      </c>
      <c r="F67" s="16">
        <v>217</v>
      </c>
      <c r="G67" s="17">
        <v>147</v>
      </c>
      <c r="H67" s="17">
        <f t="shared" ref="H67:H130" si="8">F67-G67</f>
        <v>70</v>
      </c>
      <c r="I67" s="25">
        <f t="shared" ref="I67:I130" si="9">H67/F67</f>
        <v>0.32258064516129031</v>
      </c>
      <c r="K67" s="17">
        <v>213.2608695652174</v>
      </c>
      <c r="L67" s="17">
        <v>147</v>
      </c>
      <c r="M67" s="17">
        <f t="shared" ref="M67:M130" si="10">K67-L67</f>
        <v>66.260869565217405</v>
      </c>
      <c r="N67" s="25">
        <f t="shared" ref="N67:N130" si="11">M67/K67</f>
        <v>0.31070336391437314</v>
      </c>
      <c r="P67" s="17">
        <v>213.2608695652174</v>
      </c>
      <c r="Q67" s="17">
        <v>147</v>
      </c>
      <c r="R67" s="17">
        <f t="shared" ref="R67:R130" si="12">P67-Q67</f>
        <v>66.260869565217405</v>
      </c>
      <c r="S67" s="42">
        <f t="shared" ref="S67:S130" si="13">R67/P67</f>
        <v>0.31070336391437314</v>
      </c>
      <c r="T67" s="40">
        <v>287</v>
      </c>
      <c r="U67" s="40">
        <v>337</v>
      </c>
      <c r="V67" s="40">
        <v>217</v>
      </c>
      <c r="W67" s="40">
        <v>147</v>
      </c>
      <c r="X67" s="40">
        <v>147</v>
      </c>
      <c r="Y67" s="40">
        <v>213.2608695652174</v>
      </c>
      <c r="Z67" s="40"/>
      <c r="AA67" s="40">
        <f t="shared" si="7"/>
        <v>0</v>
      </c>
      <c r="AB67" s="41"/>
      <c r="AC67" s="40">
        <f t="shared" ref="AC67:AC130" si="14">Y67-V67</f>
        <v>-3.7391304347825951</v>
      </c>
      <c r="AD67" s="40">
        <v>221</v>
      </c>
      <c r="AH67" s="10" t="s">
        <v>118</v>
      </c>
      <c r="AI67" s="24">
        <v>1</v>
      </c>
    </row>
    <row r="68" spans="1:53" s="3" customFormat="1" ht="12.75" customHeight="1" x14ac:dyDescent="0.2">
      <c r="A68" s="10" t="s">
        <v>205</v>
      </c>
      <c r="B68" s="10" t="s">
        <v>281</v>
      </c>
      <c r="C68" s="18">
        <v>2463.9499999999998</v>
      </c>
      <c r="D68" s="18">
        <f>IFERROR(VLOOKUP(A68,AH1:AI1800,2,FALSE),0)</f>
        <v>1</v>
      </c>
      <c r="F68" s="16">
        <v>331</v>
      </c>
      <c r="G68" s="17">
        <v>221</v>
      </c>
      <c r="H68" s="17">
        <f t="shared" si="8"/>
        <v>110</v>
      </c>
      <c r="I68" s="25">
        <f t="shared" si="9"/>
        <v>0.33232628398791542</v>
      </c>
      <c r="K68" s="17">
        <v>307.99374999999998</v>
      </c>
      <c r="L68" s="17">
        <v>221</v>
      </c>
      <c r="M68" s="17">
        <f t="shared" si="10"/>
        <v>86.993749999999977</v>
      </c>
      <c r="N68" s="25">
        <f t="shared" si="11"/>
        <v>0.28245297185413659</v>
      </c>
      <c r="P68" s="17">
        <v>307.99374999999998</v>
      </c>
      <c r="Q68" s="17">
        <v>209.75</v>
      </c>
      <c r="R68" s="17">
        <f t="shared" si="12"/>
        <v>98.243749999999977</v>
      </c>
      <c r="S68" s="42">
        <f t="shared" si="13"/>
        <v>0.31897968708780611</v>
      </c>
      <c r="T68" s="40">
        <v>391</v>
      </c>
      <c r="U68" s="40">
        <v>441</v>
      </c>
      <c r="V68" s="40">
        <v>331</v>
      </c>
      <c r="W68" s="40">
        <v>221</v>
      </c>
      <c r="X68" s="40">
        <v>197.25</v>
      </c>
      <c r="Y68" s="40">
        <v>307.99374999999998</v>
      </c>
      <c r="Z68" s="40"/>
      <c r="AA68" s="40">
        <f t="shared" ref="AA68:AA131" si="15">W68-X68</f>
        <v>23.75</v>
      </c>
      <c r="AB68" s="41"/>
      <c r="AC68" s="40">
        <f t="shared" si="14"/>
        <v>-23.006250000000023</v>
      </c>
      <c r="AD68" s="40">
        <v>339</v>
      </c>
      <c r="AH68" s="10" t="s">
        <v>26</v>
      </c>
      <c r="AI68" s="24">
        <v>1</v>
      </c>
    </row>
    <row r="69" spans="1:53" s="43" customFormat="1" ht="12.75" customHeight="1" x14ac:dyDescent="0.2">
      <c r="A69" s="10" t="s">
        <v>208</v>
      </c>
      <c r="B69" s="10" t="s">
        <v>345</v>
      </c>
      <c r="C69" s="18">
        <v>380</v>
      </c>
      <c r="D69" s="18">
        <f>IFERROR(VLOOKUP(A69,AH1:AI1693,2,FALSE),0)</f>
        <v>1</v>
      </c>
      <c r="E69" s="58"/>
      <c r="F69" s="16">
        <v>380</v>
      </c>
      <c r="G69" s="17">
        <v>280</v>
      </c>
      <c r="H69" s="17">
        <f t="shared" si="8"/>
        <v>100</v>
      </c>
      <c r="I69" s="25">
        <f t="shared" si="9"/>
        <v>0.26315789473684209</v>
      </c>
      <c r="J69" s="59"/>
      <c r="K69" s="17">
        <v>380</v>
      </c>
      <c r="L69" s="17">
        <v>280</v>
      </c>
      <c r="M69" s="17">
        <f t="shared" si="10"/>
        <v>100</v>
      </c>
      <c r="N69" s="25">
        <f t="shared" si="11"/>
        <v>0.26315789473684209</v>
      </c>
      <c r="O69" s="59"/>
      <c r="P69" s="17">
        <v>380</v>
      </c>
      <c r="Q69" s="17">
        <v>280</v>
      </c>
      <c r="R69" s="17">
        <f t="shared" si="12"/>
        <v>100</v>
      </c>
      <c r="S69" s="42">
        <f t="shared" si="13"/>
        <v>0.26315789473684209</v>
      </c>
      <c r="T69" s="40">
        <v>430</v>
      </c>
      <c r="U69" s="40">
        <v>480</v>
      </c>
      <c r="V69" s="40">
        <v>380</v>
      </c>
      <c r="W69" s="40">
        <v>280</v>
      </c>
      <c r="X69" s="40">
        <v>280</v>
      </c>
      <c r="Y69" s="40">
        <v>380</v>
      </c>
      <c r="Z69" s="40"/>
      <c r="AA69" s="40">
        <f t="shared" si="15"/>
        <v>0</v>
      </c>
      <c r="AB69" s="41"/>
      <c r="AC69" s="40">
        <f t="shared" si="14"/>
        <v>0</v>
      </c>
      <c r="AD69" s="40">
        <v>390</v>
      </c>
      <c r="AE69" s="44"/>
      <c r="AF69" s="45"/>
      <c r="AG69" s="45"/>
      <c r="AH69" s="10" t="s">
        <v>247</v>
      </c>
      <c r="AI69" s="24">
        <v>1</v>
      </c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</row>
    <row r="70" spans="1:53" s="3" customFormat="1" ht="12.75" customHeight="1" x14ac:dyDescent="0.2">
      <c r="A70" s="10" t="s">
        <v>210</v>
      </c>
      <c r="B70" s="10" t="s">
        <v>345</v>
      </c>
      <c r="C70" s="18">
        <v>2829.8</v>
      </c>
      <c r="D70" s="18">
        <f>IFERROR(VLOOKUP(A70,AH1:AI1814,2,FALSE),0)</f>
        <v>1</v>
      </c>
      <c r="F70" s="16">
        <v>460</v>
      </c>
      <c r="G70" s="17">
        <v>360</v>
      </c>
      <c r="H70" s="17">
        <f t="shared" si="8"/>
        <v>100</v>
      </c>
      <c r="I70" s="25">
        <f t="shared" si="9"/>
        <v>0.21739130434782608</v>
      </c>
      <c r="K70" s="17">
        <v>471.63333333333338</v>
      </c>
      <c r="L70" s="17">
        <v>360</v>
      </c>
      <c r="M70" s="17">
        <f t="shared" si="10"/>
        <v>111.63333333333338</v>
      </c>
      <c r="N70" s="25">
        <f t="shared" si="11"/>
        <v>0.23669517280373178</v>
      </c>
      <c r="P70" s="17">
        <v>471.63333333333338</v>
      </c>
      <c r="Q70" s="17">
        <v>349.77666666666664</v>
      </c>
      <c r="R70" s="17">
        <f t="shared" si="12"/>
        <v>121.85666666666674</v>
      </c>
      <c r="S70" s="42">
        <f t="shared" si="13"/>
        <v>0.25837161636864808</v>
      </c>
      <c r="T70" s="40">
        <v>510</v>
      </c>
      <c r="U70" s="40">
        <v>560</v>
      </c>
      <c r="V70" s="40">
        <v>460</v>
      </c>
      <c r="W70" s="40">
        <v>360</v>
      </c>
      <c r="X70" s="40">
        <v>338.83</v>
      </c>
      <c r="Y70" s="40">
        <v>471.63333333333338</v>
      </c>
      <c r="Z70" s="40"/>
      <c r="AA70" s="40">
        <f t="shared" si="15"/>
        <v>21.170000000000016</v>
      </c>
      <c r="AB70" s="41"/>
      <c r="AC70" s="40">
        <f t="shared" si="14"/>
        <v>11.633333333333383</v>
      </c>
      <c r="AD70" s="40">
        <v>495.5</v>
      </c>
      <c r="AH70" s="10" t="s">
        <v>250</v>
      </c>
      <c r="AI70" s="24">
        <v>1</v>
      </c>
    </row>
    <row r="71" spans="1:53" s="3" customFormat="1" ht="12.75" customHeight="1" x14ac:dyDescent="0.2">
      <c r="A71" s="10" t="s">
        <v>213</v>
      </c>
      <c r="B71" s="10" t="s">
        <v>545</v>
      </c>
      <c r="C71" s="18">
        <v>720</v>
      </c>
      <c r="D71" s="18">
        <f>IFERROR(VLOOKUP(A71,AH1:AI1729,2,FALSE),0)</f>
        <v>1</v>
      </c>
      <c r="F71" s="16">
        <v>380</v>
      </c>
      <c r="G71" s="17">
        <v>280</v>
      </c>
      <c r="H71" s="17">
        <f t="shared" si="8"/>
        <v>100</v>
      </c>
      <c r="I71" s="25">
        <f t="shared" si="9"/>
        <v>0.26315789473684209</v>
      </c>
      <c r="K71" s="17">
        <v>360</v>
      </c>
      <c r="L71" s="17">
        <v>280</v>
      </c>
      <c r="M71" s="17">
        <f t="shared" si="10"/>
        <v>80</v>
      </c>
      <c r="N71" s="25">
        <f t="shared" si="11"/>
        <v>0.22222222222222221</v>
      </c>
      <c r="P71" s="17">
        <v>360</v>
      </c>
      <c r="Q71" s="17">
        <v>280</v>
      </c>
      <c r="R71" s="17">
        <f t="shared" si="12"/>
        <v>80</v>
      </c>
      <c r="S71" s="42">
        <f t="shared" si="13"/>
        <v>0.22222222222222221</v>
      </c>
      <c r="T71" s="40">
        <v>430</v>
      </c>
      <c r="U71" s="40">
        <v>480</v>
      </c>
      <c r="V71" s="40">
        <v>380</v>
      </c>
      <c r="W71" s="40">
        <v>280</v>
      </c>
      <c r="X71" s="40">
        <v>280</v>
      </c>
      <c r="Y71" s="40">
        <v>360</v>
      </c>
      <c r="Z71" s="40"/>
      <c r="AA71" s="40">
        <f t="shared" si="15"/>
        <v>0</v>
      </c>
      <c r="AB71" s="41"/>
      <c r="AC71" s="40">
        <f t="shared" si="14"/>
        <v>-20</v>
      </c>
      <c r="AD71" s="40"/>
      <c r="AH71" s="10" t="s">
        <v>35</v>
      </c>
      <c r="AI71" s="24">
        <v>1</v>
      </c>
    </row>
    <row r="72" spans="1:53" s="3" customFormat="1" ht="12.75" customHeight="1" x14ac:dyDescent="0.2">
      <c r="A72" s="10" t="s">
        <v>216</v>
      </c>
      <c r="B72" s="10" t="s">
        <v>894</v>
      </c>
      <c r="C72" s="18">
        <v>0</v>
      </c>
      <c r="D72" s="18">
        <f>IFERROR(VLOOKUP(A72,AH1:AI1575,2,FALSE),0)</f>
        <v>1</v>
      </c>
      <c r="F72" s="16">
        <v>179</v>
      </c>
      <c r="G72" s="17">
        <v>129</v>
      </c>
      <c r="H72" s="17">
        <f t="shared" si="8"/>
        <v>50</v>
      </c>
      <c r="I72" s="25">
        <f t="shared" si="9"/>
        <v>0.27932960893854747</v>
      </c>
      <c r="K72" s="17"/>
      <c r="L72" s="17">
        <v>129</v>
      </c>
      <c r="M72" s="17">
        <f t="shared" si="10"/>
        <v>-129</v>
      </c>
      <c r="N72" s="25" t="e">
        <f t="shared" si="11"/>
        <v>#DIV/0!</v>
      </c>
      <c r="P72" s="17"/>
      <c r="Q72" s="17"/>
      <c r="R72" s="17">
        <f t="shared" si="12"/>
        <v>0</v>
      </c>
      <c r="S72" s="42" t="e">
        <f t="shared" si="13"/>
        <v>#DIV/0!</v>
      </c>
      <c r="T72" s="40">
        <v>219</v>
      </c>
      <c r="U72" s="40">
        <v>249</v>
      </c>
      <c r="V72" s="40">
        <v>179</v>
      </c>
      <c r="W72" s="40">
        <v>129</v>
      </c>
      <c r="X72" s="40">
        <v>0</v>
      </c>
      <c r="Y72" s="40"/>
      <c r="Z72" s="40"/>
      <c r="AA72" s="40">
        <f t="shared" si="15"/>
        <v>129</v>
      </c>
      <c r="AB72" s="41"/>
      <c r="AC72" s="40">
        <f t="shared" si="14"/>
        <v>-179</v>
      </c>
      <c r="AD72" s="40"/>
      <c r="AH72" s="10" t="s">
        <v>254</v>
      </c>
      <c r="AI72" s="24">
        <v>1</v>
      </c>
    </row>
    <row r="73" spans="1:53" s="3" customFormat="1" ht="12.75" customHeight="1" x14ac:dyDescent="0.2">
      <c r="A73" s="10" t="s">
        <v>219</v>
      </c>
      <c r="B73" s="10" t="s">
        <v>894</v>
      </c>
      <c r="C73" s="18">
        <v>0</v>
      </c>
      <c r="D73" s="18">
        <f>IFERROR(VLOOKUP(A73,AH1:AI1575,2,FALSE),0)</f>
        <v>1</v>
      </c>
      <c r="F73" s="16">
        <v>249</v>
      </c>
      <c r="G73" s="17">
        <v>189.96</v>
      </c>
      <c r="H73" s="17">
        <f t="shared" si="8"/>
        <v>59.039999999999992</v>
      </c>
      <c r="I73" s="25">
        <f t="shared" si="9"/>
        <v>0.23710843373493973</v>
      </c>
      <c r="K73" s="17"/>
      <c r="L73" s="17">
        <v>189.96</v>
      </c>
      <c r="M73" s="17">
        <f t="shared" si="10"/>
        <v>-189.96</v>
      </c>
      <c r="N73" s="25" t="e">
        <f t="shared" si="11"/>
        <v>#DIV/0!</v>
      </c>
      <c r="P73" s="17"/>
      <c r="Q73" s="17"/>
      <c r="R73" s="17">
        <f t="shared" si="12"/>
        <v>0</v>
      </c>
      <c r="S73" s="42" t="e">
        <f t="shared" si="13"/>
        <v>#DIV/0!</v>
      </c>
      <c r="T73" s="40">
        <v>294</v>
      </c>
      <c r="U73" s="40">
        <v>325</v>
      </c>
      <c r="V73" s="40">
        <v>249</v>
      </c>
      <c r="W73" s="40">
        <v>189.96</v>
      </c>
      <c r="X73" s="40">
        <v>0</v>
      </c>
      <c r="Y73" s="40"/>
      <c r="Z73" s="40"/>
      <c r="AA73" s="40">
        <f t="shared" si="15"/>
        <v>189.96</v>
      </c>
      <c r="AB73" s="41"/>
      <c r="AC73" s="40">
        <f t="shared" si="14"/>
        <v>-249</v>
      </c>
      <c r="AD73" s="40"/>
      <c r="AH73" s="10" t="s">
        <v>101</v>
      </c>
      <c r="AI73" s="24">
        <v>1</v>
      </c>
    </row>
    <row r="74" spans="1:53" s="3" customFormat="1" ht="12.75" customHeight="1" x14ac:dyDescent="0.2">
      <c r="A74" s="10" t="s">
        <v>222</v>
      </c>
      <c r="B74" s="10" t="s">
        <v>894</v>
      </c>
      <c r="C74" s="18">
        <v>0</v>
      </c>
      <c r="D74" s="18">
        <f>IFERROR(VLOOKUP(A74,AH1:AI1575,2,FALSE),0)</f>
        <v>1</v>
      </c>
      <c r="F74" s="16">
        <v>179</v>
      </c>
      <c r="G74" s="17">
        <v>129</v>
      </c>
      <c r="H74" s="17">
        <f t="shared" si="8"/>
        <v>50</v>
      </c>
      <c r="I74" s="25">
        <f t="shared" si="9"/>
        <v>0.27932960893854747</v>
      </c>
      <c r="K74" s="17"/>
      <c r="L74" s="17">
        <v>129</v>
      </c>
      <c r="M74" s="17">
        <f t="shared" si="10"/>
        <v>-129</v>
      </c>
      <c r="N74" s="25" t="e">
        <f t="shared" si="11"/>
        <v>#DIV/0!</v>
      </c>
      <c r="P74" s="17"/>
      <c r="Q74" s="17"/>
      <c r="R74" s="17">
        <f t="shared" si="12"/>
        <v>0</v>
      </c>
      <c r="S74" s="42" t="e">
        <f t="shared" si="13"/>
        <v>#DIV/0!</v>
      </c>
      <c r="T74" s="40">
        <v>219</v>
      </c>
      <c r="U74" s="40">
        <v>249</v>
      </c>
      <c r="V74" s="40">
        <v>179</v>
      </c>
      <c r="W74" s="40">
        <v>129</v>
      </c>
      <c r="X74" s="40">
        <v>0</v>
      </c>
      <c r="Y74" s="40"/>
      <c r="Z74" s="40"/>
      <c r="AA74" s="40">
        <f t="shared" si="15"/>
        <v>129</v>
      </c>
      <c r="AB74" s="41"/>
      <c r="AC74" s="40">
        <f t="shared" si="14"/>
        <v>-179</v>
      </c>
      <c r="AD74" s="40"/>
      <c r="AH74" s="10" t="s">
        <v>38</v>
      </c>
      <c r="AI74" s="24">
        <v>1</v>
      </c>
    </row>
    <row r="75" spans="1:53" s="3" customFormat="1" ht="12.75" customHeight="1" x14ac:dyDescent="0.2">
      <c r="A75" s="10" t="s">
        <v>225</v>
      </c>
      <c r="B75" s="10" t="s">
        <v>894</v>
      </c>
      <c r="C75" s="18">
        <v>0</v>
      </c>
      <c r="D75" s="18">
        <f>IFERROR(VLOOKUP(A75,AH1:AI1575,2,FALSE),0)</f>
        <v>1</v>
      </c>
      <c r="F75" s="16">
        <v>249</v>
      </c>
      <c r="G75" s="17">
        <v>189.96</v>
      </c>
      <c r="H75" s="17">
        <f t="shared" si="8"/>
        <v>59.039999999999992</v>
      </c>
      <c r="I75" s="25">
        <f t="shared" si="9"/>
        <v>0.23710843373493973</v>
      </c>
      <c r="K75" s="17"/>
      <c r="L75" s="17">
        <v>189.96</v>
      </c>
      <c r="M75" s="17">
        <f t="shared" si="10"/>
        <v>-189.96</v>
      </c>
      <c r="N75" s="25" t="e">
        <f t="shared" si="11"/>
        <v>#DIV/0!</v>
      </c>
      <c r="P75" s="17"/>
      <c r="Q75" s="17"/>
      <c r="R75" s="17">
        <f t="shared" si="12"/>
        <v>0</v>
      </c>
      <c r="S75" s="42" t="e">
        <f t="shared" si="13"/>
        <v>#DIV/0!</v>
      </c>
      <c r="T75" s="40">
        <v>249</v>
      </c>
      <c r="U75" s="40">
        <v>325</v>
      </c>
      <c r="V75" s="40">
        <v>249</v>
      </c>
      <c r="W75" s="40">
        <v>189.96</v>
      </c>
      <c r="X75" s="40">
        <v>0</v>
      </c>
      <c r="Y75" s="40"/>
      <c r="Z75" s="40"/>
      <c r="AA75" s="40">
        <f t="shared" si="15"/>
        <v>189.96</v>
      </c>
      <c r="AB75" s="41"/>
      <c r="AC75" s="40">
        <f t="shared" si="14"/>
        <v>-249</v>
      </c>
      <c r="AD75" s="40"/>
      <c r="AH75" s="10" t="s">
        <v>107</v>
      </c>
      <c r="AI75" s="24">
        <v>1</v>
      </c>
    </row>
    <row r="76" spans="1:53" s="3" customFormat="1" ht="12.75" customHeight="1" x14ac:dyDescent="0.2">
      <c r="A76" s="10" t="s">
        <v>228</v>
      </c>
      <c r="B76" s="10" t="s">
        <v>537</v>
      </c>
      <c r="C76" s="18">
        <v>738</v>
      </c>
      <c r="D76" s="18">
        <f>IFERROR(VLOOKUP(A76,AH1:AI1737,2,FALSE),0)</f>
        <v>1</v>
      </c>
      <c r="F76" s="16">
        <v>244</v>
      </c>
      <c r="G76" s="17">
        <v>180</v>
      </c>
      <c r="H76" s="17">
        <f t="shared" si="8"/>
        <v>64</v>
      </c>
      <c r="I76" s="25">
        <f t="shared" si="9"/>
        <v>0.26229508196721313</v>
      </c>
      <c r="K76" s="17">
        <v>246</v>
      </c>
      <c r="L76" s="17">
        <v>180</v>
      </c>
      <c r="M76" s="17">
        <f t="shared" si="10"/>
        <v>66</v>
      </c>
      <c r="N76" s="25">
        <f t="shared" si="11"/>
        <v>0.26829268292682928</v>
      </c>
      <c r="P76" s="17">
        <v>246</v>
      </c>
      <c r="Q76" s="17">
        <v>180</v>
      </c>
      <c r="R76" s="17">
        <f t="shared" si="12"/>
        <v>66</v>
      </c>
      <c r="S76" s="42">
        <f t="shared" si="13"/>
        <v>0.26829268292682928</v>
      </c>
      <c r="T76" s="40">
        <v>294</v>
      </c>
      <c r="U76" s="40">
        <v>349</v>
      </c>
      <c r="V76" s="40">
        <v>244</v>
      </c>
      <c r="W76" s="40">
        <v>180</v>
      </c>
      <c r="X76" s="40">
        <v>180</v>
      </c>
      <c r="Y76" s="40">
        <v>246</v>
      </c>
      <c r="Z76" s="40"/>
      <c r="AA76" s="40">
        <f t="shared" si="15"/>
        <v>0</v>
      </c>
      <c r="AB76" s="41"/>
      <c r="AC76" s="40">
        <f t="shared" si="14"/>
        <v>2</v>
      </c>
      <c r="AD76" s="40"/>
      <c r="AH76" s="10" t="s">
        <v>23</v>
      </c>
      <c r="AI76" s="24">
        <v>1</v>
      </c>
    </row>
    <row r="77" spans="1:53" s="3" customFormat="1" ht="12.75" customHeight="1" x14ac:dyDescent="0.2">
      <c r="A77" s="10" t="s">
        <v>231</v>
      </c>
      <c r="B77" s="10" t="s">
        <v>498</v>
      </c>
      <c r="C77" s="18">
        <v>976</v>
      </c>
      <c r="D77" s="18">
        <f>IFERROR(VLOOKUP(A77,AH1:AI1754,2,FALSE),0)</f>
        <v>1</v>
      </c>
      <c r="F77" s="16">
        <v>244</v>
      </c>
      <c r="G77" s="17">
        <v>180</v>
      </c>
      <c r="H77" s="17">
        <f t="shared" si="8"/>
        <v>64</v>
      </c>
      <c r="I77" s="25">
        <f t="shared" si="9"/>
        <v>0.26229508196721313</v>
      </c>
      <c r="K77" s="17">
        <v>244</v>
      </c>
      <c r="L77" s="17">
        <v>180</v>
      </c>
      <c r="M77" s="17">
        <f t="shared" si="10"/>
        <v>64</v>
      </c>
      <c r="N77" s="25">
        <f t="shared" si="11"/>
        <v>0.26229508196721313</v>
      </c>
      <c r="P77" s="17">
        <v>244</v>
      </c>
      <c r="Q77" s="17">
        <v>180</v>
      </c>
      <c r="R77" s="17">
        <f t="shared" si="12"/>
        <v>64</v>
      </c>
      <c r="S77" s="42">
        <f t="shared" si="13"/>
        <v>0.26229508196721313</v>
      </c>
      <c r="T77" s="40">
        <v>294</v>
      </c>
      <c r="U77" s="40">
        <v>349</v>
      </c>
      <c r="V77" s="40">
        <v>244</v>
      </c>
      <c r="W77" s="40">
        <v>180</v>
      </c>
      <c r="X77" s="40">
        <v>180</v>
      </c>
      <c r="Y77" s="40">
        <v>244</v>
      </c>
      <c r="Z77" s="40"/>
      <c r="AA77" s="40">
        <f t="shared" si="15"/>
        <v>0</v>
      </c>
      <c r="AB77" s="41"/>
      <c r="AC77" s="40">
        <f t="shared" si="14"/>
        <v>0</v>
      </c>
      <c r="AD77" s="40"/>
      <c r="AH77" s="10" t="s">
        <v>77</v>
      </c>
      <c r="AI77" s="24">
        <v>1</v>
      </c>
    </row>
    <row r="78" spans="1:53" s="3" customFormat="1" ht="12.75" customHeight="1" x14ac:dyDescent="0.2">
      <c r="A78" s="10" t="s">
        <v>234</v>
      </c>
      <c r="B78" s="10" t="s">
        <v>466</v>
      </c>
      <c r="C78" s="18">
        <v>1220</v>
      </c>
      <c r="D78" s="18">
        <f>IFERROR(VLOOKUP(A78,AH1:AI1769,2,FALSE),0)</f>
        <v>1</v>
      </c>
      <c r="F78" s="16">
        <v>244</v>
      </c>
      <c r="G78" s="17">
        <v>180</v>
      </c>
      <c r="H78" s="17">
        <f t="shared" si="8"/>
        <v>64</v>
      </c>
      <c r="I78" s="25">
        <f t="shared" si="9"/>
        <v>0.26229508196721313</v>
      </c>
      <c r="K78" s="17">
        <v>244</v>
      </c>
      <c r="L78" s="17">
        <v>180</v>
      </c>
      <c r="M78" s="17">
        <f t="shared" si="10"/>
        <v>64</v>
      </c>
      <c r="N78" s="25">
        <f t="shared" si="11"/>
        <v>0.26229508196721313</v>
      </c>
      <c r="P78" s="17">
        <v>244</v>
      </c>
      <c r="Q78" s="17">
        <v>180</v>
      </c>
      <c r="R78" s="17">
        <f t="shared" si="12"/>
        <v>64</v>
      </c>
      <c r="S78" s="42">
        <f t="shared" si="13"/>
        <v>0.26229508196721313</v>
      </c>
      <c r="T78" s="40">
        <v>294</v>
      </c>
      <c r="U78" s="40">
        <v>349</v>
      </c>
      <c r="V78" s="40">
        <v>244</v>
      </c>
      <c r="W78" s="40">
        <v>180</v>
      </c>
      <c r="X78" s="40">
        <v>180</v>
      </c>
      <c r="Y78" s="40">
        <v>244</v>
      </c>
      <c r="Z78" s="40"/>
      <c r="AA78" s="40">
        <f t="shared" si="15"/>
        <v>0</v>
      </c>
      <c r="AB78" s="41"/>
      <c r="AC78" s="40">
        <f t="shared" si="14"/>
        <v>0</v>
      </c>
      <c r="AD78" s="40"/>
      <c r="AH78" s="10" t="s">
        <v>104</v>
      </c>
      <c r="AI78" s="24">
        <v>1</v>
      </c>
    </row>
    <row r="79" spans="1:53" s="3" customFormat="1" ht="12.75" customHeight="1" x14ac:dyDescent="0.2">
      <c r="A79" s="10" t="s">
        <v>237</v>
      </c>
      <c r="B79" s="10" t="s">
        <v>464</v>
      </c>
      <c r="C79" s="18">
        <v>1250</v>
      </c>
      <c r="D79" s="18">
        <f>IFERROR(VLOOKUP(A79,AH1:AI1771,2,FALSE),0)</f>
        <v>1</v>
      </c>
      <c r="F79" s="16">
        <v>244</v>
      </c>
      <c r="G79" s="17">
        <v>180</v>
      </c>
      <c r="H79" s="17">
        <f t="shared" si="8"/>
        <v>64</v>
      </c>
      <c r="I79" s="25">
        <f t="shared" si="9"/>
        <v>0.26229508196721313</v>
      </c>
      <c r="K79" s="17">
        <v>250</v>
      </c>
      <c r="L79" s="17">
        <v>180</v>
      </c>
      <c r="M79" s="17">
        <f t="shared" si="10"/>
        <v>70</v>
      </c>
      <c r="N79" s="25">
        <f t="shared" si="11"/>
        <v>0.28000000000000003</v>
      </c>
      <c r="P79" s="17">
        <v>250</v>
      </c>
      <c r="Q79" s="17">
        <v>180</v>
      </c>
      <c r="R79" s="17">
        <f t="shared" si="12"/>
        <v>70</v>
      </c>
      <c r="S79" s="42">
        <f t="shared" si="13"/>
        <v>0.28000000000000003</v>
      </c>
      <c r="T79" s="40">
        <v>294</v>
      </c>
      <c r="U79" s="40">
        <v>349</v>
      </c>
      <c r="V79" s="40">
        <v>244</v>
      </c>
      <c r="W79" s="40">
        <v>180</v>
      </c>
      <c r="X79" s="40">
        <v>180</v>
      </c>
      <c r="Y79" s="40">
        <v>250</v>
      </c>
      <c r="Z79" s="40"/>
      <c r="AA79" s="40">
        <f t="shared" si="15"/>
        <v>0</v>
      </c>
      <c r="AB79" s="41"/>
      <c r="AC79" s="40">
        <f t="shared" si="14"/>
        <v>6</v>
      </c>
      <c r="AD79" s="40"/>
      <c r="AH79" s="10" t="s">
        <v>145</v>
      </c>
      <c r="AI79" s="24">
        <v>1</v>
      </c>
    </row>
    <row r="80" spans="1:53" s="3" customFormat="1" ht="12.75" customHeight="1" x14ac:dyDescent="0.2">
      <c r="A80" s="10" t="s">
        <v>157</v>
      </c>
      <c r="B80" s="10" t="s">
        <v>158</v>
      </c>
      <c r="C80" s="18">
        <v>13418.95</v>
      </c>
      <c r="D80" s="18">
        <f>IFERROR(VLOOKUP(A80,AH33:AI1905,2,FALSE),0)</f>
        <v>1</v>
      </c>
      <c r="F80" s="16">
        <v>359</v>
      </c>
      <c r="G80" s="17">
        <v>261</v>
      </c>
      <c r="H80" s="17">
        <f t="shared" si="8"/>
        <v>98</v>
      </c>
      <c r="I80" s="25">
        <f t="shared" si="9"/>
        <v>0.27298050139275765</v>
      </c>
      <c r="K80" s="17">
        <v>344.07564102564106</v>
      </c>
      <c r="L80" s="17">
        <v>261</v>
      </c>
      <c r="M80" s="17">
        <f t="shared" si="10"/>
        <v>83.075641025641062</v>
      </c>
      <c r="N80" s="25">
        <f t="shared" si="11"/>
        <v>0.24144586573465146</v>
      </c>
      <c r="P80" s="17">
        <v>344.07564102564106</v>
      </c>
      <c r="Q80" s="17">
        <v>261</v>
      </c>
      <c r="R80" s="17">
        <f t="shared" si="12"/>
        <v>83.075641025641062</v>
      </c>
      <c r="S80" s="42">
        <f t="shared" si="13"/>
        <v>0.24144586573465146</v>
      </c>
      <c r="T80" s="40">
        <v>425</v>
      </c>
      <c r="U80" s="40">
        <v>509</v>
      </c>
      <c r="V80" s="40">
        <v>359</v>
      </c>
      <c r="W80" s="40">
        <v>261</v>
      </c>
      <c r="X80" s="40">
        <v>260.39</v>
      </c>
      <c r="Y80" s="40">
        <v>344.07564102564106</v>
      </c>
      <c r="Z80" s="40"/>
      <c r="AA80" s="40">
        <f t="shared" si="15"/>
        <v>0.61000000000001364</v>
      </c>
      <c r="AB80" s="41"/>
      <c r="AC80" s="40">
        <f t="shared" si="14"/>
        <v>-14.924358974358938</v>
      </c>
      <c r="AD80" s="40">
        <v>369</v>
      </c>
      <c r="AH80" s="10" t="s">
        <v>266</v>
      </c>
      <c r="AI80" s="24">
        <v>1</v>
      </c>
    </row>
    <row r="81" spans="1:53" s="3" customFormat="1" ht="12.75" customHeight="1" x14ac:dyDescent="0.2">
      <c r="A81" s="10" t="s">
        <v>191</v>
      </c>
      <c r="B81" s="10" t="s">
        <v>192</v>
      </c>
      <c r="C81" s="18">
        <v>10216.870000000001</v>
      </c>
      <c r="D81" s="18">
        <f>IFERROR(VLOOKUP(A81,AH21:AI1893,2,FALSE),0)</f>
        <v>1</v>
      </c>
      <c r="F81" s="16">
        <v>479</v>
      </c>
      <c r="G81" s="17">
        <v>393.6</v>
      </c>
      <c r="H81" s="17">
        <f t="shared" si="8"/>
        <v>85.399999999999977</v>
      </c>
      <c r="I81" s="25">
        <f t="shared" si="9"/>
        <v>0.17828810020876823</v>
      </c>
      <c r="K81" s="17">
        <v>486.51761904761906</v>
      </c>
      <c r="L81" s="17">
        <v>393.6</v>
      </c>
      <c r="M81" s="17">
        <f t="shared" si="10"/>
        <v>92.917619047619041</v>
      </c>
      <c r="N81" s="25">
        <f t="shared" si="11"/>
        <v>0.19098510600604685</v>
      </c>
      <c r="P81" s="17">
        <v>486.51761904761906</v>
      </c>
      <c r="Q81" s="17">
        <v>329.56857142857143</v>
      </c>
      <c r="R81" s="17">
        <f t="shared" si="12"/>
        <v>156.94904761904763</v>
      </c>
      <c r="S81" s="42">
        <f t="shared" si="13"/>
        <v>0.32259684228144236</v>
      </c>
      <c r="T81" s="40">
        <v>549</v>
      </c>
      <c r="U81" s="40">
        <v>599</v>
      </c>
      <c r="V81" s="40">
        <v>479</v>
      </c>
      <c r="W81" s="40">
        <v>393.6</v>
      </c>
      <c r="X81" s="40">
        <v>314.08</v>
      </c>
      <c r="Y81" s="40">
        <v>486.51761904761906</v>
      </c>
      <c r="Z81" s="40"/>
      <c r="AA81" s="40">
        <f t="shared" si="15"/>
        <v>79.520000000000039</v>
      </c>
      <c r="AB81" s="41"/>
      <c r="AC81" s="40">
        <f t="shared" si="14"/>
        <v>7.5176190476190641</v>
      </c>
      <c r="AD81" s="40">
        <v>489</v>
      </c>
      <c r="AH81" s="10" t="s">
        <v>269</v>
      </c>
      <c r="AI81" s="24">
        <v>1</v>
      </c>
    </row>
    <row r="82" spans="1:53" s="3" customFormat="1" ht="12.75" customHeight="1" x14ac:dyDescent="0.2">
      <c r="A82" s="10" t="s">
        <v>136</v>
      </c>
      <c r="B82" s="10" t="s">
        <v>137</v>
      </c>
      <c r="C82" s="18">
        <v>16308.9</v>
      </c>
      <c r="D82" s="18">
        <f>IFERROR(VLOOKUP(A82,AH41:AI1913,2,FALSE),0)</f>
        <v>1</v>
      </c>
      <c r="F82" s="16">
        <v>136</v>
      </c>
      <c r="G82" s="17">
        <v>98</v>
      </c>
      <c r="H82" s="17">
        <f t="shared" si="8"/>
        <v>38</v>
      </c>
      <c r="I82" s="25">
        <f t="shared" si="9"/>
        <v>0.27941176470588236</v>
      </c>
      <c r="K82" s="17">
        <v>125.45307692307692</v>
      </c>
      <c r="L82" s="17">
        <v>98</v>
      </c>
      <c r="M82" s="17">
        <f t="shared" si="10"/>
        <v>27.453076923076921</v>
      </c>
      <c r="N82" s="25">
        <f t="shared" si="11"/>
        <v>0.21883143559651477</v>
      </c>
      <c r="P82" s="17">
        <v>125.45307692307692</v>
      </c>
      <c r="Q82" s="17">
        <v>91</v>
      </c>
      <c r="R82" s="17">
        <f t="shared" si="12"/>
        <v>34.453076923076921</v>
      </c>
      <c r="S82" s="42">
        <f t="shared" si="13"/>
        <v>0.27462919019676374</v>
      </c>
      <c r="T82" s="40">
        <v>186</v>
      </c>
      <c r="U82" s="40">
        <v>236</v>
      </c>
      <c r="V82" s="40">
        <v>136</v>
      </c>
      <c r="W82" s="40">
        <v>98</v>
      </c>
      <c r="X82" s="40">
        <v>91</v>
      </c>
      <c r="Y82" s="40">
        <v>125.45307692307692</v>
      </c>
      <c r="Z82" s="40"/>
      <c r="AA82" s="40">
        <f t="shared" si="15"/>
        <v>7</v>
      </c>
      <c r="AB82" s="41"/>
      <c r="AC82" s="40">
        <f t="shared" si="14"/>
        <v>-10.546923076923079</v>
      </c>
      <c r="AD82" s="40">
        <v>148.5</v>
      </c>
      <c r="AH82" s="10" t="s">
        <v>271</v>
      </c>
      <c r="AI82" s="24">
        <v>1</v>
      </c>
    </row>
    <row r="83" spans="1:53" s="3" customFormat="1" ht="12.75" customHeight="1" x14ac:dyDescent="0.2">
      <c r="A83" s="10" t="s">
        <v>197</v>
      </c>
      <c r="B83" s="10" t="s">
        <v>198</v>
      </c>
      <c r="C83" s="18">
        <v>9926</v>
      </c>
      <c r="D83" s="18">
        <f>IFERROR(VLOOKUP(A83,AH21:AI1893,2,FALSE),0)</f>
        <v>1</v>
      </c>
      <c r="F83" s="16">
        <v>209</v>
      </c>
      <c r="G83" s="17">
        <v>134.63999999999999</v>
      </c>
      <c r="H83" s="17">
        <f t="shared" si="8"/>
        <v>74.360000000000014</v>
      </c>
      <c r="I83" s="25">
        <f t="shared" si="9"/>
        <v>0.3557894736842106</v>
      </c>
      <c r="K83" s="17">
        <v>242.09756097560975</v>
      </c>
      <c r="L83" s="17">
        <v>134.63999999999999</v>
      </c>
      <c r="M83" s="17">
        <f t="shared" si="10"/>
        <v>107.45756097560977</v>
      </c>
      <c r="N83" s="25">
        <f t="shared" si="11"/>
        <v>0.44386056820471492</v>
      </c>
      <c r="P83" s="17">
        <v>242.09756097560975</v>
      </c>
      <c r="Q83" s="17">
        <v>141.88999999999999</v>
      </c>
      <c r="R83" s="17">
        <f t="shared" si="12"/>
        <v>100.20756097560977</v>
      </c>
      <c r="S83" s="42">
        <f t="shared" si="13"/>
        <v>0.41391396332863195</v>
      </c>
      <c r="T83" s="40">
        <v>269</v>
      </c>
      <c r="U83" s="40">
        <v>329</v>
      </c>
      <c r="V83" s="40">
        <v>209</v>
      </c>
      <c r="W83" s="40">
        <v>134.63999999999999</v>
      </c>
      <c r="X83" s="40">
        <v>135.63999999999999</v>
      </c>
      <c r="Y83" s="40">
        <v>242.09756097560975</v>
      </c>
      <c r="Z83" s="40"/>
      <c r="AA83" s="40">
        <f t="shared" si="15"/>
        <v>-1</v>
      </c>
      <c r="AB83" s="41"/>
      <c r="AC83" s="40">
        <f t="shared" si="14"/>
        <v>33.097560975609753</v>
      </c>
      <c r="AD83" s="40">
        <v>234</v>
      </c>
      <c r="AH83" s="10" t="s">
        <v>274</v>
      </c>
      <c r="AI83" s="24">
        <v>1</v>
      </c>
    </row>
    <row r="84" spans="1:53" s="3" customFormat="1" ht="12.75" customHeight="1" x14ac:dyDescent="0.2">
      <c r="A84" s="10" t="s">
        <v>118</v>
      </c>
      <c r="B84" s="10" t="s">
        <v>119</v>
      </c>
      <c r="C84" s="18">
        <v>21691</v>
      </c>
      <c r="D84" s="18">
        <f>IFERROR(VLOOKUP(A84,AH50:AI1922,2,FALSE),0)</f>
        <v>1</v>
      </c>
      <c r="F84" s="16">
        <v>199</v>
      </c>
      <c r="G84" s="17">
        <v>149</v>
      </c>
      <c r="H84" s="17">
        <f t="shared" si="8"/>
        <v>50</v>
      </c>
      <c r="I84" s="25">
        <f t="shared" si="9"/>
        <v>0.25125628140703515</v>
      </c>
      <c r="K84" s="17">
        <v>199</v>
      </c>
      <c r="L84" s="17">
        <v>149</v>
      </c>
      <c r="M84" s="17">
        <f t="shared" si="10"/>
        <v>50</v>
      </c>
      <c r="N84" s="25">
        <f t="shared" si="11"/>
        <v>0.25125628140703515</v>
      </c>
      <c r="P84" s="17">
        <v>199</v>
      </c>
      <c r="Q84" s="17">
        <v>149</v>
      </c>
      <c r="R84" s="17">
        <f t="shared" si="12"/>
        <v>50</v>
      </c>
      <c r="S84" s="42">
        <f t="shared" si="13"/>
        <v>0.25125628140703515</v>
      </c>
      <c r="T84" s="40">
        <v>249</v>
      </c>
      <c r="U84" s="40">
        <v>299</v>
      </c>
      <c r="V84" s="40">
        <v>199</v>
      </c>
      <c r="W84" s="40">
        <v>149</v>
      </c>
      <c r="X84" s="40">
        <v>149</v>
      </c>
      <c r="Y84" s="40">
        <v>199</v>
      </c>
      <c r="Z84" s="40"/>
      <c r="AA84" s="40">
        <f t="shared" si="15"/>
        <v>0</v>
      </c>
      <c r="AB84" s="41"/>
      <c r="AC84" s="40">
        <f t="shared" si="14"/>
        <v>0</v>
      </c>
      <c r="AD84" s="40"/>
      <c r="AH84" s="10" t="s">
        <v>20</v>
      </c>
      <c r="AI84" s="24">
        <v>1</v>
      </c>
    </row>
    <row r="85" spans="1:53" s="43" customFormat="1" ht="12.75" customHeight="1" x14ac:dyDescent="0.2">
      <c r="A85" s="10" t="s">
        <v>26</v>
      </c>
      <c r="B85" s="10" t="s">
        <v>27</v>
      </c>
      <c r="C85" s="18">
        <v>94392.9</v>
      </c>
      <c r="D85" s="18">
        <f>IFERROR(VLOOKUP(A85,AH80:AI1952,2,FALSE),0)</f>
        <v>0</v>
      </c>
      <c r="E85" s="58"/>
      <c r="F85" s="16">
        <v>279</v>
      </c>
      <c r="G85" s="17">
        <v>204.23</v>
      </c>
      <c r="H85" s="17">
        <f t="shared" si="8"/>
        <v>74.77000000000001</v>
      </c>
      <c r="I85" s="25">
        <f t="shared" si="9"/>
        <v>0.26799283154121867</v>
      </c>
      <c r="J85" s="59"/>
      <c r="K85" s="17">
        <v>202.12612419700213</v>
      </c>
      <c r="L85" s="17">
        <v>204.23</v>
      </c>
      <c r="M85" s="17">
        <f t="shared" si="10"/>
        <v>-2.1038758029978624</v>
      </c>
      <c r="N85" s="25">
        <f t="shared" si="11"/>
        <v>-1.0408727775076322E-2</v>
      </c>
      <c r="O85" s="59"/>
      <c r="P85" s="17">
        <v>202.12612419700213</v>
      </c>
      <c r="Q85" s="17">
        <v>135.10036402569594</v>
      </c>
      <c r="R85" s="17">
        <f t="shared" si="12"/>
        <v>67.025760171306189</v>
      </c>
      <c r="S85" s="42">
        <f t="shared" si="13"/>
        <v>0.33160364815574045</v>
      </c>
      <c r="T85" s="40">
        <v>329</v>
      </c>
      <c r="U85" s="40">
        <v>379</v>
      </c>
      <c r="V85" s="40">
        <v>279</v>
      </c>
      <c r="W85" s="40">
        <v>204.23</v>
      </c>
      <c r="X85" s="40">
        <v>150.79</v>
      </c>
      <c r="Y85" s="40">
        <v>202.12612419700213</v>
      </c>
      <c r="Z85" s="40"/>
      <c r="AA85" s="40">
        <f t="shared" si="15"/>
        <v>53.44</v>
      </c>
      <c r="AB85" s="41"/>
      <c r="AC85" s="40">
        <f t="shared" si="14"/>
        <v>-76.873875802997873</v>
      </c>
      <c r="AD85" s="40"/>
      <c r="AE85" s="44"/>
      <c r="AF85" s="45"/>
      <c r="AG85" s="45"/>
      <c r="AH85" s="10" t="s">
        <v>131</v>
      </c>
      <c r="AI85" s="24">
        <v>1</v>
      </c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</row>
    <row r="86" spans="1:53" s="3" customFormat="1" ht="12.75" customHeight="1" x14ac:dyDescent="0.2">
      <c r="A86" s="10" t="s">
        <v>247</v>
      </c>
      <c r="B86" s="10" t="s">
        <v>363</v>
      </c>
      <c r="C86" s="18">
        <v>2566</v>
      </c>
      <c r="D86" s="18">
        <f>IFERROR(VLOOKUP(A86,AH1:AI1822,2,FALSE),0)</f>
        <v>1</v>
      </c>
      <c r="F86" s="16">
        <v>259</v>
      </c>
      <c r="G86" s="17">
        <v>193</v>
      </c>
      <c r="H86" s="17">
        <f t="shared" si="8"/>
        <v>66</v>
      </c>
      <c r="I86" s="25">
        <f t="shared" si="9"/>
        <v>0.25482625482625482</v>
      </c>
      <c r="K86" s="17">
        <v>256.60000000000002</v>
      </c>
      <c r="L86" s="17">
        <v>193</v>
      </c>
      <c r="M86" s="17">
        <f t="shared" si="10"/>
        <v>63.600000000000023</v>
      </c>
      <c r="N86" s="25">
        <f t="shared" si="11"/>
        <v>0.24785658612626663</v>
      </c>
      <c r="P86" s="17">
        <v>256.60000000000002</v>
      </c>
      <c r="Q86" s="17">
        <v>193</v>
      </c>
      <c r="R86" s="17">
        <f t="shared" si="12"/>
        <v>63.600000000000023</v>
      </c>
      <c r="S86" s="42">
        <f t="shared" si="13"/>
        <v>0.24785658612626663</v>
      </c>
      <c r="T86" s="40">
        <v>319</v>
      </c>
      <c r="U86" s="40">
        <v>379</v>
      </c>
      <c r="V86" s="40">
        <v>259</v>
      </c>
      <c r="W86" s="40">
        <v>193</v>
      </c>
      <c r="X86" s="40">
        <v>193</v>
      </c>
      <c r="Y86" s="40">
        <v>256.60000000000002</v>
      </c>
      <c r="Z86" s="40"/>
      <c r="AA86" s="40">
        <f t="shared" si="15"/>
        <v>0</v>
      </c>
      <c r="AB86" s="41"/>
      <c r="AC86" s="40">
        <f t="shared" si="14"/>
        <v>-2.3999999999999773</v>
      </c>
      <c r="AD86" s="40"/>
      <c r="AH86" s="10" t="s">
        <v>159</v>
      </c>
      <c r="AI86" s="24">
        <v>1</v>
      </c>
    </row>
    <row r="87" spans="1:53" s="3" customFormat="1" ht="12.75" customHeight="1" x14ac:dyDescent="0.2">
      <c r="A87" s="10" t="s">
        <v>250</v>
      </c>
      <c r="B87" s="10" t="s">
        <v>340</v>
      </c>
      <c r="C87" s="18">
        <v>3065</v>
      </c>
      <c r="D87" s="18">
        <f>IFERROR(VLOOKUP(A87,AH1:AI1833,2,FALSE),0)</f>
        <v>1</v>
      </c>
      <c r="F87" s="16">
        <v>259</v>
      </c>
      <c r="G87" s="17">
        <v>182</v>
      </c>
      <c r="H87" s="17">
        <f t="shared" si="8"/>
        <v>77</v>
      </c>
      <c r="I87" s="25">
        <f t="shared" si="9"/>
        <v>0.29729729729729731</v>
      </c>
      <c r="K87" s="17">
        <v>255.41666666666666</v>
      </c>
      <c r="L87" s="17">
        <v>182</v>
      </c>
      <c r="M87" s="17">
        <f t="shared" si="10"/>
        <v>73.416666666666657</v>
      </c>
      <c r="N87" s="25">
        <f t="shared" si="11"/>
        <v>0.28743882544861338</v>
      </c>
      <c r="P87" s="17">
        <v>255.41666666666666</v>
      </c>
      <c r="Q87" s="17">
        <v>182.91666666666666</v>
      </c>
      <c r="R87" s="17">
        <f t="shared" si="12"/>
        <v>72.5</v>
      </c>
      <c r="S87" s="42">
        <f t="shared" si="13"/>
        <v>0.28384991843393148</v>
      </c>
      <c r="T87" s="40">
        <v>319</v>
      </c>
      <c r="U87" s="40">
        <v>379</v>
      </c>
      <c r="V87" s="40">
        <v>259</v>
      </c>
      <c r="W87" s="40">
        <v>182</v>
      </c>
      <c r="X87" s="40">
        <v>185.87</v>
      </c>
      <c r="Y87" s="40">
        <v>255.41666666666666</v>
      </c>
      <c r="Z87" s="40"/>
      <c r="AA87" s="40">
        <f t="shared" si="15"/>
        <v>-3.8700000000000045</v>
      </c>
      <c r="AB87" s="41"/>
      <c r="AC87" s="40">
        <f t="shared" si="14"/>
        <v>-3.5833333333333428</v>
      </c>
      <c r="AD87" s="40"/>
      <c r="AH87" s="10" t="s">
        <v>177</v>
      </c>
      <c r="AI87" s="24">
        <v>1</v>
      </c>
    </row>
    <row r="88" spans="1:53" s="3" customFormat="1" ht="12.75" customHeight="1" x14ac:dyDescent="0.2">
      <c r="A88" s="10" t="s">
        <v>35</v>
      </c>
      <c r="B88" s="10" t="s">
        <v>36</v>
      </c>
      <c r="C88" s="18">
        <v>73283</v>
      </c>
      <c r="D88" s="18">
        <f>IFERROR(VLOOKUP(A88,AH80:AI1952,2,FALSE),0)</f>
        <v>0</v>
      </c>
      <c r="F88" s="16">
        <v>283</v>
      </c>
      <c r="G88" s="17">
        <v>208</v>
      </c>
      <c r="H88" s="17">
        <f t="shared" si="8"/>
        <v>75</v>
      </c>
      <c r="I88" s="25">
        <f t="shared" si="9"/>
        <v>0.26501766784452296</v>
      </c>
      <c r="K88" s="17">
        <v>276.53962264150942</v>
      </c>
      <c r="L88" s="17">
        <v>208</v>
      </c>
      <c r="M88" s="17">
        <f t="shared" si="10"/>
        <v>68.539622641509425</v>
      </c>
      <c r="N88" s="25">
        <f t="shared" si="11"/>
        <v>0.24784738616050106</v>
      </c>
      <c r="P88" s="17">
        <v>276.53962264150942</v>
      </c>
      <c r="Q88" s="17">
        <v>208</v>
      </c>
      <c r="R88" s="17">
        <f t="shared" si="12"/>
        <v>68.539622641509425</v>
      </c>
      <c r="S88" s="42">
        <f t="shared" si="13"/>
        <v>0.24784738616050106</v>
      </c>
      <c r="T88" s="40">
        <v>326</v>
      </c>
      <c r="U88" s="40">
        <v>376</v>
      </c>
      <c r="V88" s="40">
        <v>283</v>
      </c>
      <c r="W88" s="40">
        <v>208</v>
      </c>
      <c r="X88" s="40">
        <v>208</v>
      </c>
      <c r="Y88" s="40">
        <v>276.53962264150942</v>
      </c>
      <c r="Z88" s="40"/>
      <c r="AA88" s="40">
        <f t="shared" si="15"/>
        <v>0</v>
      </c>
      <c r="AB88" s="41"/>
      <c r="AC88" s="40">
        <f t="shared" si="14"/>
        <v>-6.4603773584905753</v>
      </c>
      <c r="AD88" s="40">
        <v>293</v>
      </c>
      <c r="AH88" s="10" t="s">
        <v>255</v>
      </c>
      <c r="AI88" s="24">
        <v>1</v>
      </c>
    </row>
    <row r="89" spans="1:53" s="3" customFormat="1" ht="12.75" customHeight="1" x14ac:dyDescent="0.2">
      <c r="A89" s="10" t="s">
        <v>254</v>
      </c>
      <c r="B89" s="10" t="s">
        <v>420</v>
      </c>
      <c r="C89" s="18">
        <v>1679</v>
      </c>
      <c r="D89" s="18">
        <f>IFERROR(VLOOKUP(A89,AH1:AI1799,2,FALSE),0)</f>
        <v>1</v>
      </c>
      <c r="F89" s="16">
        <v>425</v>
      </c>
      <c r="G89" s="17">
        <v>308.86</v>
      </c>
      <c r="H89" s="17">
        <f t="shared" si="8"/>
        <v>116.13999999999999</v>
      </c>
      <c r="I89" s="25">
        <f t="shared" si="9"/>
        <v>0.2732705882352941</v>
      </c>
      <c r="K89" s="17">
        <v>335.8</v>
      </c>
      <c r="L89" s="17">
        <v>308.86</v>
      </c>
      <c r="M89" s="17">
        <f t="shared" si="10"/>
        <v>26.939999999999998</v>
      </c>
      <c r="N89" s="25">
        <f t="shared" si="11"/>
        <v>8.0226325193567594E-2</v>
      </c>
      <c r="P89" s="46">
        <v>335.8</v>
      </c>
      <c r="Q89" s="17">
        <v>276.76</v>
      </c>
      <c r="R89" s="17">
        <f t="shared" si="12"/>
        <v>59.04000000000002</v>
      </c>
      <c r="S89" s="42">
        <f t="shared" si="13"/>
        <v>0.17581893984514599</v>
      </c>
      <c r="T89" s="40">
        <v>549</v>
      </c>
      <c r="U89" s="40">
        <v>615</v>
      </c>
      <c r="V89" s="40">
        <v>425</v>
      </c>
      <c r="W89" s="40">
        <v>308.86</v>
      </c>
      <c r="X89" s="40">
        <v>244.43</v>
      </c>
      <c r="Y89" s="40">
        <v>335.8</v>
      </c>
      <c r="Z89" s="40"/>
      <c r="AA89" s="40">
        <f t="shared" si="15"/>
        <v>64.430000000000007</v>
      </c>
      <c r="AB89" s="41"/>
      <c r="AC89" s="40">
        <f t="shared" si="14"/>
        <v>-89.199999999999989</v>
      </c>
      <c r="AD89" s="40"/>
      <c r="AH89" s="10" t="s">
        <v>264</v>
      </c>
      <c r="AI89" s="24">
        <v>1</v>
      </c>
    </row>
    <row r="90" spans="1:53" s="3" customFormat="1" ht="12.75" customHeight="1" x14ac:dyDescent="0.2">
      <c r="A90" s="10" t="s">
        <v>101</v>
      </c>
      <c r="B90" s="10" t="s">
        <v>102</v>
      </c>
      <c r="C90" s="18">
        <v>26988</v>
      </c>
      <c r="D90" s="18">
        <f>IFERROR(VLOOKUP(A90,AH62:AI1934,2,FALSE),0)</f>
        <v>1</v>
      </c>
      <c r="F90" s="16">
        <v>249</v>
      </c>
      <c r="G90" s="17">
        <v>180</v>
      </c>
      <c r="H90" s="17">
        <f t="shared" si="8"/>
        <v>69</v>
      </c>
      <c r="I90" s="25">
        <f t="shared" si="9"/>
        <v>0.27710843373493976</v>
      </c>
      <c r="K90" s="17">
        <v>254.60377358490567</v>
      </c>
      <c r="L90" s="17">
        <v>180</v>
      </c>
      <c r="M90" s="17">
        <f t="shared" si="10"/>
        <v>74.603773584905667</v>
      </c>
      <c r="N90" s="25">
        <f t="shared" si="11"/>
        <v>0.29301911960871502</v>
      </c>
      <c r="P90" s="17">
        <v>254.60377358490567</v>
      </c>
      <c r="Q90" s="17">
        <v>180</v>
      </c>
      <c r="R90" s="17">
        <f t="shared" si="12"/>
        <v>74.603773584905667</v>
      </c>
      <c r="S90" s="42">
        <f t="shared" si="13"/>
        <v>0.29301911960871502</v>
      </c>
      <c r="T90" s="40">
        <v>299</v>
      </c>
      <c r="U90" s="40">
        <v>349</v>
      </c>
      <c r="V90" s="40">
        <v>249</v>
      </c>
      <c r="W90" s="40">
        <v>180</v>
      </c>
      <c r="X90" s="40">
        <v>180</v>
      </c>
      <c r="Y90" s="40">
        <v>254.60377358490567</v>
      </c>
      <c r="Z90" s="40"/>
      <c r="AA90" s="40">
        <f t="shared" si="15"/>
        <v>0</v>
      </c>
      <c r="AB90" s="41"/>
      <c r="AC90" s="40">
        <f t="shared" si="14"/>
        <v>5.6037735849056673</v>
      </c>
      <c r="AD90" s="40">
        <v>259</v>
      </c>
      <c r="AH90" s="10" t="s">
        <v>17</v>
      </c>
      <c r="AI90" s="24">
        <v>1</v>
      </c>
    </row>
    <row r="91" spans="1:53" s="3" customFormat="1" ht="12.75" customHeight="1" x14ac:dyDescent="0.2">
      <c r="A91" s="10" t="s">
        <v>38</v>
      </c>
      <c r="B91" s="10" t="s">
        <v>39</v>
      </c>
      <c r="C91" s="18">
        <v>72488.800000000003</v>
      </c>
      <c r="D91" s="18">
        <f>IFERROR(VLOOKUP(A91,AH82:AI1954,2,FALSE),0)</f>
        <v>0</v>
      </c>
      <c r="F91" s="16">
        <v>239</v>
      </c>
      <c r="G91" s="17">
        <v>177</v>
      </c>
      <c r="H91" s="17">
        <f t="shared" si="8"/>
        <v>62</v>
      </c>
      <c r="I91" s="25">
        <f t="shared" si="9"/>
        <v>0.2594142259414226</v>
      </c>
      <c r="K91" s="17">
        <v>218.99939577039277</v>
      </c>
      <c r="L91" s="17">
        <v>177</v>
      </c>
      <c r="M91" s="17">
        <f t="shared" si="10"/>
        <v>41.999395770392766</v>
      </c>
      <c r="N91" s="25">
        <f t="shared" si="11"/>
        <v>0.19177859200317848</v>
      </c>
      <c r="P91" s="17">
        <v>218.99939577039277</v>
      </c>
      <c r="Q91" s="17">
        <v>168.46543806646525</v>
      </c>
      <c r="R91" s="17">
        <f t="shared" si="12"/>
        <v>50.533957703927513</v>
      </c>
      <c r="S91" s="42">
        <f t="shared" si="13"/>
        <v>0.23074930196113061</v>
      </c>
      <c r="T91" s="40">
        <v>319</v>
      </c>
      <c r="U91" s="40">
        <v>399</v>
      </c>
      <c r="V91" s="40">
        <v>239</v>
      </c>
      <c r="W91" s="40">
        <v>177</v>
      </c>
      <c r="X91" s="40">
        <v>176.95</v>
      </c>
      <c r="Y91" s="40">
        <v>218.99939577039277</v>
      </c>
      <c r="Z91" s="40"/>
      <c r="AA91" s="40">
        <f t="shared" si="15"/>
        <v>5.0000000000011369E-2</v>
      </c>
      <c r="AB91" s="41"/>
      <c r="AC91" s="40">
        <f t="shared" si="14"/>
        <v>-20.000604229607234</v>
      </c>
      <c r="AD91" s="40"/>
      <c r="AH91" s="10" t="s">
        <v>288</v>
      </c>
      <c r="AI91" s="24">
        <v>1</v>
      </c>
    </row>
    <row r="92" spans="1:53" s="3" customFormat="1" ht="12.75" customHeight="1" x14ac:dyDescent="0.2">
      <c r="A92" s="10" t="s">
        <v>107</v>
      </c>
      <c r="B92" s="10" t="s">
        <v>39</v>
      </c>
      <c r="C92" s="18">
        <v>22699.25</v>
      </c>
      <c r="D92" s="18">
        <f>IFERROR(VLOOKUP(A92,AH62:AI1934,2,FALSE),0)</f>
        <v>1</v>
      </c>
      <c r="F92" s="16">
        <v>339</v>
      </c>
      <c r="G92" s="17">
        <v>243.28</v>
      </c>
      <c r="H92" s="17">
        <f t="shared" si="8"/>
        <v>95.72</v>
      </c>
      <c r="I92" s="25">
        <f t="shared" si="9"/>
        <v>0.28235988200589968</v>
      </c>
      <c r="K92" s="17">
        <v>349.21923076923076</v>
      </c>
      <c r="L92" s="17">
        <v>243.28</v>
      </c>
      <c r="M92" s="17">
        <f t="shared" si="10"/>
        <v>105.93923076923076</v>
      </c>
      <c r="N92" s="25">
        <f t="shared" si="11"/>
        <v>0.30336024317984073</v>
      </c>
      <c r="P92" s="17">
        <v>349.21923076923076</v>
      </c>
      <c r="Q92" s="17">
        <v>212.18261538461539</v>
      </c>
      <c r="R92" s="17">
        <f t="shared" si="12"/>
        <v>137.03661538461537</v>
      </c>
      <c r="S92" s="42">
        <f t="shared" si="13"/>
        <v>0.39240855975417688</v>
      </c>
      <c r="T92" s="40">
        <v>414</v>
      </c>
      <c r="U92" s="40">
        <v>499</v>
      </c>
      <c r="V92" s="40">
        <v>339</v>
      </c>
      <c r="W92" s="40">
        <v>243.28</v>
      </c>
      <c r="X92" s="40">
        <v>240.6</v>
      </c>
      <c r="Y92" s="40">
        <v>349.21923076923076</v>
      </c>
      <c r="Z92" s="40"/>
      <c r="AA92" s="40">
        <f t="shared" si="15"/>
        <v>2.6800000000000068</v>
      </c>
      <c r="AB92" s="41"/>
      <c r="AC92" s="40">
        <f t="shared" si="14"/>
        <v>10.219230769230762</v>
      </c>
      <c r="AD92" s="40"/>
      <c r="AH92" s="10" t="s">
        <v>291</v>
      </c>
      <c r="AI92" s="24">
        <v>1</v>
      </c>
    </row>
    <row r="93" spans="1:53" s="3" customFormat="1" ht="12.75" customHeight="1" x14ac:dyDescent="0.2">
      <c r="A93" s="10" t="s">
        <v>23</v>
      </c>
      <c r="B93" s="10" t="s">
        <v>24</v>
      </c>
      <c r="C93" s="18">
        <v>99240.91</v>
      </c>
      <c r="D93" s="18">
        <f>IFERROR(VLOOKUP(A93,AH89:AI1961,2,FALSE),0)</f>
        <v>0</v>
      </c>
      <c r="F93" s="16">
        <v>239</v>
      </c>
      <c r="G93" s="17">
        <v>177</v>
      </c>
      <c r="H93" s="17">
        <f t="shared" si="8"/>
        <v>62</v>
      </c>
      <c r="I93" s="25">
        <f t="shared" si="9"/>
        <v>0.2594142259414226</v>
      </c>
      <c r="K93" s="17">
        <v>222.01545861297541</v>
      </c>
      <c r="L93" s="17">
        <v>177</v>
      </c>
      <c r="M93" s="17">
        <f t="shared" si="10"/>
        <v>45.015458612975408</v>
      </c>
      <c r="N93" s="25">
        <f t="shared" si="11"/>
        <v>0.20275821735209809</v>
      </c>
      <c r="P93" s="17">
        <v>222.01545861297541</v>
      </c>
      <c r="Q93" s="17">
        <v>172.07829977628634</v>
      </c>
      <c r="R93" s="17">
        <f t="shared" si="12"/>
        <v>49.937158836689065</v>
      </c>
      <c r="S93" s="42">
        <f t="shared" si="13"/>
        <v>0.22492649452730745</v>
      </c>
      <c r="T93" s="40">
        <v>319</v>
      </c>
      <c r="U93" s="40">
        <v>399</v>
      </c>
      <c r="V93" s="40">
        <v>239</v>
      </c>
      <c r="W93" s="40">
        <v>177</v>
      </c>
      <c r="X93" s="40">
        <v>177.35</v>
      </c>
      <c r="Y93" s="40">
        <v>222.01545861297541</v>
      </c>
      <c r="Z93" s="40"/>
      <c r="AA93" s="40">
        <f t="shared" si="15"/>
        <v>-0.34999999999999432</v>
      </c>
      <c r="AB93" s="41"/>
      <c r="AC93" s="40">
        <f t="shared" si="14"/>
        <v>-16.984541387024592</v>
      </c>
      <c r="AD93" s="40"/>
      <c r="AH93" s="10" t="s">
        <v>293</v>
      </c>
      <c r="AI93" s="24">
        <v>1</v>
      </c>
    </row>
    <row r="94" spans="1:53" s="3" customFormat="1" ht="12.75" customHeight="1" x14ac:dyDescent="0.2">
      <c r="A94" s="10" t="s">
        <v>77</v>
      </c>
      <c r="B94" s="10" t="s">
        <v>78</v>
      </c>
      <c r="C94" s="18">
        <v>35210.550000000003</v>
      </c>
      <c r="D94" s="18">
        <f>IFERROR(VLOOKUP(A94,AH73:AI1945,2,FALSE),0)</f>
        <v>1</v>
      </c>
      <c r="F94" s="16">
        <v>339</v>
      </c>
      <c r="G94" s="17">
        <v>243.32</v>
      </c>
      <c r="H94" s="17">
        <f t="shared" si="8"/>
        <v>95.68</v>
      </c>
      <c r="I94" s="25">
        <f t="shared" si="9"/>
        <v>0.28224188790560473</v>
      </c>
      <c r="K94" s="46">
        <v>308.86447368421057</v>
      </c>
      <c r="L94" s="17">
        <v>243.32</v>
      </c>
      <c r="M94" s="17">
        <f t="shared" si="10"/>
        <v>65.544473684210573</v>
      </c>
      <c r="N94" s="25">
        <f t="shared" si="11"/>
        <v>0.21221111286248026</v>
      </c>
      <c r="P94" s="17">
        <v>308.86447368421057</v>
      </c>
      <c r="Q94" s="17">
        <v>219.29368421052632</v>
      </c>
      <c r="R94" s="17">
        <f t="shared" si="12"/>
        <v>89.570789473684243</v>
      </c>
      <c r="S94" s="42">
        <f t="shared" si="13"/>
        <v>0.29000029820607753</v>
      </c>
      <c r="T94" s="40">
        <v>399</v>
      </c>
      <c r="U94" s="40">
        <v>439</v>
      </c>
      <c r="V94" s="40">
        <v>339</v>
      </c>
      <c r="W94" s="40">
        <v>243.32</v>
      </c>
      <c r="X94" s="40">
        <v>242.02</v>
      </c>
      <c r="Y94" s="40">
        <v>308.86447368421057</v>
      </c>
      <c r="Z94" s="40"/>
      <c r="AA94" s="40">
        <f t="shared" si="15"/>
        <v>1.2999999999999829</v>
      </c>
      <c r="AB94" s="41"/>
      <c r="AC94" s="40">
        <f t="shared" si="14"/>
        <v>-30.135526315789434</v>
      </c>
      <c r="AD94" s="40"/>
      <c r="AH94" s="10" t="s">
        <v>296</v>
      </c>
      <c r="AI94" s="24">
        <v>1</v>
      </c>
    </row>
    <row r="95" spans="1:53" s="3" customFormat="1" ht="12.75" customHeight="1" x14ac:dyDescent="0.2">
      <c r="A95" s="10" t="s">
        <v>104</v>
      </c>
      <c r="B95" s="10" t="s">
        <v>105</v>
      </c>
      <c r="C95" s="18">
        <v>24365.599999999999</v>
      </c>
      <c r="D95" s="18">
        <f>IFERROR(VLOOKUP(A95,AH66:AI1938,2,FALSE),0)</f>
        <v>1</v>
      </c>
      <c r="F95" s="16">
        <v>239</v>
      </c>
      <c r="G95" s="17">
        <v>177</v>
      </c>
      <c r="H95" s="17">
        <f t="shared" si="8"/>
        <v>62</v>
      </c>
      <c r="I95" s="25">
        <f t="shared" si="9"/>
        <v>0.2594142259414226</v>
      </c>
      <c r="K95" s="17">
        <v>196.49677419354836</v>
      </c>
      <c r="L95" s="17">
        <v>177</v>
      </c>
      <c r="M95" s="17">
        <f t="shared" si="10"/>
        <v>19.496774193548362</v>
      </c>
      <c r="N95" s="25">
        <f t="shared" si="11"/>
        <v>9.9221853761040035E-2</v>
      </c>
      <c r="P95" s="47">
        <v>196.49677419354836</v>
      </c>
      <c r="Q95" s="17">
        <v>156.91935483870967</v>
      </c>
      <c r="R95" s="17">
        <f t="shared" si="12"/>
        <v>39.577419354838696</v>
      </c>
      <c r="S95" s="42">
        <f t="shared" si="13"/>
        <v>0.20141510982696911</v>
      </c>
      <c r="T95" s="40">
        <v>319</v>
      </c>
      <c r="U95" s="40">
        <v>399</v>
      </c>
      <c r="V95" s="40">
        <v>239</v>
      </c>
      <c r="W95" s="40">
        <v>177</v>
      </c>
      <c r="X95" s="40">
        <v>157.08000000000001</v>
      </c>
      <c r="Y95" s="40">
        <v>196.49677419354836</v>
      </c>
      <c r="Z95" s="40"/>
      <c r="AA95" s="40">
        <f t="shared" si="15"/>
        <v>19.919999999999987</v>
      </c>
      <c r="AB95" s="41"/>
      <c r="AC95" s="40">
        <f t="shared" si="14"/>
        <v>-42.503225806451638</v>
      </c>
      <c r="AD95" s="40"/>
      <c r="AH95" s="10" t="s">
        <v>298</v>
      </c>
      <c r="AI95" s="24">
        <v>1</v>
      </c>
    </row>
    <row r="96" spans="1:53" s="3" customFormat="1" ht="12.75" customHeight="1" x14ac:dyDescent="0.2">
      <c r="A96" s="10" t="s">
        <v>145</v>
      </c>
      <c r="B96" s="10" t="s">
        <v>146</v>
      </c>
      <c r="C96" s="18">
        <v>16043</v>
      </c>
      <c r="D96" s="18">
        <f>IFERROR(VLOOKUP(A96,AH53:AI1925,2,FALSE),0)</f>
        <v>1</v>
      </c>
      <c r="F96" s="16">
        <v>339</v>
      </c>
      <c r="G96" s="17">
        <v>243.32</v>
      </c>
      <c r="H96" s="17">
        <f t="shared" si="8"/>
        <v>95.68</v>
      </c>
      <c r="I96" s="25">
        <f t="shared" si="9"/>
        <v>0.28224188790560473</v>
      </c>
      <c r="K96" s="17">
        <v>348.76086956521738</v>
      </c>
      <c r="L96" s="17">
        <v>243.32</v>
      </c>
      <c r="M96" s="17">
        <f t="shared" si="10"/>
        <v>105.44086956521738</v>
      </c>
      <c r="N96" s="25">
        <f t="shared" si="11"/>
        <v>0.30232998815682849</v>
      </c>
      <c r="P96" s="17">
        <v>348.76086956521738</v>
      </c>
      <c r="Q96" s="17">
        <v>203.69173913043477</v>
      </c>
      <c r="R96" s="17">
        <f t="shared" si="12"/>
        <v>145.06913043478261</v>
      </c>
      <c r="S96" s="42">
        <f t="shared" si="13"/>
        <v>0.41595586860312911</v>
      </c>
      <c r="T96" s="40">
        <v>399</v>
      </c>
      <c r="U96" s="40">
        <v>439</v>
      </c>
      <c r="V96" s="40">
        <v>339</v>
      </c>
      <c r="W96" s="40">
        <v>243.32</v>
      </c>
      <c r="X96" s="40">
        <v>202.48</v>
      </c>
      <c r="Y96" s="40">
        <v>348.76086956521738</v>
      </c>
      <c r="Z96" s="40"/>
      <c r="AA96" s="40">
        <f t="shared" si="15"/>
        <v>40.840000000000003</v>
      </c>
      <c r="AB96" s="41"/>
      <c r="AC96" s="40">
        <f t="shared" si="14"/>
        <v>9.7608695652173765</v>
      </c>
      <c r="AD96" s="40"/>
      <c r="AH96" s="10" t="s">
        <v>300</v>
      </c>
      <c r="AI96" s="24">
        <v>1</v>
      </c>
    </row>
    <row r="97" spans="1:53" s="3" customFormat="1" ht="12.75" customHeight="1" x14ac:dyDescent="0.2">
      <c r="A97" s="10" t="s">
        <v>266</v>
      </c>
      <c r="B97" s="10" t="s">
        <v>351</v>
      </c>
      <c r="C97" s="18">
        <v>2372</v>
      </c>
      <c r="D97" s="18">
        <f>IFERROR(VLOOKUP(A97,AH1:AI1826,2,FALSE),0)</f>
        <v>1</v>
      </c>
      <c r="F97" s="16">
        <v>279</v>
      </c>
      <c r="G97" s="17">
        <v>200</v>
      </c>
      <c r="H97" s="17">
        <f t="shared" si="8"/>
        <v>79</v>
      </c>
      <c r="I97" s="25">
        <f t="shared" si="9"/>
        <v>0.28315412186379929</v>
      </c>
      <c r="K97" s="17">
        <v>296.5</v>
      </c>
      <c r="L97" s="17">
        <v>200</v>
      </c>
      <c r="M97" s="17">
        <f t="shared" si="10"/>
        <v>96.5</v>
      </c>
      <c r="N97" s="25">
        <f t="shared" si="11"/>
        <v>0.32546374367622261</v>
      </c>
      <c r="P97" s="17">
        <v>296.5</v>
      </c>
      <c r="Q97" s="17">
        <v>200</v>
      </c>
      <c r="R97" s="17">
        <f t="shared" si="12"/>
        <v>96.5</v>
      </c>
      <c r="S97" s="42">
        <f t="shared" si="13"/>
        <v>0.32546374367622261</v>
      </c>
      <c r="T97" s="40">
        <v>344</v>
      </c>
      <c r="U97" s="40">
        <v>399</v>
      </c>
      <c r="V97" s="40">
        <v>279</v>
      </c>
      <c r="W97" s="40">
        <v>200</v>
      </c>
      <c r="X97" s="40">
        <v>200</v>
      </c>
      <c r="Y97" s="40">
        <v>296.5</v>
      </c>
      <c r="Z97" s="40"/>
      <c r="AA97" s="40">
        <f t="shared" si="15"/>
        <v>0</v>
      </c>
      <c r="AB97" s="41"/>
      <c r="AC97" s="40">
        <f t="shared" si="14"/>
        <v>17.5</v>
      </c>
      <c r="AD97" s="40"/>
      <c r="AH97" s="10" t="s">
        <v>302</v>
      </c>
      <c r="AI97" s="24">
        <v>1</v>
      </c>
    </row>
    <row r="98" spans="1:53" s="3" customFormat="1" ht="12.75" customHeight="1" x14ac:dyDescent="0.2">
      <c r="A98" s="10" t="s">
        <v>269</v>
      </c>
      <c r="B98" s="10" t="s">
        <v>351</v>
      </c>
      <c r="C98" s="18">
        <v>2716</v>
      </c>
      <c r="D98" s="18">
        <f>IFERROR(VLOOKUP(A98,AH1:AI1839,2,FALSE),0)</f>
        <v>1</v>
      </c>
      <c r="F98" s="16">
        <v>279</v>
      </c>
      <c r="G98" s="17">
        <v>200</v>
      </c>
      <c r="H98" s="17">
        <f t="shared" si="8"/>
        <v>79</v>
      </c>
      <c r="I98" s="25">
        <f t="shared" si="9"/>
        <v>0.28315412186379929</v>
      </c>
      <c r="K98" s="17">
        <v>301.77777777777777</v>
      </c>
      <c r="L98" s="17">
        <v>200</v>
      </c>
      <c r="M98" s="17">
        <f t="shared" si="10"/>
        <v>101.77777777777777</v>
      </c>
      <c r="N98" s="25">
        <f t="shared" si="11"/>
        <v>0.337260677466863</v>
      </c>
      <c r="P98" s="17">
        <v>301.77777777777777</v>
      </c>
      <c r="Q98" s="17">
        <v>200</v>
      </c>
      <c r="R98" s="17">
        <f t="shared" si="12"/>
        <v>101.77777777777777</v>
      </c>
      <c r="S98" s="42">
        <f t="shared" si="13"/>
        <v>0.337260677466863</v>
      </c>
      <c r="T98" s="40">
        <v>344</v>
      </c>
      <c r="U98" s="40">
        <v>399</v>
      </c>
      <c r="V98" s="40">
        <v>279</v>
      </c>
      <c r="W98" s="40">
        <v>200</v>
      </c>
      <c r="X98" s="40">
        <v>200</v>
      </c>
      <c r="Y98" s="40">
        <v>301.77777777777777</v>
      </c>
      <c r="Z98" s="40"/>
      <c r="AA98" s="40">
        <f t="shared" si="15"/>
        <v>0</v>
      </c>
      <c r="AB98" s="41"/>
      <c r="AC98" s="40">
        <f t="shared" si="14"/>
        <v>22.777777777777771</v>
      </c>
      <c r="AD98" s="40"/>
      <c r="AH98" s="10" t="s">
        <v>305</v>
      </c>
      <c r="AI98" s="24">
        <v>1</v>
      </c>
    </row>
    <row r="99" spans="1:53" s="3" customFormat="1" ht="12.75" customHeight="1" x14ac:dyDescent="0.2">
      <c r="A99" s="10" t="s">
        <v>271</v>
      </c>
      <c r="B99" s="10" t="s">
        <v>899</v>
      </c>
      <c r="C99" s="18">
        <v>0</v>
      </c>
      <c r="D99" s="18">
        <f>IFERROR(VLOOKUP(A99,AH1:AI1598,2,FALSE),0)</f>
        <v>1</v>
      </c>
      <c r="F99" s="16">
        <v>239</v>
      </c>
      <c r="G99" s="17">
        <v>177</v>
      </c>
      <c r="H99" s="17">
        <f t="shared" si="8"/>
        <v>62</v>
      </c>
      <c r="I99" s="25">
        <f t="shared" si="9"/>
        <v>0.2594142259414226</v>
      </c>
      <c r="K99" s="17"/>
      <c r="L99" s="17">
        <v>177</v>
      </c>
      <c r="M99" s="17">
        <f t="shared" si="10"/>
        <v>-177</v>
      </c>
      <c r="N99" s="25" t="e">
        <f t="shared" si="11"/>
        <v>#DIV/0!</v>
      </c>
      <c r="P99" s="17"/>
      <c r="Q99" s="17"/>
      <c r="R99" s="17">
        <f t="shared" si="12"/>
        <v>0</v>
      </c>
      <c r="S99" s="42" t="e">
        <f t="shared" si="13"/>
        <v>#DIV/0!</v>
      </c>
      <c r="T99" s="40">
        <v>319</v>
      </c>
      <c r="U99" s="40">
        <v>399</v>
      </c>
      <c r="V99" s="40">
        <v>239</v>
      </c>
      <c r="W99" s="40">
        <v>177</v>
      </c>
      <c r="X99" s="40">
        <v>137</v>
      </c>
      <c r="Y99" s="40"/>
      <c r="Z99" s="40"/>
      <c r="AA99" s="40">
        <f t="shared" si="15"/>
        <v>40</v>
      </c>
      <c r="AB99" s="41"/>
      <c r="AC99" s="40">
        <f t="shared" si="14"/>
        <v>-239</v>
      </c>
      <c r="AD99" s="40"/>
      <c r="AH99" s="10" t="s">
        <v>306</v>
      </c>
      <c r="AI99" s="24">
        <v>1</v>
      </c>
    </row>
    <row r="100" spans="1:53" s="43" customFormat="1" ht="12.75" customHeight="1" x14ac:dyDescent="0.2">
      <c r="A100" s="10" t="s">
        <v>274</v>
      </c>
      <c r="B100" s="10" t="s">
        <v>367</v>
      </c>
      <c r="C100" s="18">
        <v>2526</v>
      </c>
      <c r="D100" s="18">
        <f>IFERROR(VLOOKUP(A100,AH1:AI1834,2,FALSE),0)</f>
        <v>1</v>
      </c>
      <c r="E100" s="58"/>
      <c r="F100" s="16">
        <v>339</v>
      </c>
      <c r="G100" s="17">
        <v>238.8</v>
      </c>
      <c r="H100" s="17">
        <f t="shared" si="8"/>
        <v>100.19999999999999</v>
      </c>
      <c r="I100" s="25">
        <f t="shared" si="9"/>
        <v>0.29557522123893804</v>
      </c>
      <c r="J100" s="59"/>
      <c r="K100" s="17">
        <v>210</v>
      </c>
      <c r="L100" s="17">
        <v>238.8</v>
      </c>
      <c r="M100" s="17">
        <f t="shared" si="10"/>
        <v>-28.800000000000011</v>
      </c>
      <c r="N100" s="25">
        <f t="shared" si="11"/>
        <v>-0.13714285714285721</v>
      </c>
      <c r="O100" s="59"/>
      <c r="P100" s="46">
        <v>210</v>
      </c>
      <c r="Q100" s="17">
        <v>224.96562499999999</v>
      </c>
      <c r="R100" s="17">
        <f t="shared" si="12"/>
        <v>-14.965624999999989</v>
      </c>
      <c r="S100" s="42">
        <f t="shared" si="13"/>
        <v>-7.1264880952380899E-2</v>
      </c>
      <c r="T100" s="40">
        <v>399</v>
      </c>
      <c r="U100" s="40">
        <v>429</v>
      </c>
      <c r="V100" s="40">
        <v>339</v>
      </c>
      <c r="W100" s="40">
        <v>238.8</v>
      </c>
      <c r="X100" s="40">
        <v>216.99</v>
      </c>
      <c r="Y100" s="40">
        <v>157.875</v>
      </c>
      <c r="Z100" s="40"/>
      <c r="AA100" s="40">
        <f t="shared" si="15"/>
        <v>21.810000000000002</v>
      </c>
      <c r="AB100" s="41"/>
      <c r="AC100" s="40">
        <f t="shared" si="14"/>
        <v>-181.125</v>
      </c>
      <c r="AD100" s="48" t="s">
        <v>1226</v>
      </c>
      <c r="AE100" s="44"/>
      <c r="AF100" s="45"/>
      <c r="AG100" s="45"/>
      <c r="AH100" s="10" t="s">
        <v>310</v>
      </c>
      <c r="AI100" s="24">
        <v>1</v>
      </c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</row>
    <row r="101" spans="1:53" s="3" customFormat="1" ht="12.75" customHeight="1" x14ac:dyDescent="0.2">
      <c r="A101" s="10" t="s">
        <v>20</v>
      </c>
      <c r="B101" s="10" t="s">
        <v>21</v>
      </c>
      <c r="C101" s="18">
        <v>145742.79999999999</v>
      </c>
      <c r="D101" s="18">
        <f>IFERROR(VLOOKUP(A101,AH98:AI1970,2,FALSE),0)</f>
        <v>0</v>
      </c>
      <c r="F101" s="16">
        <v>234</v>
      </c>
      <c r="G101" s="17">
        <v>172</v>
      </c>
      <c r="H101" s="17">
        <f t="shared" si="8"/>
        <v>62</v>
      </c>
      <c r="I101" s="25">
        <f t="shared" si="9"/>
        <v>0.26495726495726496</v>
      </c>
      <c r="K101" s="17">
        <v>216.23560830860532</v>
      </c>
      <c r="L101" s="17">
        <v>172</v>
      </c>
      <c r="M101" s="17">
        <f t="shared" si="10"/>
        <v>44.235608308605322</v>
      </c>
      <c r="N101" s="25">
        <f t="shared" si="11"/>
        <v>0.20457134074547759</v>
      </c>
      <c r="P101" s="17">
        <v>216.23560830860532</v>
      </c>
      <c r="Q101" s="17">
        <v>156.62908011869436</v>
      </c>
      <c r="R101" s="17">
        <f t="shared" si="12"/>
        <v>59.606528189910961</v>
      </c>
      <c r="S101" s="42">
        <f t="shared" si="13"/>
        <v>0.27565546977277772</v>
      </c>
      <c r="T101" s="40">
        <v>319</v>
      </c>
      <c r="U101" s="40">
        <v>399</v>
      </c>
      <c r="V101" s="40">
        <v>234</v>
      </c>
      <c r="W101" s="40">
        <v>172</v>
      </c>
      <c r="X101" s="40">
        <v>170.06</v>
      </c>
      <c r="Y101" s="40">
        <v>216.23560830860532</v>
      </c>
      <c r="Z101" s="40"/>
      <c r="AA101" s="40">
        <f t="shared" si="15"/>
        <v>1.9399999999999977</v>
      </c>
      <c r="AB101" s="41"/>
      <c r="AC101" s="40">
        <f t="shared" si="14"/>
        <v>-17.764391691394678</v>
      </c>
      <c r="AD101" s="40">
        <v>239</v>
      </c>
      <c r="AH101" s="10" t="s">
        <v>312</v>
      </c>
      <c r="AI101" s="24">
        <v>1</v>
      </c>
    </row>
    <row r="102" spans="1:53" s="3" customFormat="1" ht="12.75" customHeight="1" x14ac:dyDescent="0.2">
      <c r="A102" s="10" t="s">
        <v>131</v>
      </c>
      <c r="B102" s="10" t="s">
        <v>132</v>
      </c>
      <c r="C102" s="18">
        <v>17180.900000000001</v>
      </c>
      <c r="D102" s="18">
        <f>IFERROR(VLOOKUP(A102,AH63:AI1935,2,FALSE),0)</f>
        <v>1</v>
      </c>
      <c r="F102" s="16">
        <v>332</v>
      </c>
      <c r="G102" s="17">
        <v>237.04</v>
      </c>
      <c r="H102" s="17">
        <f t="shared" si="8"/>
        <v>94.960000000000008</v>
      </c>
      <c r="I102" s="25">
        <f t="shared" si="9"/>
        <v>0.28602409638554221</v>
      </c>
      <c r="K102" s="17">
        <v>330.40192307692308</v>
      </c>
      <c r="L102" s="17">
        <v>237.04</v>
      </c>
      <c r="M102" s="17">
        <f t="shared" si="10"/>
        <v>93.361923076923091</v>
      </c>
      <c r="N102" s="25">
        <f t="shared" si="11"/>
        <v>0.28257076171795426</v>
      </c>
      <c r="P102" s="17">
        <v>330.40192307692308</v>
      </c>
      <c r="Q102" s="17">
        <v>202.63942307692307</v>
      </c>
      <c r="R102" s="17">
        <f t="shared" si="12"/>
        <v>127.76250000000002</v>
      </c>
      <c r="S102" s="42">
        <f t="shared" si="13"/>
        <v>0.38668812460348417</v>
      </c>
      <c r="T102" s="40">
        <v>399</v>
      </c>
      <c r="U102" s="40">
        <v>429</v>
      </c>
      <c r="V102" s="40">
        <v>332</v>
      </c>
      <c r="W102" s="40">
        <v>237.04</v>
      </c>
      <c r="X102" s="40">
        <v>191.22</v>
      </c>
      <c r="Y102" s="40">
        <v>330.40192307692308</v>
      </c>
      <c r="Z102" s="40"/>
      <c r="AA102" s="40">
        <f t="shared" si="15"/>
        <v>45.819999999999993</v>
      </c>
      <c r="AB102" s="41"/>
      <c r="AC102" s="40">
        <f t="shared" si="14"/>
        <v>-1.598076923076917</v>
      </c>
      <c r="AD102" s="40">
        <v>339</v>
      </c>
      <c r="AH102" s="10" t="s">
        <v>109</v>
      </c>
      <c r="AI102" s="24">
        <v>1</v>
      </c>
    </row>
    <row r="103" spans="1:53" s="3" customFormat="1" ht="12.75" customHeight="1" x14ac:dyDescent="0.2">
      <c r="A103" s="10" t="s">
        <v>159</v>
      </c>
      <c r="B103" s="10" t="s">
        <v>160</v>
      </c>
      <c r="C103" s="18">
        <v>12942</v>
      </c>
      <c r="D103" s="18">
        <f>IFERROR(VLOOKUP(A103,AH55:AI1927,2,FALSE),0)</f>
        <v>1</v>
      </c>
      <c r="F103" s="16">
        <v>239</v>
      </c>
      <c r="G103" s="17">
        <v>177</v>
      </c>
      <c r="H103" s="17">
        <f t="shared" si="8"/>
        <v>62</v>
      </c>
      <c r="I103" s="25">
        <f t="shared" si="9"/>
        <v>0.2594142259414226</v>
      </c>
      <c r="K103" s="17">
        <v>223.13793103448276</v>
      </c>
      <c r="L103" s="17">
        <v>177</v>
      </c>
      <c r="M103" s="17">
        <f t="shared" si="10"/>
        <v>46.137931034482762</v>
      </c>
      <c r="N103" s="25">
        <f t="shared" si="11"/>
        <v>0.20676866017617063</v>
      </c>
      <c r="P103" s="17">
        <v>223.13793103448276</v>
      </c>
      <c r="Q103" s="17">
        <v>169.06896551724137</v>
      </c>
      <c r="R103" s="17">
        <f t="shared" si="12"/>
        <v>54.068965517241395</v>
      </c>
      <c r="S103" s="42">
        <f t="shared" si="13"/>
        <v>0.2423118528820894</v>
      </c>
      <c r="T103" s="40">
        <v>319</v>
      </c>
      <c r="U103" s="40">
        <v>399</v>
      </c>
      <c r="V103" s="40">
        <v>239</v>
      </c>
      <c r="W103" s="40">
        <v>177</v>
      </c>
      <c r="X103" s="40">
        <v>177</v>
      </c>
      <c r="Y103" s="40">
        <v>223.13793103448276</v>
      </c>
      <c r="Z103" s="40"/>
      <c r="AA103" s="40">
        <f t="shared" si="15"/>
        <v>0</v>
      </c>
      <c r="AB103" s="41"/>
      <c r="AC103" s="40">
        <f t="shared" si="14"/>
        <v>-15.862068965517238</v>
      </c>
      <c r="AD103" s="40"/>
      <c r="AH103" s="10" t="s">
        <v>168</v>
      </c>
      <c r="AI103" s="24">
        <v>1</v>
      </c>
    </row>
    <row r="104" spans="1:53" s="3" customFormat="1" ht="12.75" customHeight="1" x14ac:dyDescent="0.2">
      <c r="A104" s="10" t="s">
        <v>177</v>
      </c>
      <c r="B104" s="10" t="s">
        <v>160</v>
      </c>
      <c r="C104" s="18">
        <v>11710</v>
      </c>
      <c r="D104" s="18">
        <f>IFERROR(VLOOKUP(A104,AH50:AI1922,2,FALSE),0)</f>
        <v>1</v>
      </c>
      <c r="F104" s="16">
        <v>339</v>
      </c>
      <c r="G104" s="17">
        <v>238.8</v>
      </c>
      <c r="H104" s="17">
        <f t="shared" si="8"/>
        <v>100.19999999999999</v>
      </c>
      <c r="I104" s="25">
        <f t="shared" si="9"/>
        <v>0.29557522123893804</v>
      </c>
      <c r="K104" s="17">
        <v>344.41176470588238</v>
      </c>
      <c r="L104" s="17">
        <v>238.8</v>
      </c>
      <c r="M104" s="17">
        <f t="shared" si="10"/>
        <v>105.61176470588236</v>
      </c>
      <c r="N104" s="25">
        <f t="shared" si="11"/>
        <v>0.30664389410760035</v>
      </c>
      <c r="P104" s="17">
        <v>344.41176470588238</v>
      </c>
      <c r="Q104" s="17">
        <v>230.08617647058824</v>
      </c>
      <c r="R104" s="17">
        <f t="shared" si="12"/>
        <v>114.32558823529413</v>
      </c>
      <c r="S104" s="42">
        <f t="shared" si="13"/>
        <v>0.33194449188727587</v>
      </c>
      <c r="T104" s="40">
        <v>399</v>
      </c>
      <c r="U104" s="40">
        <v>429</v>
      </c>
      <c r="V104" s="40">
        <v>339</v>
      </c>
      <c r="W104" s="40">
        <v>238.8</v>
      </c>
      <c r="X104" s="40">
        <v>198.55</v>
      </c>
      <c r="Y104" s="40">
        <v>344.41176470588238</v>
      </c>
      <c r="Z104" s="40"/>
      <c r="AA104" s="40">
        <f t="shared" si="15"/>
        <v>40.25</v>
      </c>
      <c r="AB104" s="41"/>
      <c r="AC104" s="40">
        <f t="shared" si="14"/>
        <v>5.4117647058823763</v>
      </c>
      <c r="AD104" s="40"/>
      <c r="AH104" s="10" t="s">
        <v>261</v>
      </c>
      <c r="AI104" s="24">
        <v>1</v>
      </c>
    </row>
    <row r="105" spans="1:53" s="3" customFormat="1" ht="12.75" customHeight="1" x14ac:dyDescent="0.2">
      <c r="A105" s="10" t="s">
        <v>255</v>
      </c>
      <c r="B105" s="10" t="s">
        <v>256</v>
      </c>
      <c r="C105" s="18">
        <v>5575.75</v>
      </c>
      <c r="D105" s="18">
        <f>IFERROR(VLOOKUP(A105,AH19:AI1891,2,FALSE),0)</f>
        <v>1</v>
      </c>
      <c r="F105" s="16">
        <v>239</v>
      </c>
      <c r="G105" s="17">
        <v>177</v>
      </c>
      <c r="H105" s="17">
        <f t="shared" si="8"/>
        <v>62</v>
      </c>
      <c r="I105" s="25">
        <f t="shared" si="9"/>
        <v>0.2594142259414226</v>
      </c>
      <c r="K105" s="17">
        <v>168.96212121212122</v>
      </c>
      <c r="L105" s="17">
        <v>177</v>
      </c>
      <c r="M105" s="17">
        <f t="shared" si="10"/>
        <v>-8.0378787878787818</v>
      </c>
      <c r="N105" s="25">
        <f t="shared" si="11"/>
        <v>-4.7572075505537333E-2</v>
      </c>
      <c r="P105" s="46">
        <v>168.96212121212122</v>
      </c>
      <c r="Q105" s="17">
        <v>157</v>
      </c>
      <c r="R105" s="17">
        <f t="shared" si="12"/>
        <v>11.962121212121218</v>
      </c>
      <c r="S105" s="42">
        <f t="shared" si="13"/>
        <v>7.0797650540286097E-2</v>
      </c>
      <c r="T105" s="40">
        <v>319</v>
      </c>
      <c r="U105" s="40">
        <v>399</v>
      </c>
      <c r="V105" s="40">
        <v>239</v>
      </c>
      <c r="W105" s="40">
        <v>177</v>
      </c>
      <c r="X105" s="40">
        <v>156.87</v>
      </c>
      <c r="Y105" s="40">
        <v>168.96212121212122</v>
      </c>
      <c r="Z105" s="40"/>
      <c r="AA105" s="40">
        <f t="shared" si="15"/>
        <v>20.129999999999995</v>
      </c>
      <c r="AB105" s="41"/>
      <c r="AC105" s="40">
        <f t="shared" si="14"/>
        <v>-70.037878787878782</v>
      </c>
      <c r="AD105" s="40"/>
      <c r="AH105" s="10" t="s">
        <v>179</v>
      </c>
      <c r="AI105" s="24">
        <v>1</v>
      </c>
    </row>
    <row r="106" spans="1:53" s="3" customFormat="1" ht="12.75" customHeight="1" x14ac:dyDescent="0.2">
      <c r="A106" s="10" t="s">
        <v>264</v>
      </c>
      <c r="B106" s="10" t="s">
        <v>256</v>
      </c>
      <c r="C106" s="18">
        <v>5259</v>
      </c>
      <c r="D106" s="18">
        <f>IFERROR(VLOOKUP(A106,AH14:AI1886,2,FALSE),0)</f>
        <v>1</v>
      </c>
      <c r="F106" s="16">
        <v>339</v>
      </c>
      <c r="G106" s="17">
        <v>238.8</v>
      </c>
      <c r="H106" s="17">
        <f t="shared" si="8"/>
        <v>100.19999999999999</v>
      </c>
      <c r="I106" s="25">
        <f t="shared" si="9"/>
        <v>0.29557522123893804</v>
      </c>
      <c r="K106" s="17">
        <v>328.6875</v>
      </c>
      <c r="L106" s="17">
        <v>238.8</v>
      </c>
      <c r="M106" s="17">
        <f t="shared" si="10"/>
        <v>89.887499999999989</v>
      </c>
      <c r="N106" s="25">
        <f t="shared" si="11"/>
        <v>0.27347404449515111</v>
      </c>
      <c r="P106" s="17">
        <v>328.6875</v>
      </c>
      <c r="Q106" s="17">
        <v>225.75687500000001</v>
      </c>
      <c r="R106" s="17">
        <f t="shared" si="12"/>
        <v>102.93062499999999</v>
      </c>
      <c r="S106" s="42">
        <f t="shared" si="13"/>
        <v>0.31315649362996767</v>
      </c>
      <c r="T106" s="40">
        <v>399</v>
      </c>
      <c r="U106" s="40">
        <v>429</v>
      </c>
      <c r="V106" s="40">
        <v>339</v>
      </c>
      <c r="W106" s="40">
        <v>238.8</v>
      </c>
      <c r="X106" s="40">
        <v>200.88</v>
      </c>
      <c r="Y106" s="40">
        <v>328.6875</v>
      </c>
      <c r="Z106" s="40"/>
      <c r="AA106" s="40">
        <f t="shared" si="15"/>
        <v>37.920000000000016</v>
      </c>
      <c r="AB106" s="41"/>
      <c r="AC106" s="40">
        <f t="shared" si="14"/>
        <v>-10.3125</v>
      </c>
      <c r="AD106" s="40">
        <v>349</v>
      </c>
      <c r="AH106" s="10" t="s">
        <v>65</v>
      </c>
      <c r="AI106" s="24">
        <v>1</v>
      </c>
    </row>
    <row r="107" spans="1:53" s="3" customFormat="1" ht="12.75" customHeight="1" x14ac:dyDescent="0.2">
      <c r="A107" s="10" t="s">
        <v>17</v>
      </c>
      <c r="B107" s="10" t="s">
        <v>18</v>
      </c>
      <c r="C107" s="18">
        <v>290535.58</v>
      </c>
      <c r="D107" s="18">
        <f>IFERROR(VLOOKUP(A107,AH105:AI1977,2,FALSE),0)</f>
        <v>0</v>
      </c>
      <c r="F107" s="16">
        <v>239</v>
      </c>
      <c r="G107" s="17">
        <v>177</v>
      </c>
      <c r="H107" s="17">
        <f t="shared" si="8"/>
        <v>62</v>
      </c>
      <c r="I107" s="25">
        <f t="shared" si="9"/>
        <v>0.2594142259414226</v>
      </c>
      <c r="K107" s="17">
        <v>216.97952203136671</v>
      </c>
      <c r="L107" s="17">
        <v>177</v>
      </c>
      <c r="M107" s="17">
        <f t="shared" si="10"/>
        <v>39.979522031366713</v>
      </c>
      <c r="N107" s="25">
        <f t="shared" si="11"/>
        <v>0.1842548165701427</v>
      </c>
      <c r="P107" s="17">
        <v>216.97952203136671</v>
      </c>
      <c r="Q107" s="17">
        <v>167.67961165048544</v>
      </c>
      <c r="R107" s="17">
        <f t="shared" si="12"/>
        <v>49.299910380881272</v>
      </c>
      <c r="S107" s="42">
        <f t="shared" si="13"/>
        <v>0.22720996856908202</v>
      </c>
      <c r="T107" s="40">
        <v>319</v>
      </c>
      <c r="U107" s="40">
        <v>399</v>
      </c>
      <c r="V107" s="40">
        <v>239</v>
      </c>
      <c r="W107" s="40">
        <v>177</v>
      </c>
      <c r="X107" s="40">
        <v>178.85</v>
      </c>
      <c r="Y107" s="40">
        <v>216.97952203136671</v>
      </c>
      <c r="Z107" s="40"/>
      <c r="AA107" s="40">
        <f t="shared" si="15"/>
        <v>-1.8499999999999943</v>
      </c>
      <c r="AB107" s="41"/>
      <c r="AC107" s="40">
        <f t="shared" si="14"/>
        <v>-22.020477968633287</v>
      </c>
      <c r="AD107" s="40"/>
      <c r="AH107" s="10" t="s">
        <v>321</v>
      </c>
      <c r="AI107" s="24">
        <v>1</v>
      </c>
    </row>
    <row r="108" spans="1:53" s="43" customFormat="1" ht="12.75" customHeight="1" x14ac:dyDescent="0.2">
      <c r="A108" s="10" t="s">
        <v>288</v>
      </c>
      <c r="B108" s="10" t="s">
        <v>328</v>
      </c>
      <c r="C108" s="18">
        <v>3197</v>
      </c>
      <c r="D108" s="18">
        <f>IFERROR(VLOOKUP(A108,AH1:AI1859,2,FALSE),0)</f>
        <v>1</v>
      </c>
      <c r="E108" s="58"/>
      <c r="F108" s="16">
        <v>949</v>
      </c>
      <c r="G108" s="17">
        <v>680</v>
      </c>
      <c r="H108" s="17">
        <f t="shared" si="8"/>
        <v>269</v>
      </c>
      <c r="I108" s="25">
        <f t="shared" si="9"/>
        <v>0.2834562697576396</v>
      </c>
      <c r="J108" s="59"/>
      <c r="K108" s="17">
        <v>456.71428571428572</v>
      </c>
      <c r="L108" s="17">
        <v>680</v>
      </c>
      <c r="M108" s="17">
        <f t="shared" si="10"/>
        <v>-223.28571428571428</v>
      </c>
      <c r="N108" s="25">
        <f t="shared" si="11"/>
        <v>-0.48889583984985924</v>
      </c>
      <c r="O108" s="59"/>
      <c r="P108" s="17">
        <v>456.71428571428572</v>
      </c>
      <c r="Q108" s="17">
        <v>680</v>
      </c>
      <c r="R108" s="17">
        <f t="shared" si="12"/>
        <v>-223.28571428571428</v>
      </c>
      <c r="S108" s="42">
        <f t="shared" si="13"/>
        <v>-0.48889583984985924</v>
      </c>
      <c r="T108" s="40">
        <v>1049</v>
      </c>
      <c r="U108" s="40">
        <v>1199</v>
      </c>
      <c r="V108" s="40">
        <v>949</v>
      </c>
      <c r="W108" s="40">
        <v>680</v>
      </c>
      <c r="X108" s="40">
        <v>680</v>
      </c>
      <c r="Y108" s="40">
        <v>456.71428571428572</v>
      </c>
      <c r="Z108" s="40"/>
      <c r="AA108" s="40">
        <f t="shared" si="15"/>
        <v>0</v>
      </c>
      <c r="AB108" s="41"/>
      <c r="AC108" s="40">
        <f t="shared" si="14"/>
        <v>-492.28571428571428</v>
      </c>
      <c r="AD108" s="48" t="s">
        <v>1225</v>
      </c>
      <c r="AE108" s="44"/>
      <c r="AF108" s="45"/>
      <c r="AG108" s="45"/>
      <c r="AH108" s="10" t="s">
        <v>324</v>
      </c>
      <c r="AI108" s="24">
        <v>1</v>
      </c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</row>
    <row r="109" spans="1:53" s="3" customFormat="1" ht="12.75" customHeight="1" x14ac:dyDescent="0.2">
      <c r="A109" s="10" t="s">
        <v>291</v>
      </c>
      <c r="B109" s="10" t="s">
        <v>441</v>
      </c>
      <c r="C109" s="18">
        <v>1506</v>
      </c>
      <c r="D109" s="18">
        <f>IFERROR(VLOOKUP(A109,AH1:AI1810,2,FALSE),0)</f>
        <v>1</v>
      </c>
      <c r="F109" s="16">
        <v>259</v>
      </c>
      <c r="G109" s="17">
        <v>150</v>
      </c>
      <c r="H109" s="17">
        <f t="shared" si="8"/>
        <v>109</v>
      </c>
      <c r="I109" s="25">
        <f t="shared" si="9"/>
        <v>0.42084942084942084</v>
      </c>
      <c r="K109" s="17">
        <v>251</v>
      </c>
      <c r="L109" s="17">
        <v>150</v>
      </c>
      <c r="M109" s="17">
        <f t="shared" si="10"/>
        <v>101</v>
      </c>
      <c r="N109" s="25">
        <f t="shared" si="11"/>
        <v>0.40239043824701193</v>
      </c>
      <c r="P109" s="17">
        <v>251</v>
      </c>
      <c r="Q109" s="17">
        <v>150</v>
      </c>
      <c r="R109" s="17">
        <f t="shared" si="12"/>
        <v>101</v>
      </c>
      <c r="S109" s="42">
        <f t="shared" si="13"/>
        <v>0.40239043824701193</v>
      </c>
      <c r="T109" s="40">
        <v>329</v>
      </c>
      <c r="U109" s="40">
        <v>399</v>
      </c>
      <c r="V109" s="40">
        <v>259</v>
      </c>
      <c r="W109" s="40">
        <v>150</v>
      </c>
      <c r="X109" s="40">
        <v>150</v>
      </c>
      <c r="Y109" s="40">
        <v>251</v>
      </c>
      <c r="Z109" s="40"/>
      <c r="AA109" s="40">
        <f t="shared" si="15"/>
        <v>0</v>
      </c>
      <c r="AB109" s="41"/>
      <c r="AC109" s="40">
        <f t="shared" si="14"/>
        <v>-8</v>
      </c>
      <c r="AD109" s="40"/>
      <c r="AH109" s="10" t="s">
        <v>327</v>
      </c>
      <c r="AI109" s="24">
        <v>1</v>
      </c>
    </row>
    <row r="110" spans="1:53" s="3" customFormat="1" ht="12.75" customHeight="1" x14ac:dyDescent="0.2">
      <c r="A110" s="10" t="s">
        <v>293</v>
      </c>
      <c r="B110" s="10" t="s">
        <v>900</v>
      </c>
      <c r="C110" s="18">
        <v>0</v>
      </c>
      <c r="D110" s="18">
        <f>IFERROR(VLOOKUP(A110,AH1:AI1608,2,FALSE),0)</f>
        <v>1</v>
      </c>
      <c r="F110" s="16">
        <v>359</v>
      </c>
      <c r="G110" s="17">
        <v>200</v>
      </c>
      <c r="H110" s="17">
        <f t="shared" si="8"/>
        <v>159</v>
      </c>
      <c r="I110" s="25">
        <f t="shared" si="9"/>
        <v>0.44289693593314761</v>
      </c>
      <c r="K110" s="17"/>
      <c r="L110" s="17">
        <v>200</v>
      </c>
      <c r="M110" s="17">
        <f t="shared" si="10"/>
        <v>-200</v>
      </c>
      <c r="N110" s="25" t="e">
        <f t="shared" si="11"/>
        <v>#DIV/0!</v>
      </c>
      <c r="P110" s="17"/>
      <c r="Q110" s="17"/>
      <c r="R110" s="17">
        <f t="shared" si="12"/>
        <v>0</v>
      </c>
      <c r="S110" s="42" t="e">
        <f t="shared" si="13"/>
        <v>#DIV/0!</v>
      </c>
      <c r="T110" s="40">
        <v>429</v>
      </c>
      <c r="U110" s="40">
        <v>499</v>
      </c>
      <c r="V110" s="40">
        <v>359</v>
      </c>
      <c r="W110" s="40">
        <v>200</v>
      </c>
      <c r="X110" s="40">
        <v>0</v>
      </c>
      <c r="Y110" s="40"/>
      <c r="Z110" s="40"/>
      <c r="AA110" s="40">
        <f t="shared" si="15"/>
        <v>200</v>
      </c>
      <c r="AB110" s="41"/>
      <c r="AC110" s="40">
        <f t="shared" si="14"/>
        <v>-359</v>
      </c>
      <c r="AD110" s="40"/>
      <c r="AH110" s="10" t="s">
        <v>325</v>
      </c>
      <c r="AI110" s="24">
        <v>1</v>
      </c>
    </row>
    <row r="111" spans="1:53" s="3" customFormat="1" ht="12.75" customHeight="1" x14ac:dyDescent="0.2">
      <c r="A111" s="10" t="s">
        <v>296</v>
      </c>
      <c r="B111" s="10" t="s">
        <v>902</v>
      </c>
      <c r="C111" s="18">
        <v>0</v>
      </c>
      <c r="D111" s="18">
        <f>IFERROR(VLOOKUP(A111,AH1:AI1608,2,FALSE),0)</f>
        <v>1</v>
      </c>
      <c r="F111" s="16">
        <v>259</v>
      </c>
      <c r="G111" s="17">
        <v>190</v>
      </c>
      <c r="H111" s="17">
        <f t="shared" si="8"/>
        <v>69</v>
      </c>
      <c r="I111" s="25">
        <f t="shared" si="9"/>
        <v>0.26640926640926643</v>
      </c>
      <c r="K111" s="17"/>
      <c r="L111" s="17">
        <v>190</v>
      </c>
      <c r="M111" s="17">
        <f t="shared" si="10"/>
        <v>-190</v>
      </c>
      <c r="N111" s="25" t="e">
        <f t="shared" si="11"/>
        <v>#DIV/0!</v>
      </c>
      <c r="P111" s="17"/>
      <c r="Q111" s="17"/>
      <c r="R111" s="17">
        <f t="shared" si="12"/>
        <v>0</v>
      </c>
      <c r="S111" s="42" t="e">
        <f t="shared" si="13"/>
        <v>#DIV/0!</v>
      </c>
      <c r="T111" s="40">
        <v>429</v>
      </c>
      <c r="U111" s="40">
        <v>399</v>
      </c>
      <c r="V111" s="40">
        <v>259</v>
      </c>
      <c r="W111" s="40">
        <v>190</v>
      </c>
      <c r="X111" s="40">
        <v>190</v>
      </c>
      <c r="Y111" s="40"/>
      <c r="Z111" s="40"/>
      <c r="AA111" s="40">
        <f t="shared" si="15"/>
        <v>0</v>
      </c>
      <c r="AB111" s="41"/>
      <c r="AC111" s="40">
        <f t="shared" si="14"/>
        <v>-259</v>
      </c>
      <c r="AD111" s="40"/>
      <c r="AH111" s="10" t="s">
        <v>330</v>
      </c>
      <c r="AI111" s="24">
        <v>1</v>
      </c>
    </row>
    <row r="112" spans="1:53" s="3" customFormat="1" ht="12.75" customHeight="1" x14ac:dyDescent="0.2">
      <c r="A112" s="10" t="s">
        <v>298</v>
      </c>
      <c r="B112" s="10" t="s">
        <v>904</v>
      </c>
      <c r="C112" s="18">
        <v>0</v>
      </c>
      <c r="D112" s="18">
        <f>IFERROR(VLOOKUP(A112,AH1:AI1608,2,FALSE),0)</f>
        <v>1</v>
      </c>
      <c r="F112" s="16">
        <v>359</v>
      </c>
      <c r="G112" s="17">
        <v>240</v>
      </c>
      <c r="H112" s="17">
        <f t="shared" si="8"/>
        <v>119</v>
      </c>
      <c r="I112" s="25">
        <f t="shared" si="9"/>
        <v>0.33147632311977715</v>
      </c>
      <c r="K112" s="17"/>
      <c r="L112" s="17">
        <v>240</v>
      </c>
      <c r="M112" s="17">
        <f t="shared" si="10"/>
        <v>-240</v>
      </c>
      <c r="N112" s="25" t="e">
        <f t="shared" si="11"/>
        <v>#DIV/0!</v>
      </c>
      <c r="P112" s="17"/>
      <c r="Q112" s="17"/>
      <c r="R112" s="17">
        <f t="shared" si="12"/>
        <v>0</v>
      </c>
      <c r="S112" s="42" t="e">
        <f t="shared" si="13"/>
        <v>#DIV/0!</v>
      </c>
      <c r="T112" s="40">
        <v>429</v>
      </c>
      <c r="U112" s="40">
        <v>499</v>
      </c>
      <c r="V112" s="40">
        <v>359</v>
      </c>
      <c r="W112" s="40">
        <v>240</v>
      </c>
      <c r="X112" s="40">
        <v>0</v>
      </c>
      <c r="Y112" s="40"/>
      <c r="Z112" s="40"/>
      <c r="AA112" s="40">
        <f t="shared" si="15"/>
        <v>240</v>
      </c>
      <c r="AB112" s="41"/>
      <c r="AC112" s="40">
        <f t="shared" si="14"/>
        <v>-359</v>
      </c>
      <c r="AD112" s="40"/>
      <c r="AH112" s="10" t="s">
        <v>333</v>
      </c>
      <c r="AI112" s="24">
        <v>1</v>
      </c>
    </row>
    <row r="113" spans="1:35" s="3" customFormat="1" ht="12.75" customHeight="1" x14ac:dyDescent="0.2">
      <c r="A113" s="10" t="s">
        <v>300</v>
      </c>
      <c r="B113" s="10" t="s">
        <v>329</v>
      </c>
      <c r="C113" s="18">
        <v>3175</v>
      </c>
      <c r="D113" s="18">
        <f>IFERROR(VLOOKUP(A113,AH1:AI1863,2,FALSE),0)</f>
        <v>1</v>
      </c>
      <c r="F113" s="16">
        <v>259</v>
      </c>
      <c r="G113" s="17">
        <v>190</v>
      </c>
      <c r="H113" s="17">
        <f t="shared" si="8"/>
        <v>69</v>
      </c>
      <c r="I113" s="25">
        <f t="shared" si="9"/>
        <v>0.26640926640926643</v>
      </c>
      <c r="K113" s="17">
        <v>254</v>
      </c>
      <c r="L113" s="17">
        <v>190</v>
      </c>
      <c r="M113" s="17">
        <f t="shared" si="10"/>
        <v>64</v>
      </c>
      <c r="N113" s="25">
        <f t="shared" si="11"/>
        <v>0.25196850393700787</v>
      </c>
      <c r="P113" s="17">
        <v>254</v>
      </c>
      <c r="Q113" s="17">
        <v>190</v>
      </c>
      <c r="R113" s="17">
        <f t="shared" si="12"/>
        <v>64</v>
      </c>
      <c r="S113" s="42">
        <f t="shared" si="13"/>
        <v>0.25196850393700787</v>
      </c>
      <c r="T113" s="40">
        <v>329</v>
      </c>
      <c r="U113" s="40">
        <v>399</v>
      </c>
      <c r="V113" s="40">
        <v>259</v>
      </c>
      <c r="W113" s="40">
        <v>190</v>
      </c>
      <c r="X113" s="40">
        <v>190</v>
      </c>
      <c r="Y113" s="40">
        <v>138.04347826086956</v>
      </c>
      <c r="Z113" s="40"/>
      <c r="AA113" s="40">
        <f t="shared" si="15"/>
        <v>0</v>
      </c>
      <c r="AB113" s="41"/>
      <c r="AC113" s="40">
        <f t="shared" si="14"/>
        <v>-120.95652173913044</v>
      </c>
      <c r="AD113" s="40"/>
      <c r="AH113" s="10" t="s">
        <v>336</v>
      </c>
      <c r="AI113" s="24">
        <v>1</v>
      </c>
    </row>
    <row r="114" spans="1:35" s="3" customFormat="1" ht="12.75" customHeight="1" x14ac:dyDescent="0.2">
      <c r="A114" s="10" t="s">
        <v>302</v>
      </c>
      <c r="B114" s="10" t="s">
        <v>635</v>
      </c>
      <c r="C114" s="18">
        <v>359</v>
      </c>
      <c r="D114" s="18">
        <f>IFERROR(VLOOKUP(A114,AH1:AI1733,2,FALSE),0)</f>
        <v>1</v>
      </c>
      <c r="F114" s="16">
        <v>359</v>
      </c>
      <c r="G114" s="17">
        <v>240</v>
      </c>
      <c r="H114" s="17">
        <f t="shared" si="8"/>
        <v>119</v>
      </c>
      <c r="I114" s="25">
        <f t="shared" si="9"/>
        <v>0.33147632311977715</v>
      </c>
      <c r="K114" s="17">
        <v>359</v>
      </c>
      <c r="L114" s="17">
        <v>240</v>
      </c>
      <c r="M114" s="17">
        <f t="shared" si="10"/>
        <v>119</v>
      </c>
      <c r="N114" s="25">
        <f t="shared" si="11"/>
        <v>0.33147632311977715</v>
      </c>
      <c r="P114" s="17">
        <v>359</v>
      </c>
      <c r="Q114" s="17">
        <v>247</v>
      </c>
      <c r="R114" s="17">
        <f t="shared" si="12"/>
        <v>112</v>
      </c>
      <c r="S114" s="42">
        <f t="shared" si="13"/>
        <v>0.31197771587743733</v>
      </c>
      <c r="T114" s="40">
        <v>359</v>
      </c>
      <c r="U114" s="40">
        <v>499</v>
      </c>
      <c r="V114" s="40">
        <v>359</v>
      </c>
      <c r="W114" s="40">
        <v>240</v>
      </c>
      <c r="X114" s="40">
        <v>247</v>
      </c>
      <c r="Y114" s="40">
        <v>119.66666666666667</v>
      </c>
      <c r="Z114" s="40"/>
      <c r="AA114" s="40">
        <f t="shared" si="15"/>
        <v>-7</v>
      </c>
      <c r="AB114" s="41"/>
      <c r="AC114" s="40">
        <f t="shared" si="14"/>
        <v>-239.33333333333331</v>
      </c>
      <c r="AD114" s="40"/>
      <c r="AH114" s="10" t="s">
        <v>339</v>
      </c>
      <c r="AI114" s="24">
        <v>1</v>
      </c>
    </row>
    <row r="115" spans="1:35" s="3" customFormat="1" ht="12.75" customHeight="1" x14ac:dyDescent="0.2">
      <c r="A115" s="10" t="s">
        <v>305</v>
      </c>
      <c r="B115" s="10" t="s">
        <v>462</v>
      </c>
      <c r="C115" s="18">
        <v>1311</v>
      </c>
      <c r="D115" s="18">
        <f>IFERROR(VLOOKUP(A115,AH1:AI1808,2,FALSE),0)</f>
        <v>1</v>
      </c>
      <c r="F115" s="16">
        <v>199</v>
      </c>
      <c r="G115" s="17">
        <v>141</v>
      </c>
      <c r="H115" s="17">
        <f t="shared" si="8"/>
        <v>58</v>
      </c>
      <c r="I115" s="25">
        <f t="shared" si="9"/>
        <v>0.29145728643216079</v>
      </c>
      <c r="K115" s="17">
        <v>218.5</v>
      </c>
      <c r="L115" s="17">
        <v>141</v>
      </c>
      <c r="M115" s="17">
        <f t="shared" si="10"/>
        <v>77.5</v>
      </c>
      <c r="N115" s="25">
        <f t="shared" si="11"/>
        <v>0.35469107551487417</v>
      </c>
      <c r="P115" s="17">
        <v>218.5</v>
      </c>
      <c r="Q115" s="17">
        <v>141</v>
      </c>
      <c r="R115" s="17">
        <f t="shared" si="12"/>
        <v>77.5</v>
      </c>
      <c r="S115" s="42">
        <f t="shared" si="13"/>
        <v>0.35469107551487417</v>
      </c>
      <c r="T115" s="40">
        <v>289</v>
      </c>
      <c r="U115" s="40">
        <v>339</v>
      </c>
      <c r="V115" s="40">
        <v>199</v>
      </c>
      <c r="W115" s="40">
        <v>141</v>
      </c>
      <c r="X115" s="40">
        <v>141</v>
      </c>
      <c r="Y115" s="40">
        <v>218.5</v>
      </c>
      <c r="Z115" s="40"/>
      <c r="AA115" s="40">
        <f t="shared" si="15"/>
        <v>0</v>
      </c>
      <c r="AB115" s="41"/>
      <c r="AC115" s="40">
        <f t="shared" si="14"/>
        <v>19.5</v>
      </c>
      <c r="AD115" s="40"/>
      <c r="AH115" s="10" t="s">
        <v>341</v>
      </c>
      <c r="AI115" s="24">
        <v>1</v>
      </c>
    </row>
    <row r="116" spans="1:35" s="3" customFormat="1" ht="12.75" customHeight="1" x14ac:dyDescent="0.2">
      <c r="A116" s="10" t="s">
        <v>306</v>
      </c>
      <c r="B116" s="10" t="s">
        <v>307</v>
      </c>
      <c r="C116" s="18">
        <v>3618</v>
      </c>
      <c r="D116" s="18">
        <f>IFERROR(VLOOKUP(A116,AH4:AI1876,2,FALSE),0)</f>
        <v>1</v>
      </c>
      <c r="F116" s="16">
        <v>199</v>
      </c>
      <c r="G116" s="17">
        <v>141</v>
      </c>
      <c r="H116" s="17">
        <f t="shared" si="8"/>
        <v>58</v>
      </c>
      <c r="I116" s="25">
        <f t="shared" si="9"/>
        <v>0.29145728643216079</v>
      </c>
      <c r="K116" s="17">
        <v>212.8235294117647</v>
      </c>
      <c r="L116" s="17">
        <v>141</v>
      </c>
      <c r="M116" s="17">
        <f t="shared" si="10"/>
        <v>71.823529411764696</v>
      </c>
      <c r="N116" s="25">
        <f t="shared" si="11"/>
        <v>0.33747927031509117</v>
      </c>
      <c r="P116" s="17">
        <v>212.8235294117647</v>
      </c>
      <c r="Q116" s="17">
        <v>141</v>
      </c>
      <c r="R116" s="17">
        <f t="shared" si="12"/>
        <v>71.823529411764696</v>
      </c>
      <c r="S116" s="42">
        <f t="shared" si="13"/>
        <v>0.33747927031509117</v>
      </c>
      <c r="T116" s="40">
        <v>289</v>
      </c>
      <c r="U116" s="40">
        <v>339</v>
      </c>
      <c r="V116" s="40">
        <v>199</v>
      </c>
      <c r="W116" s="40">
        <v>141</v>
      </c>
      <c r="X116" s="40">
        <v>143.5</v>
      </c>
      <c r="Y116" s="40">
        <v>212.8235294117647</v>
      </c>
      <c r="Z116" s="40"/>
      <c r="AA116" s="40">
        <f t="shared" si="15"/>
        <v>-2.5</v>
      </c>
      <c r="AB116" s="41"/>
      <c r="AC116" s="40">
        <f t="shared" si="14"/>
        <v>13.823529411764696</v>
      </c>
      <c r="AD116" s="40"/>
      <c r="AH116" s="10" t="s">
        <v>344</v>
      </c>
      <c r="AI116" s="24">
        <v>1</v>
      </c>
    </row>
    <row r="117" spans="1:35" s="3" customFormat="1" ht="12.75" customHeight="1" x14ac:dyDescent="0.2">
      <c r="A117" s="10" t="s">
        <v>310</v>
      </c>
      <c r="B117" s="10" t="s">
        <v>379</v>
      </c>
      <c r="C117" s="18">
        <v>2244</v>
      </c>
      <c r="D117" s="18">
        <f>IFERROR(VLOOKUP(A117,AH1:AI1844,2,FALSE),0)</f>
        <v>1</v>
      </c>
      <c r="F117" s="16">
        <v>374</v>
      </c>
      <c r="G117" s="17">
        <v>270</v>
      </c>
      <c r="H117" s="17">
        <f t="shared" si="8"/>
        <v>104</v>
      </c>
      <c r="I117" s="25">
        <f t="shared" si="9"/>
        <v>0.27807486631016043</v>
      </c>
      <c r="K117" s="17">
        <v>374</v>
      </c>
      <c r="L117" s="17">
        <v>270</v>
      </c>
      <c r="M117" s="17">
        <f t="shared" si="10"/>
        <v>104</v>
      </c>
      <c r="N117" s="25">
        <f t="shared" si="11"/>
        <v>0.27807486631016043</v>
      </c>
      <c r="P117" s="17">
        <v>374</v>
      </c>
      <c r="Q117" s="17">
        <v>270</v>
      </c>
      <c r="R117" s="17">
        <f t="shared" si="12"/>
        <v>104</v>
      </c>
      <c r="S117" s="42">
        <f t="shared" si="13"/>
        <v>0.27807486631016043</v>
      </c>
      <c r="T117" s="40">
        <v>450</v>
      </c>
      <c r="U117" s="40">
        <v>545</v>
      </c>
      <c r="V117" s="40">
        <v>374</v>
      </c>
      <c r="W117" s="40">
        <v>270</v>
      </c>
      <c r="X117" s="40">
        <v>270</v>
      </c>
      <c r="Y117" s="40">
        <v>374</v>
      </c>
      <c r="Z117" s="40"/>
      <c r="AA117" s="40">
        <f t="shared" si="15"/>
        <v>0</v>
      </c>
      <c r="AB117" s="41"/>
      <c r="AC117" s="40">
        <f t="shared" si="14"/>
        <v>0</v>
      </c>
      <c r="AD117" s="40"/>
      <c r="AH117" s="10" t="s">
        <v>346</v>
      </c>
      <c r="AI117" s="24">
        <v>1</v>
      </c>
    </row>
    <row r="118" spans="1:35" s="3" customFormat="1" ht="12.75" customHeight="1" x14ac:dyDescent="0.2">
      <c r="A118" s="10" t="s">
        <v>312</v>
      </c>
      <c r="B118" s="10" t="s">
        <v>380</v>
      </c>
      <c r="C118" s="18">
        <v>2244</v>
      </c>
      <c r="D118" s="18">
        <f>IFERROR(VLOOKUP(A118,AH1:AI1844,2,FALSE),0)</f>
        <v>1</v>
      </c>
      <c r="F118" s="16">
        <v>374</v>
      </c>
      <c r="G118" s="17">
        <v>270</v>
      </c>
      <c r="H118" s="17">
        <f t="shared" si="8"/>
        <v>104</v>
      </c>
      <c r="I118" s="25">
        <f t="shared" si="9"/>
        <v>0.27807486631016043</v>
      </c>
      <c r="K118" s="17">
        <v>374</v>
      </c>
      <c r="L118" s="17">
        <v>270</v>
      </c>
      <c r="M118" s="17">
        <f t="shared" si="10"/>
        <v>104</v>
      </c>
      <c r="N118" s="25">
        <f t="shared" si="11"/>
        <v>0.27807486631016043</v>
      </c>
      <c r="P118" s="17">
        <v>374</v>
      </c>
      <c r="Q118" s="17">
        <v>270</v>
      </c>
      <c r="R118" s="17">
        <f t="shared" si="12"/>
        <v>104</v>
      </c>
      <c r="S118" s="42">
        <f t="shared" si="13"/>
        <v>0.27807486631016043</v>
      </c>
      <c r="T118" s="40">
        <v>450</v>
      </c>
      <c r="U118" s="40">
        <v>545</v>
      </c>
      <c r="V118" s="40">
        <v>374</v>
      </c>
      <c r="W118" s="40">
        <v>270</v>
      </c>
      <c r="X118" s="40">
        <v>270</v>
      </c>
      <c r="Y118" s="40">
        <v>374</v>
      </c>
      <c r="Z118" s="40"/>
      <c r="AA118" s="40">
        <f t="shared" si="15"/>
        <v>0</v>
      </c>
      <c r="AB118" s="41"/>
      <c r="AC118" s="40">
        <f t="shared" si="14"/>
        <v>0</v>
      </c>
      <c r="AD118" s="40"/>
      <c r="AH118" s="10" t="s">
        <v>348</v>
      </c>
      <c r="AI118" s="24">
        <v>1</v>
      </c>
    </row>
    <row r="119" spans="1:35" s="3" customFormat="1" ht="12.75" customHeight="1" x14ac:dyDescent="0.2">
      <c r="A119" s="10" t="s">
        <v>109</v>
      </c>
      <c r="B119" s="10" t="s">
        <v>110</v>
      </c>
      <c r="C119" s="18">
        <v>22571.5</v>
      </c>
      <c r="D119" s="18">
        <f>IFERROR(VLOOKUP(A119,AH88:AI1960,2,FALSE),0)</f>
        <v>1</v>
      </c>
      <c r="F119" s="16">
        <v>369</v>
      </c>
      <c r="G119" s="17">
        <v>240</v>
      </c>
      <c r="H119" s="17">
        <f t="shared" si="8"/>
        <v>129</v>
      </c>
      <c r="I119" s="25">
        <f t="shared" si="9"/>
        <v>0.34959349593495936</v>
      </c>
      <c r="K119" s="17">
        <v>336.88805970149252</v>
      </c>
      <c r="L119" s="17">
        <v>240</v>
      </c>
      <c r="M119" s="17">
        <f t="shared" si="10"/>
        <v>96.888059701492523</v>
      </c>
      <c r="N119" s="25">
        <f t="shared" si="11"/>
        <v>0.28759719114812926</v>
      </c>
      <c r="P119" s="17">
        <v>336.88805970149252</v>
      </c>
      <c r="Q119" s="17">
        <v>240</v>
      </c>
      <c r="R119" s="17">
        <f t="shared" si="12"/>
        <v>96.888059701492523</v>
      </c>
      <c r="S119" s="42">
        <f t="shared" si="13"/>
        <v>0.28759719114812926</v>
      </c>
      <c r="T119" s="40">
        <v>464</v>
      </c>
      <c r="U119" s="40">
        <v>546</v>
      </c>
      <c r="V119" s="40">
        <v>369</v>
      </c>
      <c r="W119" s="40">
        <v>240</v>
      </c>
      <c r="X119" s="40">
        <v>240</v>
      </c>
      <c r="Y119" s="40">
        <v>336.88805970149252</v>
      </c>
      <c r="Z119" s="40"/>
      <c r="AA119" s="40">
        <f t="shared" si="15"/>
        <v>0</v>
      </c>
      <c r="AB119" s="41"/>
      <c r="AC119" s="40">
        <f t="shared" si="14"/>
        <v>-32.111940298507477</v>
      </c>
      <c r="AD119" s="40"/>
      <c r="AH119" s="10" t="s">
        <v>350</v>
      </c>
      <c r="AI119" s="24">
        <v>1</v>
      </c>
    </row>
    <row r="120" spans="1:35" s="3" customFormat="1" ht="12.75" customHeight="1" x14ac:dyDescent="0.2">
      <c r="A120" s="10" t="s">
        <v>168</v>
      </c>
      <c r="B120" s="10" t="s">
        <v>169</v>
      </c>
      <c r="C120" s="18">
        <v>12493.81</v>
      </c>
      <c r="D120" s="18">
        <f>IFERROR(VLOOKUP(A120,AH69:AI1941,2,FALSE),0)</f>
        <v>1</v>
      </c>
      <c r="F120" s="16">
        <v>369</v>
      </c>
      <c r="G120" s="17">
        <v>240</v>
      </c>
      <c r="H120" s="17">
        <f t="shared" si="8"/>
        <v>129</v>
      </c>
      <c r="I120" s="25">
        <f t="shared" si="9"/>
        <v>0.34959349593495936</v>
      </c>
      <c r="K120" s="17">
        <v>290.55372093023254</v>
      </c>
      <c r="L120" s="17">
        <v>240</v>
      </c>
      <c r="M120" s="17">
        <f t="shared" si="10"/>
        <v>50.553720930232544</v>
      </c>
      <c r="N120" s="25">
        <f t="shared" si="11"/>
        <v>0.17399096032355219</v>
      </c>
      <c r="P120" s="46">
        <v>290.55372093023254</v>
      </c>
      <c r="Q120" s="17">
        <v>252.83720930232559</v>
      </c>
      <c r="R120" s="17">
        <f t="shared" si="12"/>
        <v>37.716511627906954</v>
      </c>
      <c r="S120" s="42">
        <f t="shared" si="13"/>
        <v>0.12980908145713752</v>
      </c>
      <c r="T120" s="40">
        <v>464</v>
      </c>
      <c r="U120" s="40">
        <v>546</v>
      </c>
      <c r="V120" s="40">
        <v>369</v>
      </c>
      <c r="W120" s="40">
        <v>240</v>
      </c>
      <c r="X120" s="40">
        <v>240</v>
      </c>
      <c r="Y120" s="40">
        <v>290.55372093023254</v>
      </c>
      <c r="Z120" s="40"/>
      <c r="AA120" s="40">
        <f t="shared" si="15"/>
        <v>0</v>
      </c>
      <c r="AB120" s="41"/>
      <c r="AC120" s="40">
        <f t="shared" si="14"/>
        <v>-78.446279069767456</v>
      </c>
      <c r="AD120" s="40"/>
      <c r="AH120" s="10" t="s">
        <v>342</v>
      </c>
      <c r="AI120" s="24">
        <v>1</v>
      </c>
    </row>
    <row r="121" spans="1:35" s="3" customFormat="1" ht="12.75" customHeight="1" x14ac:dyDescent="0.2">
      <c r="A121" s="10" t="s">
        <v>261</v>
      </c>
      <c r="B121" s="10" t="s">
        <v>262</v>
      </c>
      <c r="C121" s="18">
        <v>5304</v>
      </c>
      <c r="D121" s="18">
        <f>IFERROR(VLOOKUP(A121,AH31:AI1903,2,FALSE),0)</f>
        <v>1</v>
      </c>
      <c r="F121" s="16">
        <v>259</v>
      </c>
      <c r="G121" s="17">
        <v>181</v>
      </c>
      <c r="H121" s="17">
        <f t="shared" si="8"/>
        <v>78</v>
      </c>
      <c r="I121" s="25">
        <f t="shared" si="9"/>
        <v>0.30115830115830117</v>
      </c>
      <c r="K121" s="17">
        <v>265.2</v>
      </c>
      <c r="L121" s="17">
        <v>181</v>
      </c>
      <c r="M121" s="17">
        <f t="shared" si="10"/>
        <v>84.199999999999989</v>
      </c>
      <c r="N121" s="25">
        <f t="shared" si="11"/>
        <v>0.31749622926093513</v>
      </c>
      <c r="P121" s="17">
        <v>265.2</v>
      </c>
      <c r="Q121" s="17">
        <v>181</v>
      </c>
      <c r="R121" s="17">
        <f t="shared" si="12"/>
        <v>84.199999999999989</v>
      </c>
      <c r="S121" s="42">
        <f t="shared" si="13"/>
        <v>0.31749622926093513</v>
      </c>
      <c r="T121" s="40">
        <v>319</v>
      </c>
      <c r="U121" s="40">
        <v>379</v>
      </c>
      <c r="V121" s="40">
        <v>259</v>
      </c>
      <c r="W121" s="40">
        <v>181</v>
      </c>
      <c r="X121" s="40">
        <v>181</v>
      </c>
      <c r="Y121" s="40">
        <v>265.2</v>
      </c>
      <c r="Z121" s="40"/>
      <c r="AA121" s="40">
        <f t="shared" si="15"/>
        <v>0</v>
      </c>
      <c r="AB121" s="41"/>
      <c r="AC121" s="40">
        <f t="shared" si="14"/>
        <v>6.1999999999999886</v>
      </c>
      <c r="AD121" s="40">
        <v>269</v>
      </c>
      <c r="AH121" s="10" t="s">
        <v>354</v>
      </c>
      <c r="AI121" s="24">
        <v>1</v>
      </c>
    </row>
    <row r="122" spans="1:35" s="3" customFormat="1" ht="12.75" customHeight="1" x14ac:dyDescent="0.2">
      <c r="A122" s="10" t="s">
        <v>179</v>
      </c>
      <c r="B122" s="10" t="s">
        <v>180</v>
      </c>
      <c r="C122" s="18">
        <v>11664</v>
      </c>
      <c r="D122" s="18">
        <f>IFERROR(VLOOKUP(A122,AH67:AI1939,2,FALSE),0)</f>
        <v>1</v>
      </c>
      <c r="F122" s="16">
        <v>384</v>
      </c>
      <c r="G122" s="17">
        <v>281.83999999999997</v>
      </c>
      <c r="H122" s="17">
        <f t="shared" si="8"/>
        <v>102.16000000000003</v>
      </c>
      <c r="I122" s="25">
        <f t="shared" si="9"/>
        <v>0.26604166666666673</v>
      </c>
      <c r="K122" s="17">
        <v>402.20689655172413</v>
      </c>
      <c r="L122" s="17">
        <v>281.83999999999997</v>
      </c>
      <c r="M122" s="17">
        <f t="shared" si="10"/>
        <v>120.36689655172415</v>
      </c>
      <c r="N122" s="25">
        <f t="shared" si="11"/>
        <v>0.29926611796982172</v>
      </c>
      <c r="P122" s="17">
        <v>402.20689655172413</v>
      </c>
      <c r="Q122" s="17">
        <v>248.20137931034483</v>
      </c>
      <c r="R122" s="17">
        <f t="shared" si="12"/>
        <v>154.00551724137929</v>
      </c>
      <c r="S122" s="42">
        <f t="shared" si="13"/>
        <v>0.38290123456790121</v>
      </c>
      <c r="T122" s="40">
        <v>445</v>
      </c>
      <c r="U122" s="40">
        <v>495</v>
      </c>
      <c r="V122" s="40">
        <v>384</v>
      </c>
      <c r="W122" s="40">
        <v>281.83999999999997</v>
      </c>
      <c r="X122" s="40">
        <v>225.5</v>
      </c>
      <c r="Y122" s="40">
        <v>402.20689655172413</v>
      </c>
      <c r="Z122" s="40"/>
      <c r="AA122" s="40">
        <f t="shared" si="15"/>
        <v>56.339999999999975</v>
      </c>
      <c r="AB122" s="41"/>
      <c r="AC122" s="40">
        <f t="shared" si="14"/>
        <v>18.206896551724128</v>
      </c>
      <c r="AD122" s="40">
        <v>394</v>
      </c>
      <c r="AH122" s="10" t="s">
        <v>357</v>
      </c>
      <c r="AI122" s="24">
        <v>1</v>
      </c>
    </row>
    <row r="123" spans="1:35" s="3" customFormat="1" ht="12.75" customHeight="1" x14ac:dyDescent="0.2">
      <c r="A123" s="10" t="s">
        <v>65</v>
      </c>
      <c r="B123" s="10" t="s">
        <v>66</v>
      </c>
      <c r="C123" s="18">
        <v>39641.08</v>
      </c>
      <c r="D123" s="18">
        <f>IFERROR(VLOOKUP(A123,AH105:AI1977,2,FALSE),0)</f>
        <v>1</v>
      </c>
      <c r="E123" s="17"/>
      <c r="F123" s="16">
        <v>324</v>
      </c>
      <c r="G123" s="17">
        <v>212.8</v>
      </c>
      <c r="H123" s="17">
        <f t="shared" si="8"/>
        <v>111.19999999999999</v>
      </c>
      <c r="I123" s="25">
        <f t="shared" si="9"/>
        <v>0.34320987654320984</v>
      </c>
      <c r="J123" s="17"/>
      <c r="K123" s="17">
        <v>322.28520325203255</v>
      </c>
      <c r="L123" s="17">
        <v>212.8</v>
      </c>
      <c r="M123" s="17">
        <f t="shared" si="10"/>
        <v>109.48520325203253</v>
      </c>
      <c r="N123" s="25">
        <f t="shared" si="11"/>
        <v>0.33971526507350458</v>
      </c>
      <c r="O123" s="17"/>
      <c r="P123" s="17">
        <v>322.28520325203255</v>
      </c>
      <c r="Q123" s="17">
        <v>194.05934959349594</v>
      </c>
      <c r="R123" s="17">
        <f t="shared" si="12"/>
        <v>128.22585365853661</v>
      </c>
      <c r="S123" s="42">
        <f t="shared" si="13"/>
        <v>0.39786453850399639</v>
      </c>
      <c r="T123" s="40">
        <v>399</v>
      </c>
      <c r="U123" s="40">
        <v>499</v>
      </c>
      <c r="V123" s="40">
        <v>324</v>
      </c>
      <c r="W123" s="40">
        <v>212.8</v>
      </c>
      <c r="X123" s="40">
        <v>203.1</v>
      </c>
      <c r="Y123" s="40">
        <v>322.28520325203255</v>
      </c>
      <c r="Z123" s="40"/>
      <c r="AA123" s="40">
        <f t="shared" si="15"/>
        <v>9.7000000000000171</v>
      </c>
      <c r="AB123" s="41"/>
      <c r="AC123" s="40">
        <f t="shared" si="14"/>
        <v>-1.7147967479674548</v>
      </c>
      <c r="AD123" s="40"/>
      <c r="AH123" s="10" t="s">
        <v>359</v>
      </c>
      <c r="AI123" s="24">
        <v>1</v>
      </c>
    </row>
    <row r="124" spans="1:35" s="3" customFormat="1" ht="12.75" customHeight="1" x14ac:dyDescent="0.2">
      <c r="A124" s="10" t="s">
        <v>321</v>
      </c>
      <c r="B124" s="10" t="s">
        <v>906</v>
      </c>
      <c r="C124" s="18">
        <v>0</v>
      </c>
      <c r="D124" s="18">
        <f>IFERROR(VLOOKUP(A124,AH1:AI1619,2,FALSE),0)</f>
        <v>1</v>
      </c>
      <c r="F124" s="16">
        <v>0</v>
      </c>
      <c r="G124" s="17">
        <v>118.16</v>
      </c>
      <c r="H124" s="17">
        <f t="shared" si="8"/>
        <v>-118.16</v>
      </c>
      <c r="I124" s="25" t="e">
        <f t="shared" si="9"/>
        <v>#DIV/0!</v>
      </c>
      <c r="K124" s="17"/>
      <c r="L124" s="17">
        <v>118.16</v>
      </c>
      <c r="M124" s="17">
        <f t="shared" si="10"/>
        <v>-118.16</v>
      </c>
      <c r="N124" s="25" t="e">
        <f t="shared" si="11"/>
        <v>#DIV/0!</v>
      </c>
      <c r="P124" s="17"/>
      <c r="Q124" s="17"/>
      <c r="R124" s="17">
        <f t="shared" si="12"/>
        <v>0</v>
      </c>
      <c r="S124" s="42" t="e">
        <f t="shared" si="13"/>
        <v>#DIV/0!</v>
      </c>
      <c r="T124" s="40">
        <v>0</v>
      </c>
      <c r="U124" s="40">
        <v>0</v>
      </c>
      <c r="V124" s="40">
        <v>0</v>
      </c>
      <c r="W124" s="40">
        <v>118.16</v>
      </c>
      <c r="X124" s="40">
        <v>94.24</v>
      </c>
      <c r="Y124" s="40"/>
      <c r="Z124" s="40"/>
      <c r="AA124" s="40">
        <f t="shared" si="15"/>
        <v>23.92</v>
      </c>
      <c r="AB124" s="41"/>
      <c r="AC124" s="40">
        <f t="shared" si="14"/>
        <v>0</v>
      </c>
      <c r="AD124" s="40"/>
      <c r="AH124" s="10" t="s">
        <v>362</v>
      </c>
      <c r="AI124" s="24">
        <v>1</v>
      </c>
    </row>
    <row r="125" spans="1:35" s="3" customFormat="1" ht="12.75" customHeight="1" x14ac:dyDescent="0.2">
      <c r="A125" s="10" t="s">
        <v>324</v>
      </c>
      <c r="B125" s="10" t="s">
        <v>908</v>
      </c>
      <c r="C125" s="18">
        <v>0</v>
      </c>
      <c r="D125" s="18">
        <f>IFERROR(VLOOKUP(A125,AH1:AI1619,2,FALSE),0)</f>
        <v>1</v>
      </c>
      <c r="F125" s="16">
        <v>429</v>
      </c>
      <c r="G125" s="17">
        <v>315</v>
      </c>
      <c r="H125" s="17">
        <f t="shared" si="8"/>
        <v>114</v>
      </c>
      <c r="I125" s="25">
        <f t="shared" si="9"/>
        <v>0.26573426573426573</v>
      </c>
      <c r="K125" s="17"/>
      <c r="L125" s="17">
        <v>315</v>
      </c>
      <c r="M125" s="17">
        <f t="shared" si="10"/>
        <v>-315</v>
      </c>
      <c r="N125" s="25" t="e">
        <f t="shared" si="11"/>
        <v>#DIV/0!</v>
      </c>
      <c r="P125" s="17"/>
      <c r="Q125" s="17"/>
      <c r="R125" s="17">
        <f t="shared" si="12"/>
        <v>0</v>
      </c>
      <c r="S125" s="42" t="e">
        <f t="shared" si="13"/>
        <v>#DIV/0!</v>
      </c>
      <c r="T125" s="40">
        <v>514</v>
      </c>
      <c r="U125" s="40">
        <v>599</v>
      </c>
      <c r="V125" s="40">
        <v>429</v>
      </c>
      <c r="W125" s="40">
        <v>315</v>
      </c>
      <c r="X125" s="40">
        <v>315</v>
      </c>
      <c r="Y125" s="40"/>
      <c r="Z125" s="40"/>
      <c r="AA125" s="40">
        <f t="shared" si="15"/>
        <v>0</v>
      </c>
      <c r="AB125" s="41"/>
      <c r="AC125" s="40">
        <f t="shared" si="14"/>
        <v>-429</v>
      </c>
      <c r="AD125" s="40"/>
      <c r="AH125" s="10" t="s">
        <v>364</v>
      </c>
      <c r="AI125" s="24">
        <v>1</v>
      </c>
    </row>
    <row r="126" spans="1:35" s="3" customFormat="1" ht="12.75" customHeight="1" x14ac:dyDescent="0.2">
      <c r="A126" s="10" t="s">
        <v>327</v>
      </c>
      <c r="B126" s="10" t="s">
        <v>910</v>
      </c>
      <c r="C126" s="18">
        <v>0</v>
      </c>
      <c r="D126" s="18">
        <f>IFERROR(VLOOKUP(A126,AH1:AI1619,2,FALSE),0)</f>
        <v>1</v>
      </c>
      <c r="F126" s="16">
        <v>417.44</v>
      </c>
      <c r="G126" s="17">
        <v>165.39</v>
      </c>
      <c r="H126" s="17">
        <f t="shared" si="8"/>
        <v>252.05</v>
      </c>
      <c r="I126" s="25">
        <f t="shared" si="9"/>
        <v>0.60379934840935223</v>
      </c>
      <c r="K126" s="17"/>
      <c r="L126" s="17">
        <v>165.39</v>
      </c>
      <c r="M126" s="17">
        <f t="shared" si="10"/>
        <v>-165.39</v>
      </c>
      <c r="N126" s="25" t="e">
        <f t="shared" si="11"/>
        <v>#DIV/0!</v>
      </c>
      <c r="P126" s="17"/>
      <c r="Q126" s="17"/>
      <c r="R126" s="17">
        <f t="shared" si="12"/>
        <v>0</v>
      </c>
      <c r="S126" s="42" t="e">
        <f t="shared" si="13"/>
        <v>#DIV/0!</v>
      </c>
      <c r="T126" s="40">
        <v>626.16</v>
      </c>
      <c r="U126" s="40">
        <v>751.4</v>
      </c>
      <c r="V126" s="40">
        <v>417.44</v>
      </c>
      <c r="W126" s="40">
        <v>165.39</v>
      </c>
      <c r="X126" s="40">
        <v>165.39</v>
      </c>
      <c r="Y126" s="40"/>
      <c r="Z126" s="40"/>
      <c r="AA126" s="40">
        <f t="shared" si="15"/>
        <v>0</v>
      </c>
      <c r="AB126" s="41"/>
      <c r="AC126" s="40">
        <f t="shared" si="14"/>
        <v>-417.44</v>
      </c>
      <c r="AD126" s="40"/>
      <c r="AH126" s="10" t="s">
        <v>366</v>
      </c>
      <c r="AI126" s="24">
        <v>1</v>
      </c>
    </row>
    <row r="127" spans="1:35" s="3" customFormat="1" ht="12.75" customHeight="1" x14ac:dyDescent="0.2">
      <c r="A127" s="10" t="s">
        <v>325</v>
      </c>
      <c r="B127" s="10" t="s">
        <v>326</v>
      </c>
      <c r="C127" s="18">
        <v>3218.92</v>
      </c>
      <c r="D127" s="18">
        <f>IFERROR(VLOOKUP(A127,AH7:AI1879,2,FALSE),0)</f>
        <v>1</v>
      </c>
      <c r="F127" s="16">
        <v>572.46</v>
      </c>
      <c r="G127" s="17">
        <v>285</v>
      </c>
      <c r="H127" s="17">
        <f t="shared" si="8"/>
        <v>287.46000000000004</v>
      </c>
      <c r="I127" s="25">
        <f t="shared" si="9"/>
        <v>0.50214862173776342</v>
      </c>
      <c r="K127" s="17">
        <v>536.48666666666668</v>
      </c>
      <c r="L127" s="17">
        <v>285</v>
      </c>
      <c r="M127" s="17">
        <f t="shared" si="10"/>
        <v>251.48666666666668</v>
      </c>
      <c r="N127" s="25">
        <f t="shared" si="11"/>
        <v>0.46876592148919516</v>
      </c>
      <c r="P127" s="17">
        <v>536.48666666666668</v>
      </c>
      <c r="Q127" s="17">
        <v>285</v>
      </c>
      <c r="R127" s="17">
        <f t="shared" si="12"/>
        <v>251.48666666666668</v>
      </c>
      <c r="S127" s="42">
        <f t="shared" si="13"/>
        <v>0.46876592148919516</v>
      </c>
      <c r="T127" s="40">
        <v>858.69</v>
      </c>
      <c r="U127" s="40">
        <v>1030.42</v>
      </c>
      <c r="V127" s="40">
        <v>572.46</v>
      </c>
      <c r="W127" s="40">
        <v>285</v>
      </c>
      <c r="X127" s="40">
        <v>285</v>
      </c>
      <c r="Y127" s="40">
        <v>536.48666666666668</v>
      </c>
      <c r="Z127" s="40"/>
      <c r="AA127" s="40">
        <f t="shared" si="15"/>
        <v>0</v>
      </c>
      <c r="AB127" s="41"/>
      <c r="AC127" s="40">
        <f t="shared" si="14"/>
        <v>-35.973333333333358</v>
      </c>
      <c r="AD127" s="40"/>
      <c r="AH127" s="10" t="s">
        <v>368</v>
      </c>
      <c r="AI127" s="24">
        <v>1</v>
      </c>
    </row>
    <row r="128" spans="1:35" s="3" customFormat="1" ht="12.75" customHeight="1" x14ac:dyDescent="0.2">
      <c r="A128" s="10" t="s">
        <v>330</v>
      </c>
      <c r="B128" s="10" t="s">
        <v>912</v>
      </c>
      <c r="C128" s="18">
        <v>0</v>
      </c>
      <c r="D128" s="18">
        <f>IFERROR(VLOOKUP(A128,AH1:AI1620,2,FALSE),0)</f>
        <v>1</v>
      </c>
      <c r="F128" s="16">
        <v>2.31</v>
      </c>
      <c r="G128" s="17">
        <v>0</v>
      </c>
      <c r="H128" s="17">
        <f t="shared" si="8"/>
        <v>2.31</v>
      </c>
      <c r="I128" s="25">
        <f t="shared" si="9"/>
        <v>1</v>
      </c>
      <c r="K128" s="17"/>
      <c r="L128" s="17">
        <v>0</v>
      </c>
      <c r="M128" s="17">
        <f t="shared" si="10"/>
        <v>0</v>
      </c>
      <c r="N128" s="25" t="e">
        <f t="shared" si="11"/>
        <v>#DIV/0!</v>
      </c>
      <c r="P128" s="17"/>
      <c r="Q128" s="17"/>
      <c r="R128" s="17">
        <f t="shared" si="12"/>
        <v>0</v>
      </c>
      <c r="S128" s="42" t="e">
        <f t="shared" si="13"/>
        <v>#DIV/0!</v>
      </c>
      <c r="T128" s="40">
        <v>3.47</v>
      </c>
      <c r="U128" s="40">
        <v>4.5</v>
      </c>
      <c r="V128" s="40">
        <v>2.31</v>
      </c>
      <c r="W128" s="40">
        <v>0</v>
      </c>
      <c r="X128" s="40">
        <v>1.61</v>
      </c>
      <c r="Y128" s="40"/>
      <c r="Z128" s="40"/>
      <c r="AA128" s="40">
        <f t="shared" si="15"/>
        <v>-1.61</v>
      </c>
      <c r="AB128" s="41"/>
      <c r="AC128" s="40">
        <f t="shared" si="14"/>
        <v>-2.31</v>
      </c>
      <c r="AD128" s="40"/>
      <c r="AH128" s="10" t="s">
        <v>370</v>
      </c>
      <c r="AI128" s="24">
        <v>1</v>
      </c>
    </row>
    <row r="129" spans="1:35" s="3" customFormat="1" ht="12.75" customHeight="1" x14ac:dyDescent="0.2">
      <c r="A129" s="10" t="s">
        <v>333</v>
      </c>
      <c r="B129" s="10" t="s">
        <v>846</v>
      </c>
      <c r="C129" s="18">
        <v>20</v>
      </c>
      <c r="D129" s="18">
        <f>IFERROR(VLOOKUP(A129,AH1:AI1653,2,FALSE),0)</f>
        <v>1</v>
      </c>
      <c r="F129" s="16">
        <v>9.1999999999999993</v>
      </c>
      <c r="G129" s="17">
        <v>6</v>
      </c>
      <c r="H129" s="17">
        <f t="shared" si="8"/>
        <v>3.1999999999999993</v>
      </c>
      <c r="I129" s="25">
        <f t="shared" si="9"/>
        <v>0.34782608695652167</v>
      </c>
      <c r="K129" s="17">
        <v>20</v>
      </c>
      <c r="L129" s="17">
        <v>6</v>
      </c>
      <c r="M129" s="17">
        <f t="shared" si="10"/>
        <v>14</v>
      </c>
      <c r="N129" s="25">
        <f t="shared" si="11"/>
        <v>0.7</v>
      </c>
      <c r="P129" s="17">
        <v>20</v>
      </c>
      <c r="Q129" s="17">
        <v>6</v>
      </c>
      <c r="R129" s="17">
        <f t="shared" si="12"/>
        <v>14</v>
      </c>
      <c r="S129" s="42">
        <f t="shared" si="13"/>
        <v>0.7</v>
      </c>
      <c r="T129" s="40">
        <v>13.8</v>
      </c>
      <c r="U129" s="40">
        <v>16.559999999999999</v>
      </c>
      <c r="V129" s="40">
        <v>9.1999999999999993</v>
      </c>
      <c r="W129" s="40">
        <v>6</v>
      </c>
      <c r="X129" s="40">
        <v>5.9</v>
      </c>
      <c r="Y129" s="40">
        <v>20</v>
      </c>
      <c r="Z129" s="40"/>
      <c r="AA129" s="40">
        <f t="shared" si="15"/>
        <v>9.9999999999999645E-2</v>
      </c>
      <c r="AB129" s="41"/>
      <c r="AC129" s="40">
        <f t="shared" si="14"/>
        <v>10.8</v>
      </c>
      <c r="AD129" s="40"/>
      <c r="AH129" s="10" t="s">
        <v>371</v>
      </c>
      <c r="AI129" s="24">
        <v>1</v>
      </c>
    </row>
    <row r="130" spans="1:35" s="3" customFormat="1" ht="12.75" customHeight="1" x14ac:dyDescent="0.2">
      <c r="A130" s="10" t="s">
        <v>336</v>
      </c>
      <c r="B130" s="10" t="s">
        <v>647</v>
      </c>
      <c r="C130" s="18">
        <v>296</v>
      </c>
      <c r="D130" s="18">
        <f>IFERROR(VLOOKUP(A130,AH1:AI1744,2,FALSE),0)</f>
        <v>1</v>
      </c>
      <c r="F130" s="16">
        <v>14.8</v>
      </c>
      <c r="G130" s="17">
        <v>4.2</v>
      </c>
      <c r="H130" s="17">
        <f t="shared" si="8"/>
        <v>10.600000000000001</v>
      </c>
      <c r="I130" s="25">
        <f t="shared" si="9"/>
        <v>0.71621621621621623</v>
      </c>
      <c r="K130" s="17">
        <v>14.8</v>
      </c>
      <c r="L130" s="17">
        <v>4.2</v>
      </c>
      <c r="M130" s="17">
        <f t="shared" si="10"/>
        <v>10.600000000000001</v>
      </c>
      <c r="N130" s="25">
        <f t="shared" si="11"/>
        <v>0.71621621621621623</v>
      </c>
      <c r="P130" s="17">
        <v>14.8</v>
      </c>
      <c r="Q130" s="17">
        <v>4.3</v>
      </c>
      <c r="R130" s="17">
        <f t="shared" si="12"/>
        <v>10.5</v>
      </c>
      <c r="S130" s="42">
        <f t="shared" si="13"/>
        <v>0.70945945945945943</v>
      </c>
      <c r="T130" s="40">
        <v>22.2</v>
      </c>
      <c r="U130" s="40">
        <v>26.64</v>
      </c>
      <c r="V130" s="40">
        <v>14.8</v>
      </c>
      <c r="W130" s="40">
        <v>4.2</v>
      </c>
      <c r="X130" s="40">
        <v>4.2939999999999996</v>
      </c>
      <c r="Y130" s="40">
        <v>14.8</v>
      </c>
      <c r="Z130" s="40"/>
      <c r="AA130" s="40">
        <f t="shared" si="15"/>
        <v>-9.3999999999999417E-2</v>
      </c>
      <c r="AB130" s="41"/>
      <c r="AC130" s="40">
        <f t="shared" si="14"/>
        <v>0</v>
      </c>
      <c r="AD130" s="40"/>
      <c r="AH130" s="10" t="s">
        <v>277</v>
      </c>
      <c r="AI130" s="24">
        <v>1</v>
      </c>
    </row>
    <row r="131" spans="1:35" s="3" customFormat="1" ht="12.75" customHeight="1" x14ac:dyDescent="0.2">
      <c r="A131" s="10" t="s">
        <v>339</v>
      </c>
      <c r="B131" s="10" t="s">
        <v>666</v>
      </c>
      <c r="C131" s="18">
        <v>241.4</v>
      </c>
      <c r="D131" s="18">
        <f>IFERROR(VLOOKUP(A131,AH1:AI1735,2,FALSE),0)</f>
        <v>1</v>
      </c>
      <c r="F131" s="16">
        <v>16.8</v>
      </c>
      <c r="G131" s="17">
        <v>8.6</v>
      </c>
      <c r="H131" s="17">
        <f t="shared" ref="H131:H194" si="16">F131-G131</f>
        <v>8.2000000000000011</v>
      </c>
      <c r="I131" s="25">
        <f t="shared" ref="I131:I194" si="17">H131/F131</f>
        <v>0.48809523809523814</v>
      </c>
      <c r="K131" s="17">
        <v>17.242857142857144</v>
      </c>
      <c r="L131" s="17">
        <v>8.6</v>
      </c>
      <c r="M131" s="17">
        <f t="shared" ref="M131:M194" si="18">K131-L131</f>
        <v>8.6428571428571441</v>
      </c>
      <c r="N131" s="25">
        <f t="shared" ref="N131:N194" si="19">M131/K131</f>
        <v>0.50124275062137535</v>
      </c>
      <c r="P131" s="17">
        <v>17.242857142857144</v>
      </c>
      <c r="Q131" s="17">
        <v>8.6</v>
      </c>
      <c r="R131" s="17">
        <f t="shared" ref="R131:R194" si="20">P131-Q131</f>
        <v>8.6428571428571441</v>
      </c>
      <c r="S131" s="42">
        <f t="shared" ref="S131:S194" si="21">R131/P131</f>
        <v>0.50124275062137535</v>
      </c>
      <c r="T131" s="40">
        <v>25.07</v>
      </c>
      <c r="U131" s="40">
        <v>31.25</v>
      </c>
      <c r="V131" s="40">
        <v>16.8</v>
      </c>
      <c r="W131" s="40">
        <v>8.6</v>
      </c>
      <c r="X131" s="40">
        <v>8.6</v>
      </c>
      <c r="Y131" s="40">
        <v>17.242857142857144</v>
      </c>
      <c r="Z131" s="40"/>
      <c r="AA131" s="40">
        <f t="shared" si="15"/>
        <v>0</v>
      </c>
      <c r="AB131" s="41"/>
      <c r="AC131" s="40">
        <f t="shared" ref="AC131:AC194" si="22">Y131-V131</f>
        <v>0.44285714285714306</v>
      </c>
      <c r="AD131" s="40"/>
      <c r="AH131" s="10" t="s">
        <v>374</v>
      </c>
      <c r="AI131" s="24">
        <v>1</v>
      </c>
    </row>
    <row r="132" spans="1:35" s="3" customFormat="1" ht="12.75" customHeight="1" x14ac:dyDescent="0.2">
      <c r="A132" s="10" t="s">
        <v>341</v>
      </c>
      <c r="B132" s="10" t="s">
        <v>571</v>
      </c>
      <c r="C132" s="18">
        <v>585.65</v>
      </c>
      <c r="D132" s="18">
        <f>IFERROR(VLOOKUP(A132,AH1:AI1780,2,FALSE),0)</f>
        <v>1</v>
      </c>
      <c r="F132" s="16">
        <v>19.75</v>
      </c>
      <c r="G132" s="17">
        <v>13.25</v>
      </c>
      <c r="H132" s="17">
        <f t="shared" si="16"/>
        <v>6.5</v>
      </c>
      <c r="I132" s="25">
        <f t="shared" si="17"/>
        <v>0.32911392405063289</v>
      </c>
      <c r="K132" s="17">
        <v>21.69074074074074</v>
      </c>
      <c r="L132" s="17">
        <v>13.25</v>
      </c>
      <c r="M132" s="17">
        <f t="shared" si="18"/>
        <v>8.4407407407407398</v>
      </c>
      <c r="N132" s="25">
        <f t="shared" si="19"/>
        <v>0.38914027149321262</v>
      </c>
      <c r="P132" s="17">
        <v>21.69074074074074</v>
      </c>
      <c r="Q132" s="17">
        <v>13.25</v>
      </c>
      <c r="R132" s="17">
        <f t="shared" si="20"/>
        <v>8.4407407407407398</v>
      </c>
      <c r="S132" s="42">
        <f t="shared" si="21"/>
        <v>0.38914027149321262</v>
      </c>
      <c r="T132" s="40">
        <v>29.48</v>
      </c>
      <c r="U132" s="40">
        <v>41.56</v>
      </c>
      <c r="V132" s="40">
        <v>19.75</v>
      </c>
      <c r="W132" s="40">
        <v>13.25</v>
      </c>
      <c r="X132" s="40">
        <v>13.25</v>
      </c>
      <c r="Y132" s="40">
        <v>21.69074074074074</v>
      </c>
      <c r="Z132" s="40"/>
      <c r="AA132" s="40">
        <f t="shared" ref="AA132:AA195" si="23">W132-X132</f>
        <v>0</v>
      </c>
      <c r="AB132" s="41"/>
      <c r="AC132" s="40">
        <f t="shared" si="22"/>
        <v>1.9407407407407398</v>
      </c>
      <c r="AD132" s="40"/>
      <c r="AH132" s="10" t="s">
        <v>375</v>
      </c>
      <c r="AI132" s="24">
        <v>1</v>
      </c>
    </row>
    <row r="133" spans="1:35" s="3" customFormat="1" ht="12.75" customHeight="1" x14ac:dyDescent="0.2">
      <c r="A133" s="10" t="s">
        <v>344</v>
      </c>
      <c r="B133" s="10" t="s">
        <v>490</v>
      </c>
      <c r="C133" s="18">
        <v>1024.55</v>
      </c>
      <c r="D133" s="18">
        <f>IFERROR(VLOOKUP(A133,AH1:AI1814,2,FALSE),0)</f>
        <v>1</v>
      </c>
      <c r="F133" s="16">
        <v>16.8</v>
      </c>
      <c r="G133" s="17">
        <v>8.35</v>
      </c>
      <c r="H133" s="17">
        <f t="shared" si="16"/>
        <v>8.4500000000000011</v>
      </c>
      <c r="I133" s="25">
        <f t="shared" si="17"/>
        <v>0.50297619047619047</v>
      </c>
      <c r="K133" s="17">
        <v>18.295535714285712</v>
      </c>
      <c r="L133" s="17">
        <v>8.35</v>
      </c>
      <c r="M133" s="17">
        <f t="shared" si="18"/>
        <v>9.9455357142857128</v>
      </c>
      <c r="N133" s="25">
        <f t="shared" si="19"/>
        <v>0.5436045092967644</v>
      </c>
      <c r="P133" s="17">
        <v>18.295535714285712</v>
      </c>
      <c r="Q133" s="17">
        <v>8.35</v>
      </c>
      <c r="R133" s="17">
        <f t="shared" si="20"/>
        <v>9.9455357142857128</v>
      </c>
      <c r="S133" s="42">
        <f t="shared" si="21"/>
        <v>0.5436045092967644</v>
      </c>
      <c r="T133" s="40">
        <v>25.07</v>
      </c>
      <c r="U133" s="40">
        <v>31.25</v>
      </c>
      <c r="V133" s="40">
        <v>16.8</v>
      </c>
      <c r="W133" s="40">
        <v>8.35</v>
      </c>
      <c r="X133" s="40">
        <v>8.32</v>
      </c>
      <c r="Y133" s="40">
        <v>18.295535714285712</v>
      </c>
      <c r="Z133" s="40"/>
      <c r="AA133" s="40">
        <f t="shared" si="23"/>
        <v>2.9999999999999361E-2</v>
      </c>
      <c r="AB133" s="41"/>
      <c r="AC133" s="40">
        <f t="shared" si="22"/>
        <v>1.4955357142857117</v>
      </c>
      <c r="AD133" s="40"/>
      <c r="AH133" s="10" t="s">
        <v>86</v>
      </c>
      <c r="AI133" s="24">
        <v>1</v>
      </c>
    </row>
    <row r="134" spans="1:35" s="3" customFormat="1" ht="12.75" customHeight="1" x14ac:dyDescent="0.2">
      <c r="A134" s="10" t="s">
        <v>346</v>
      </c>
      <c r="B134" s="10" t="s">
        <v>392</v>
      </c>
      <c r="C134" s="18">
        <v>2049</v>
      </c>
      <c r="D134" s="18">
        <f>IFERROR(VLOOKUP(A134,AH1:AI1855,2,FALSE),0)</f>
        <v>1</v>
      </c>
      <c r="F134" s="16">
        <v>23.75</v>
      </c>
      <c r="G134" s="17">
        <v>13.05</v>
      </c>
      <c r="H134" s="17">
        <f t="shared" si="16"/>
        <v>10.7</v>
      </c>
      <c r="I134" s="25">
        <f t="shared" si="17"/>
        <v>0.45052631578947366</v>
      </c>
      <c r="K134" s="17">
        <v>23.825581395348838</v>
      </c>
      <c r="L134" s="17">
        <v>13.05</v>
      </c>
      <c r="M134" s="17">
        <f t="shared" si="18"/>
        <v>10.775581395348837</v>
      </c>
      <c r="N134" s="25">
        <f t="shared" si="19"/>
        <v>0.45226939970717422</v>
      </c>
      <c r="P134" s="17">
        <v>23.825581395348838</v>
      </c>
      <c r="Q134" s="17">
        <v>13.049999999999999</v>
      </c>
      <c r="R134" s="17">
        <f t="shared" si="20"/>
        <v>10.775581395348839</v>
      </c>
      <c r="S134" s="42">
        <f t="shared" si="21"/>
        <v>0.45226939970717428</v>
      </c>
      <c r="T134" s="40">
        <v>35.630000000000003</v>
      </c>
      <c r="U134" s="40">
        <v>46.31</v>
      </c>
      <c r="V134" s="40">
        <v>23.75</v>
      </c>
      <c r="W134" s="40">
        <v>13.05</v>
      </c>
      <c r="X134" s="40">
        <v>13.05</v>
      </c>
      <c r="Y134" s="40">
        <v>23.825581395348838</v>
      </c>
      <c r="Z134" s="40"/>
      <c r="AA134" s="40">
        <f t="shared" si="23"/>
        <v>0</v>
      </c>
      <c r="AB134" s="41"/>
      <c r="AC134" s="40">
        <f t="shared" si="22"/>
        <v>7.5581395348837788E-2</v>
      </c>
      <c r="AD134" s="40"/>
      <c r="AH134" s="10" t="s">
        <v>47</v>
      </c>
      <c r="AI134" s="24">
        <v>1</v>
      </c>
    </row>
    <row r="135" spans="1:35" s="3" customFormat="1" ht="12.75" customHeight="1" x14ac:dyDescent="0.2">
      <c r="A135" s="10" t="s">
        <v>348</v>
      </c>
      <c r="B135" s="10" t="s">
        <v>505</v>
      </c>
      <c r="C135" s="18">
        <v>875.2</v>
      </c>
      <c r="D135" s="18">
        <f>IFERROR(VLOOKUP(A135,AH1:AI1809,2,FALSE),0)</f>
        <v>1</v>
      </c>
      <c r="F135" s="16">
        <v>16.8</v>
      </c>
      <c r="G135" s="17">
        <v>8.9499999999999993</v>
      </c>
      <c r="H135" s="17">
        <f t="shared" si="16"/>
        <v>7.8500000000000014</v>
      </c>
      <c r="I135" s="25">
        <f t="shared" si="17"/>
        <v>0.46726190476190482</v>
      </c>
      <c r="K135" s="17">
        <v>17.16078431372549</v>
      </c>
      <c r="L135" s="17">
        <v>8.9499999999999993</v>
      </c>
      <c r="M135" s="17">
        <f t="shared" si="18"/>
        <v>8.2107843137254903</v>
      </c>
      <c r="N135" s="25">
        <f t="shared" si="19"/>
        <v>0.47846206581352835</v>
      </c>
      <c r="P135" s="17">
        <v>17.16078431372549</v>
      </c>
      <c r="Q135" s="17">
        <v>8.6815686274509805</v>
      </c>
      <c r="R135" s="17">
        <f t="shared" si="20"/>
        <v>8.4792156862745092</v>
      </c>
      <c r="S135" s="42">
        <f t="shared" si="21"/>
        <v>0.49410420475319927</v>
      </c>
      <c r="T135" s="40">
        <v>25.07</v>
      </c>
      <c r="U135" s="40">
        <v>31.25</v>
      </c>
      <c r="V135" s="40">
        <v>16.8</v>
      </c>
      <c r="W135" s="40">
        <v>8.9499999999999993</v>
      </c>
      <c r="X135" s="40">
        <v>8.9</v>
      </c>
      <c r="Y135" s="40">
        <v>17.16078431372549</v>
      </c>
      <c r="Z135" s="40"/>
      <c r="AA135" s="40">
        <f t="shared" si="23"/>
        <v>4.9999999999998934E-2</v>
      </c>
      <c r="AB135" s="41"/>
      <c r="AC135" s="40">
        <f t="shared" si="22"/>
        <v>0.36078431372548891</v>
      </c>
      <c r="AD135" s="40"/>
      <c r="AH135" s="10" t="s">
        <v>267</v>
      </c>
      <c r="AI135" s="24">
        <v>1</v>
      </c>
    </row>
    <row r="136" spans="1:35" s="3" customFormat="1" ht="12.75" customHeight="1" x14ac:dyDescent="0.2">
      <c r="A136" s="10" t="s">
        <v>350</v>
      </c>
      <c r="B136" s="10" t="s">
        <v>500</v>
      </c>
      <c r="C136" s="18">
        <v>967.4</v>
      </c>
      <c r="D136" s="18">
        <f>IFERROR(VLOOKUP(A136,AH1:AI1812,2,FALSE),0)</f>
        <v>1</v>
      </c>
      <c r="F136" s="16">
        <v>16.8</v>
      </c>
      <c r="G136" s="17">
        <v>8.9499999999999993</v>
      </c>
      <c r="H136" s="17">
        <f t="shared" si="16"/>
        <v>7.8500000000000014</v>
      </c>
      <c r="I136" s="25">
        <f t="shared" si="17"/>
        <v>0.46726190476190482</v>
      </c>
      <c r="K136" s="17">
        <v>16.123333333333331</v>
      </c>
      <c r="L136" s="17">
        <v>8.9499999999999993</v>
      </c>
      <c r="M136" s="17">
        <f t="shared" si="18"/>
        <v>7.173333333333332</v>
      </c>
      <c r="N136" s="25">
        <f t="shared" si="19"/>
        <v>0.44490386603266485</v>
      </c>
      <c r="P136" s="17">
        <v>16.123333333333331</v>
      </c>
      <c r="Q136" s="17">
        <v>8.9499999999999993</v>
      </c>
      <c r="R136" s="17">
        <f t="shared" si="20"/>
        <v>7.173333333333332</v>
      </c>
      <c r="S136" s="42">
        <f t="shared" si="21"/>
        <v>0.44490386603266485</v>
      </c>
      <c r="T136" s="40">
        <v>25.07</v>
      </c>
      <c r="U136" s="40">
        <v>31.25</v>
      </c>
      <c r="V136" s="40">
        <v>16.8</v>
      </c>
      <c r="W136" s="40">
        <v>8.9499999999999993</v>
      </c>
      <c r="X136" s="40">
        <v>8.9149999999999991</v>
      </c>
      <c r="Y136" s="40">
        <v>16.123333333333331</v>
      </c>
      <c r="Z136" s="40"/>
      <c r="AA136" s="40">
        <f t="shared" si="23"/>
        <v>3.5000000000000142E-2</v>
      </c>
      <c r="AB136" s="41"/>
      <c r="AC136" s="40">
        <f t="shared" si="22"/>
        <v>-0.67666666666666941</v>
      </c>
      <c r="AD136" s="40"/>
      <c r="AH136" s="10" t="s">
        <v>381</v>
      </c>
      <c r="AI136" s="24">
        <v>1</v>
      </c>
    </row>
    <row r="137" spans="1:35" s="3" customFormat="1" ht="12.75" customHeight="1" x14ac:dyDescent="0.2">
      <c r="A137" s="10" t="s">
        <v>342</v>
      </c>
      <c r="B137" s="10" t="s">
        <v>343</v>
      </c>
      <c r="C137" s="18">
        <v>2900.04</v>
      </c>
      <c r="D137" s="18">
        <f>IFERROR(VLOOKUP(A137,AH10:AI1882,2,FALSE),0)</f>
        <v>1</v>
      </c>
      <c r="F137" s="16">
        <v>16.8</v>
      </c>
      <c r="G137" s="17">
        <v>9.6999999999999993</v>
      </c>
      <c r="H137" s="17">
        <f t="shared" si="16"/>
        <v>7.1000000000000014</v>
      </c>
      <c r="I137" s="25">
        <f t="shared" si="17"/>
        <v>0.42261904761904767</v>
      </c>
      <c r="K137" s="17">
        <v>17.059058823529412</v>
      </c>
      <c r="L137" s="17">
        <v>9.6999999999999993</v>
      </c>
      <c r="M137" s="17">
        <f t="shared" si="18"/>
        <v>7.3590588235294128</v>
      </c>
      <c r="N137" s="25">
        <f t="shared" si="19"/>
        <v>0.43138715328064448</v>
      </c>
      <c r="P137" s="17">
        <v>17.059058823529412</v>
      </c>
      <c r="Q137" s="17">
        <v>9.7100000000000009</v>
      </c>
      <c r="R137" s="17">
        <f t="shared" si="20"/>
        <v>7.3490588235294112</v>
      </c>
      <c r="S137" s="42">
        <f t="shared" si="21"/>
        <v>0.43080095446959349</v>
      </c>
      <c r="T137" s="40">
        <v>25.07</v>
      </c>
      <c r="U137" s="40">
        <v>31.25</v>
      </c>
      <c r="V137" s="40">
        <v>16.8</v>
      </c>
      <c r="W137" s="40">
        <v>9.6999999999999993</v>
      </c>
      <c r="X137" s="40">
        <v>9.6989999999999998</v>
      </c>
      <c r="Y137" s="40">
        <v>17.059058823529412</v>
      </c>
      <c r="Z137" s="40"/>
      <c r="AA137" s="40">
        <f t="shared" si="23"/>
        <v>9.9999999999944578E-4</v>
      </c>
      <c r="AB137" s="41"/>
      <c r="AC137" s="40">
        <f t="shared" si="22"/>
        <v>0.25905882352941134</v>
      </c>
      <c r="AD137" s="40"/>
      <c r="AH137" s="10" t="s">
        <v>384</v>
      </c>
      <c r="AI137" s="24">
        <v>1</v>
      </c>
    </row>
    <row r="138" spans="1:35" s="3" customFormat="1" ht="12.75" customHeight="1" x14ac:dyDescent="0.2">
      <c r="A138" s="10" t="s">
        <v>354</v>
      </c>
      <c r="B138" s="10" t="s">
        <v>522</v>
      </c>
      <c r="C138" s="18">
        <v>796</v>
      </c>
      <c r="D138" s="18">
        <f>IFERROR(VLOOKUP(A138,AH1:AI1805,2,FALSE),0)</f>
        <v>1</v>
      </c>
      <c r="F138" s="16">
        <v>199</v>
      </c>
      <c r="G138" s="17">
        <v>131</v>
      </c>
      <c r="H138" s="17">
        <f t="shared" si="16"/>
        <v>68</v>
      </c>
      <c r="I138" s="25">
        <f t="shared" si="17"/>
        <v>0.34170854271356782</v>
      </c>
      <c r="K138" s="17">
        <v>199</v>
      </c>
      <c r="L138" s="17">
        <v>131</v>
      </c>
      <c r="M138" s="17">
        <f t="shared" si="18"/>
        <v>68</v>
      </c>
      <c r="N138" s="25">
        <f t="shared" si="19"/>
        <v>0.34170854271356782</v>
      </c>
      <c r="P138" s="17">
        <v>199</v>
      </c>
      <c r="Q138" s="17">
        <v>131</v>
      </c>
      <c r="R138" s="17">
        <f t="shared" si="20"/>
        <v>68</v>
      </c>
      <c r="S138" s="42">
        <f t="shared" si="21"/>
        <v>0.34170854271356782</v>
      </c>
      <c r="T138" s="40">
        <v>250</v>
      </c>
      <c r="U138" s="40">
        <v>299</v>
      </c>
      <c r="V138" s="40">
        <v>199</v>
      </c>
      <c r="W138" s="40">
        <v>131</v>
      </c>
      <c r="X138" s="40">
        <v>131</v>
      </c>
      <c r="Y138" s="40">
        <v>199</v>
      </c>
      <c r="Z138" s="40"/>
      <c r="AA138" s="40">
        <f t="shared" si="23"/>
        <v>0</v>
      </c>
      <c r="AB138" s="41"/>
      <c r="AC138" s="40">
        <f t="shared" si="22"/>
        <v>0</v>
      </c>
      <c r="AD138" s="40"/>
      <c r="AH138" s="10" t="s">
        <v>387</v>
      </c>
      <c r="AI138" s="24">
        <v>1</v>
      </c>
    </row>
    <row r="139" spans="1:35" s="3" customFormat="1" ht="12.75" customHeight="1" x14ac:dyDescent="0.2">
      <c r="A139" s="10" t="s">
        <v>357</v>
      </c>
      <c r="B139" s="10" t="s">
        <v>866</v>
      </c>
      <c r="C139" s="18">
        <v>7.6</v>
      </c>
      <c r="D139" s="18">
        <f>IFERROR(VLOOKUP(A139,AH1:AI1655,2,FALSE),0)</f>
        <v>1</v>
      </c>
      <c r="F139" s="16">
        <v>3.8</v>
      </c>
      <c r="G139" s="17">
        <v>1</v>
      </c>
      <c r="H139" s="17">
        <f t="shared" si="16"/>
        <v>2.8</v>
      </c>
      <c r="I139" s="25">
        <f t="shared" si="17"/>
        <v>0.73684210526315785</v>
      </c>
      <c r="K139" s="17">
        <v>3.8</v>
      </c>
      <c r="L139" s="17">
        <v>1</v>
      </c>
      <c r="M139" s="17">
        <f t="shared" si="18"/>
        <v>2.8</v>
      </c>
      <c r="N139" s="25">
        <f t="shared" si="19"/>
        <v>0.73684210526315785</v>
      </c>
      <c r="P139" s="17">
        <v>3.8</v>
      </c>
      <c r="Q139" s="17">
        <v>3.2979999999999996</v>
      </c>
      <c r="R139" s="17">
        <f t="shared" si="20"/>
        <v>0.50200000000000022</v>
      </c>
      <c r="S139" s="42">
        <f t="shared" si="21"/>
        <v>0.13210526315789481</v>
      </c>
      <c r="T139" s="40">
        <v>5.7</v>
      </c>
      <c r="U139" s="40">
        <v>6.84</v>
      </c>
      <c r="V139" s="40">
        <v>3.8</v>
      </c>
      <c r="W139" s="40">
        <v>1</v>
      </c>
      <c r="X139" s="40">
        <v>3.4</v>
      </c>
      <c r="Y139" s="40">
        <v>1.52</v>
      </c>
      <c r="Z139" s="40"/>
      <c r="AA139" s="40">
        <f t="shared" si="23"/>
        <v>-2.4</v>
      </c>
      <c r="AB139" s="41"/>
      <c r="AC139" s="40">
        <f t="shared" si="22"/>
        <v>-2.2799999999999998</v>
      </c>
      <c r="AD139" s="40">
        <v>4.95</v>
      </c>
      <c r="AH139" s="10" t="s">
        <v>174</v>
      </c>
      <c r="AI139" s="24">
        <v>1</v>
      </c>
    </row>
    <row r="140" spans="1:35" s="3" customFormat="1" ht="12.75" customHeight="1" x14ac:dyDescent="0.2">
      <c r="A140" s="10" t="s">
        <v>359</v>
      </c>
      <c r="B140" s="10" t="s">
        <v>723</v>
      </c>
      <c r="C140" s="18">
        <v>130</v>
      </c>
      <c r="D140" s="18">
        <f>IFERROR(VLOOKUP(A140,AH1:AI1715,2,FALSE),0)</f>
        <v>1</v>
      </c>
      <c r="F140" s="16">
        <v>10.199999999999999</v>
      </c>
      <c r="G140" s="17">
        <v>4.8</v>
      </c>
      <c r="H140" s="17">
        <f t="shared" si="16"/>
        <v>5.3999999999999995</v>
      </c>
      <c r="I140" s="25">
        <f t="shared" si="17"/>
        <v>0.52941176470588236</v>
      </c>
      <c r="K140" s="17">
        <v>10</v>
      </c>
      <c r="L140" s="17">
        <v>4.8</v>
      </c>
      <c r="M140" s="17">
        <f t="shared" si="18"/>
        <v>5.2</v>
      </c>
      <c r="N140" s="25">
        <f t="shared" si="19"/>
        <v>0.52</v>
      </c>
      <c r="P140" s="17">
        <v>10</v>
      </c>
      <c r="Q140" s="17">
        <v>4.8</v>
      </c>
      <c r="R140" s="17">
        <f t="shared" si="20"/>
        <v>5.2</v>
      </c>
      <c r="S140" s="42">
        <f t="shared" si="21"/>
        <v>0.52</v>
      </c>
      <c r="T140" s="40">
        <v>15.3</v>
      </c>
      <c r="U140" s="40">
        <v>16.559999999999999</v>
      </c>
      <c r="V140" s="40">
        <v>10.199999999999999</v>
      </c>
      <c r="W140" s="40">
        <v>4.8</v>
      </c>
      <c r="X140" s="40">
        <v>18.8</v>
      </c>
      <c r="Y140" s="40">
        <v>10</v>
      </c>
      <c r="Z140" s="40"/>
      <c r="AA140" s="40">
        <f t="shared" si="23"/>
        <v>-14</v>
      </c>
      <c r="AB140" s="41"/>
      <c r="AC140" s="40">
        <f t="shared" si="22"/>
        <v>-0.19999999999999929</v>
      </c>
      <c r="AD140" s="40"/>
      <c r="AH140" s="10" t="s">
        <v>322</v>
      </c>
      <c r="AI140" s="24">
        <v>1</v>
      </c>
    </row>
    <row r="141" spans="1:35" s="3" customFormat="1" ht="12.75" customHeight="1" x14ac:dyDescent="0.2">
      <c r="A141" s="10" t="s">
        <v>362</v>
      </c>
      <c r="B141" s="10" t="s">
        <v>618</v>
      </c>
      <c r="C141" s="18">
        <v>390.7</v>
      </c>
      <c r="D141" s="18">
        <f>IFERROR(VLOOKUP(A141,AH1:AI1769,2,FALSE),0)</f>
        <v>1</v>
      </c>
      <c r="F141" s="16">
        <v>24.1</v>
      </c>
      <c r="G141" s="17">
        <v>6.25</v>
      </c>
      <c r="H141" s="17">
        <f t="shared" si="16"/>
        <v>17.850000000000001</v>
      </c>
      <c r="I141" s="25">
        <f t="shared" si="17"/>
        <v>0.74066390041493779</v>
      </c>
      <c r="K141" s="17">
        <v>20.563157894736843</v>
      </c>
      <c r="L141" s="17">
        <v>6.25</v>
      </c>
      <c r="M141" s="17">
        <f t="shared" si="18"/>
        <v>14.313157894736843</v>
      </c>
      <c r="N141" s="25">
        <f t="shared" si="19"/>
        <v>0.69605835679549533</v>
      </c>
      <c r="P141" s="17">
        <v>20.563157894736843</v>
      </c>
      <c r="Q141" s="17">
        <v>6.8500000000000005</v>
      </c>
      <c r="R141" s="17">
        <f t="shared" si="20"/>
        <v>13.713157894736842</v>
      </c>
      <c r="S141" s="42">
        <f t="shared" si="21"/>
        <v>0.66687995904786279</v>
      </c>
      <c r="T141" s="40">
        <v>36.15</v>
      </c>
      <c r="U141" s="40">
        <v>43.36</v>
      </c>
      <c r="V141" s="40">
        <v>24.1</v>
      </c>
      <c r="W141" s="40">
        <v>6.25</v>
      </c>
      <c r="X141" s="40">
        <v>6.85</v>
      </c>
      <c r="Y141" s="40">
        <v>20.563157894736843</v>
      </c>
      <c r="Z141" s="40"/>
      <c r="AA141" s="40">
        <f t="shared" si="23"/>
        <v>-0.59999999999999964</v>
      </c>
      <c r="AB141" s="41"/>
      <c r="AC141" s="40">
        <f t="shared" si="22"/>
        <v>-3.5368421052631582</v>
      </c>
      <c r="AD141" s="40"/>
      <c r="AH141" s="10" t="s">
        <v>185</v>
      </c>
      <c r="AI141" s="24">
        <v>1</v>
      </c>
    </row>
    <row r="142" spans="1:35" s="3" customFormat="1" ht="12.75" customHeight="1" x14ac:dyDescent="0.2">
      <c r="A142" s="10" t="s">
        <v>364</v>
      </c>
      <c r="B142" s="10" t="s">
        <v>732</v>
      </c>
      <c r="C142" s="18">
        <v>118.45</v>
      </c>
      <c r="D142" s="18">
        <f>IFERROR(VLOOKUP(A142,AH1:AI1713,2,FALSE),0)</f>
        <v>1</v>
      </c>
      <c r="F142" s="16">
        <v>18.100000000000001</v>
      </c>
      <c r="G142" s="17">
        <v>4.8499999999999996</v>
      </c>
      <c r="H142" s="17">
        <f t="shared" si="16"/>
        <v>13.250000000000002</v>
      </c>
      <c r="I142" s="25">
        <f t="shared" si="17"/>
        <v>0.7320441988950277</v>
      </c>
      <c r="K142" s="17">
        <v>16.921428571428571</v>
      </c>
      <c r="L142" s="17">
        <v>4.8499999999999996</v>
      </c>
      <c r="M142" s="17">
        <f t="shared" si="18"/>
        <v>12.071428571428571</v>
      </c>
      <c r="N142" s="25">
        <f t="shared" si="19"/>
        <v>0.71338117349092445</v>
      </c>
      <c r="P142" s="17">
        <v>16.921428571428571</v>
      </c>
      <c r="Q142" s="17">
        <v>5.05</v>
      </c>
      <c r="R142" s="17">
        <f t="shared" si="20"/>
        <v>11.87142857142857</v>
      </c>
      <c r="S142" s="42">
        <f t="shared" si="21"/>
        <v>0.70156184043900371</v>
      </c>
      <c r="T142" s="40">
        <v>27.15</v>
      </c>
      <c r="U142" s="40">
        <v>32.58</v>
      </c>
      <c r="V142" s="40">
        <v>18.100000000000001</v>
      </c>
      <c r="W142" s="40">
        <v>4.8499999999999996</v>
      </c>
      <c r="X142" s="40">
        <v>5.05</v>
      </c>
      <c r="Y142" s="40">
        <v>16.921428571428571</v>
      </c>
      <c r="Z142" s="40"/>
      <c r="AA142" s="40">
        <f t="shared" si="23"/>
        <v>-0.20000000000000018</v>
      </c>
      <c r="AB142" s="41"/>
      <c r="AC142" s="40">
        <f t="shared" si="22"/>
        <v>-1.1785714285714306</v>
      </c>
      <c r="AD142" s="40"/>
      <c r="AH142" s="10" t="s">
        <v>395</v>
      </c>
      <c r="AI142" s="24">
        <v>1</v>
      </c>
    </row>
    <row r="143" spans="1:35" s="3" customFormat="1" ht="12.75" customHeight="1" x14ac:dyDescent="0.2">
      <c r="A143" s="10" t="s">
        <v>366</v>
      </c>
      <c r="B143" s="10" t="s">
        <v>914</v>
      </c>
      <c r="C143" s="18">
        <v>0</v>
      </c>
      <c r="D143" s="18">
        <f>IFERROR(VLOOKUP(A143,AH1:AI1634,2,FALSE),0)</f>
        <v>1</v>
      </c>
      <c r="F143" s="16">
        <v>0</v>
      </c>
      <c r="G143" s="17">
        <v>0</v>
      </c>
      <c r="H143" s="17">
        <f t="shared" si="16"/>
        <v>0</v>
      </c>
      <c r="I143" s="25" t="e">
        <f t="shared" si="17"/>
        <v>#DIV/0!</v>
      </c>
      <c r="K143" s="17"/>
      <c r="L143" s="17">
        <v>0</v>
      </c>
      <c r="M143" s="17">
        <f t="shared" si="18"/>
        <v>0</v>
      </c>
      <c r="N143" s="25" t="e">
        <f t="shared" si="19"/>
        <v>#DIV/0!</v>
      </c>
      <c r="P143" s="17"/>
      <c r="Q143" s="17"/>
      <c r="R143" s="17">
        <f t="shared" si="20"/>
        <v>0</v>
      </c>
      <c r="S143" s="42" t="e">
        <f t="shared" si="21"/>
        <v>#DIV/0!</v>
      </c>
      <c r="T143" s="40">
        <v>25.08</v>
      </c>
      <c r="U143" s="40">
        <v>0</v>
      </c>
      <c r="V143" s="40">
        <v>0</v>
      </c>
      <c r="W143" s="40">
        <v>0</v>
      </c>
      <c r="X143" s="40"/>
      <c r="Y143" s="40"/>
      <c r="Z143" s="40"/>
      <c r="AA143" s="40">
        <f t="shared" si="23"/>
        <v>0</v>
      </c>
      <c r="AB143" s="41"/>
      <c r="AC143" s="40">
        <f t="shared" si="22"/>
        <v>0</v>
      </c>
      <c r="AD143" s="40"/>
      <c r="AH143" s="10" t="s">
        <v>398</v>
      </c>
      <c r="AI143" s="24">
        <v>1</v>
      </c>
    </row>
    <row r="144" spans="1:35" s="3" customFormat="1" ht="12.75" customHeight="1" x14ac:dyDescent="0.2">
      <c r="A144" s="10" t="s">
        <v>368</v>
      </c>
      <c r="B144" s="10" t="s">
        <v>916</v>
      </c>
      <c r="C144" s="18">
        <v>0</v>
      </c>
      <c r="D144" s="18">
        <f>IFERROR(VLOOKUP(A144,AH1:AI1634,2,FALSE),0)</f>
        <v>1</v>
      </c>
      <c r="F144" s="16">
        <v>0</v>
      </c>
      <c r="G144" s="17">
        <v>0</v>
      </c>
      <c r="H144" s="17">
        <f t="shared" si="16"/>
        <v>0</v>
      </c>
      <c r="I144" s="25" t="e">
        <f t="shared" si="17"/>
        <v>#DIV/0!</v>
      </c>
      <c r="K144" s="17"/>
      <c r="L144" s="17">
        <v>0</v>
      </c>
      <c r="M144" s="17">
        <f t="shared" si="18"/>
        <v>0</v>
      </c>
      <c r="N144" s="25" t="e">
        <f t="shared" si="19"/>
        <v>#DIV/0!</v>
      </c>
      <c r="P144" s="17"/>
      <c r="Q144" s="17"/>
      <c r="R144" s="17">
        <f t="shared" si="20"/>
        <v>0</v>
      </c>
      <c r="S144" s="42" t="e">
        <f t="shared" si="21"/>
        <v>#DIV/0!</v>
      </c>
      <c r="T144" s="40">
        <v>3.14</v>
      </c>
      <c r="U144" s="40">
        <v>0</v>
      </c>
      <c r="V144" s="40">
        <v>0</v>
      </c>
      <c r="W144" s="40">
        <v>0</v>
      </c>
      <c r="X144" s="40">
        <v>4.43</v>
      </c>
      <c r="Y144" s="40"/>
      <c r="Z144" s="40"/>
      <c r="AA144" s="40">
        <f t="shared" si="23"/>
        <v>-4.43</v>
      </c>
      <c r="AB144" s="41"/>
      <c r="AC144" s="40">
        <f t="shared" si="22"/>
        <v>0</v>
      </c>
      <c r="AD144" s="40"/>
      <c r="AH144" s="10" t="s">
        <v>401</v>
      </c>
      <c r="AI144" s="24">
        <v>1</v>
      </c>
    </row>
    <row r="145" spans="1:35" s="3" customFormat="1" ht="12.75" customHeight="1" x14ac:dyDescent="0.2">
      <c r="A145" s="10" t="s">
        <v>370</v>
      </c>
      <c r="B145" s="10" t="s">
        <v>744</v>
      </c>
      <c r="C145" s="18">
        <v>105</v>
      </c>
      <c r="D145" s="18">
        <f>IFERROR(VLOOKUP(A145,AH1:AI1711,2,FALSE),0)</f>
        <v>1</v>
      </c>
      <c r="F145" s="16">
        <v>49.57</v>
      </c>
      <c r="G145" s="17">
        <v>22.68</v>
      </c>
      <c r="H145" s="17">
        <f t="shared" si="16"/>
        <v>26.89</v>
      </c>
      <c r="I145" s="25">
        <f t="shared" si="17"/>
        <v>0.54246520072624571</v>
      </c>
      <c r="K145" s="17">
        <v>52.5</v>
      </c>
      <c r="L145" s="17">
        <v>22.68</v>
      </c>
      <c r="M145" s="17">
        <f t="shared" si="18"/>
        <v>29.82</v>
      </c>
      <c r="N145" s="25">
        <f t="shared" si="19"/>
        <v>0.56800000000000006</v>
      </c>
      <c r="P145" s="17">
        <v>52.5</v>
      </c>
      <c r="Q145" s="17">
        <v>22.68</v>
      </c>
      <c r="R145" s="17">
        <f t="shared" si="20"/>
        <v>29.82</v>
      </c>
      <c r="S145" s="42">
        <f t="shared" si="21"/>
        <v>0.56800000000000006</v>
      </c>
      <c r="T145" s="40">
        <v>74.36</v>
      </c>
      <c r="U145" s="40">
        <v>89.22</v>
      </c>
      <c r="V145" s="40">
        <v>49.57</v>
      </c>
      <c r="W145" s="40">
        <v>22.68</v>
      </c>
      <c r="X145" s="40">
        <v>22.68</v>
      </c>
      <c r="Y145" s="40">
        <v>52.5</v>
      </c>
      <c r="Z145" s="40"/>
      <c r="AA145" s="40">
        <f t="shared" si="23"/>
        <v>0</v>
      </c>
      <c r="AB145" s="41"/>
      <c r="AC145" s="40">
        <f t="shared" si="22"/>
        <v>2.9299999999999997</v>
      </c>
      <c r="AD145" s="40"/>
      <c r="AH145" s="10" t="s">
        <v>403</v>
      </c>
      <c r="AI145" s="24">
        <v>1</v>
      </c>
    </row>
    <row r="146" spans="1:35" s="3" customFormat="1" ht="12.75" customHeight="1" x14ac:dyDescent="0.2">
      <c r="A146" s="10" t="s">
        <v>371</v>
      </c>
      <c r="B146" s="10" t="s">
        <v>880</v>
      </c>
      <c r="C146" s="18">
        <v>3.67</v>
      </c>
      <c r="D146" s="18">
        <f>IFERROR(VLOOKUP(A146,AH1:AI1656,2,FALSE),0)</f>
        <v>1</v>
      </c>
      <c r="F146" s="16">
        <v>3.67</v>
      </c>
      <c r="G146" s="17">
        <v>1.68</v>
      </c>
      <c r="H146" s="17">
        <f t="shared" si="16"/>
        <v>1.99</v>
      </c>
      <c r="I146" s="25">
        <f t="shared" si="17"/>
        <v>0.54223433242506813</v>
      </c>
      <c r="K146" s="17">
        <v>3.67</v>
      </c>
      <c r="L146" s="17">
        <v>1.68</v>
      </c>
      <c r="M146" s="17">
        <f t="shared" si="18"/>
        <v>1.99</v>
      </c>
      <c r="N146" s="25">
        <f t="shared" si="19"/>
        <v>0.54223433242506813</v>
      </c>
      <c r="P146" s="17">
        <v>3.67</v>
      </c>
      <c r="Q146" s="17">
        <v>1.66</v>
      </c>
      <c r="R146" s="17">
        <f t="shared" si="20"/>
        <v>2.0099999999999998</v>
      </c>
      <c r="S146" s="42">
        <f t="shared" si="21"/>
        <v>0.54768392370572205</v>
      </c>
      <c r="T146" s="40">
        <v>5.51</v>
      </c>
      <c r="U146" s="40">
        <v>7.16</v>
      </c>
      <c r="V146" s="40">
        <v>3.67</v>
      </c>
      <c r="W146" s="40">
        <v>1.68</v>
      </c>
      <c r="X146" s="40">
        <v>1.66</v>
      </c>
      <c r="Y146" s="40">
        <v>3.67</v>
      </c>
      <c r="Z146" s="40"/>
      <c r="AA146" s="40">
        <f t="shared" si="23"/>
        <v>2.0000000000000018E-2</v>
      </c>
      <c r="AB146" s="41"/>
      <c r="AC146" s="40">
        <f t="shared" si="22"/>
        <v>0</v>
      </c>
      <c r="AD146" s="40"/>
      <c r="AH146" s="10" t="s">
        <v>393</v>
      </c>
      <c r="AI146" s="24">
        <v>1</v>
      </c>
    </row>
    <row r="147" spans="1:35" s="3" customFormat="1" ht="12.75" customHeight="1" x14ac:dyDescent="0.2">
      <c r="A147" s="10" t="s">
        <v>277</v>
      </c>
      <c r="B147" s="10" t="s">
        <v>278</v>
      </c>
      <c r="C147" s="18">
        <v>5010.1099999999997</v>
      </c>
      <c r="D147" s="18">
        <f>IFERROR(VLOOKUP(A147,AH49:AI1921,2,FALSE),0)</f>
        <v>1</v>
      </c>
      <c r="F147" s="16">
        <v>4.25</v>
      </c>
      <c r="G147" s="17">
        <v>2.42</v>
      </c>
      <c r="H147" s="17">
        <f t="shared" si="16"/>
        <v>1.83</v>
      </c>
      <c r="I147" s="25">
        <f t="shared" si="17"/>
        <v>0.43058823529411766</v>
      </c>
      <c r="K147" s="17">
        <v>4.3832983377077861</v>
      </c>
      <c r="L147" s="17">
        <v>2.42</v>
      </c>
      <c r="M147" s="17">
        <f t="shared" si="18"/>
        <v>1.9632983377077862</v>
      </c>
      <c r="N147" s="25">
        <f t="shared" si="19"/>
        <v>0.44790433742971708</v>
      </c>
      <c r="P147" s="17">
        <v>4.3832983377077861</v>
      </c>
      <c r="Q147" s="17">
        <v>2.42</v>
      </c>
      <c r="R147" s="17">
        <f t="shared" si="20"/>
        <v>1.9632983377077862</v>
      </c>
      <c r="S147" s="42">
        <f t="shared" si="21"/>
        <v>0.44790433742971708</v>
      </c>
      <c r="T147" s="40">
        <v>6.45</v>
      </c>
      <c r="U147" s="40">
        <v>8.1</v>
      </c>
      <c r="V147" s="40">
        <v>4.25</v>
      </c>
      <c r="W147" s="40">
        <v>2.42</v>
      </c>
      <c r="X147" s="40">
        <v>2.42</v>
      </c>
      <c r="Y147" s="40">
        <v>4.3832983377077861</v>
      </c>
      <c r="Z147" s="40"/>
      <c r="AA147" s="40">
        <f t="shared" si="23"/>
        <v>0</v>
      </c>
      <c r="AB147" s="41"/>
      <c r="AC147" s="40">
        <f t="shared" si="22"/>
        <v>0.1332983377077861</v>
      </c>
      <c r="AD147" s="40"/>
      <c r="AH147" s="10" t="s">
        <v>408</v>
      </c>
      <c r="AI147" s="24">
        <v>1</v>
      </c>
    </row>
    <row r="148" spans="1:35" s="3" customFormat="1" ht="12.75" customHeight="1" x14ac:dyDescent="0.2">
      <c r="A148" s="10" t="s">
        <v>374</v>
      </c>
      <c r="B148" s="10" t="s">
        <v>616</v>
      </c>
      <c r="C148" s="18">
        <v>401.47</v>
      </c>
      <c r="D148" s="18">
        <f>IFERROR(VLOOKUP(A148,AH1:AI1777,2,FALSE),0)</f>
        <v>1</v>
      </c>
      <c r="F148" s="16">
        <v>4.68</v>
      </c>
      <c r="G148" s="17">
        <v>2.7</v>
      </c>
      <c r="H148" s="17">
        <f t="shared" si="16"/>
        <v>1.9799999999999995</v>
      </c>
      <c r="I148" s="25">
        <f t="shared" si="17"/>
        <v>0.42307692307692302</v>
      </c>
      <c r="K148" s="17">
        <v>10.036750000000001</v>
      </c>
      <c r="L148" s="17">
        <v>2.7</v>
      </c>
      <c r="M148" s="17">
        <f t="shared" si="18"/>
        <v>7.3367500000000012</v>
      </c>
      <c r="N148" s="25">
        <f t="shared" si="19"/>
        <v>0.73098861683313821</v>
      </c>
      <c r="P148" s="17">
        <v>10.036750000000001</v>
      </c>
      <c r="Q148" s="17">
        <v>2.25</v>
      </c>
      <c r="R148" s="17">
        <f t="shared" si="20"/>
        <v>7.7867500000000014</v>
      </c>
      <c r="S148" s="42">
        <f t="shared" si="21"/>
        <v>0.77582384736094856</v>
      </c>
      <c r="T148" s="40">
        <v>7.02</v>
      </c>
      <c r="U148" s="40">
        <v>9.1199999999999992</v>
      </c>
      <c r="V148" s="40">
        <v>4.68</v>
      </c>
      <c r="W148" s="40">
        <v>2.7</v>
      </c>
      <c r="X148" s="40">
        <v>2.25</v>
      </c>
      <c r="Y148" s="40">
        <v>10.036750000000001</v>
      </c>
      <c r="Z148" s="40"/>
      <c r="AA148" s="40">
        <f t="shared" si="23"/>
        <v>0.45000000000000018</v>
      </c>
      <c r="AB148" s="41"/>
      <c r="AC148" s="40">
        <f t="shared" si="22"/>
        <v>5.3567500000000017</v>
      </c>
      <c r="AD148" s="40"/>
      <c r="AH148" s="10" t="s">
        <v>411</v>
      </c>
      <c r="AI148" s="24">
        <v>1</v>
      </c>
    </row>
    <row r="149" spans="1:35" s="3" customFormat="1" ht="12.75" customHeight="1" x14ac:dyDescent="0.2">
      <c r="A149" s="10" t="s">
        <v>375</v>
      </c>
      <c r="B149" s="10" t="s">
        <v>669</v>
      </c>
      <c r="C149" s="18">
        <v>234</v>
      </c>
      <c r="D149" s="18">
        <f>IFERROR(VLOOKUP(A149,AH1:AI1751,2,FALSE),0)</f>
        <v>1</v>
      </c>
      <c r="F149" s="16">
        <v>46.8</v>
      </c>
      <c r="G149" s="17">
        <v>27</v>
      </c>
      <c r="H149" s="17">
        <f t="shared" si="16"/>
        <v>19.799999999999997</v>
      </c>
      <c r="I149" s="25">
        <f t="shared" si="17"/>
        <v>0.42307692307692302</v>
      </c>
      <c r="K149" s="17">
        <v>46.8</v>
      </c>
      <c r="L149" s="17">
        <v>27</v>
      </c>
      <c r="M149" s="17">
        <f t="shared" si="18"/>
        <v>19.799999999999997</v>
      </c>
      <c r="N149" s="25">
        <f t="shared" si="19"/>
        <v>0.42307692307692302</v>
      </c>
      <c r="P149" s="17">
        <v>46.8</v>
      </c>
      <c r="Q149" s="17">
        <v>22.5</v>
      </c>
      <c r="R149" s="17">
        <f t="shared" si="20"/>
        <v>24.299999999999997</v>
      </c>
      <c r="S149" s="42">
        <f t="shared" si="21"/>
        <v>0.51923076923076916</v>
      </c>
      <c r="T149" s="40">
        <v>70.2</v>
      </c>
      <c r="U149" s="40">
        <v>91.2</v>
      </c>
      <c r="V149" s="40">
        <v>46.8</v>
      </c>
      <c r="W149" s="40">
        <v>27</v>
      </c>
      <c r="X149" s="40">
        <v>22.5</v>
      </c>
      <c r="Y149" s="40">
        <v>46.8</v>
      </c>
      <c r="Z149" s="40"/>
      <c r="AA149" s="40">
        <f t="shared" si="23"/>
        <v>4.5</v>
      </c>
      <c r="AB149" s="41"/>
      <c r="AC149" s="40">
        <f t="shared" si="22"/>
        <v>0</v>
      </c>
      <c r="AD149" s="40"/>
      <c r="AH149" s="10" t="s">
        <v>414</v>
      </c>
      <c r="AI149" s="24">
        <v>1</v>
      </c>
    </row>
    <row r="150" spans="1:35" s="3" customFormat="1" ht="12.75" customHeight="1" x14ac:dyDescent="0.2">
      <c r="A150" s="10" t="s">
        <v>86</v>
      </c>
      <c r="B150" s="10" t="s">
        <v>87</v>
      </c>
      <c r="C150" s="18">
        <v>31132.75</v>
      </c>
      <c r="D150" s="18">
        <f>IFERROR(VLOOKUP(A150,AH126:AI1998,2,FALSE),0)</f>
        <v>1</v>
      </c>
      <c r="E150" s="17"/>
      <c r="F150" s="16">
        <v>98.75</v>
      </c>
      <c r="G150" s="17">
        <v>52.25</v>
      </c>
      <c r="H150" s="17">
        <f t="shared" si="16"/>
        <v>46.5</v>
      </c>
      <c r="I150" s="25">
        <f t="shared" si="17"/>
        <v>0.4708860759493671</v>
      </c>
      <c r="J150" s="17"/>
      <c r="K150" s="17">
        <v>86.962988826815646</v>
      </c>
      <c r="L150" s="17">
        <v>52.25</v>
      </c>
      <c r="M150" s="17">
        <f t="shared" si="18"/>
        <v>34.712988826815646</v>
      </c>
      <c r="N150" s="25">
        <f t="shared" si="19"/>
        <v>0.39916968465683245</v>
      </c>
      <c r="O150" s="17"/>
      <c r="P150" s="17">
        <v>86.962988826815646</v>
      </c>
      <c r="Q150" s="17">
        <v>46.699999999999996</v>
      </c>
      <c r="R150" s="17">
        <f t="shared" si="20"/>
        <v>40.262988826815651</v>
      </c>
      <c r="S150" s="42">
        <f t="shared" si="21"/>
        <v>0.4629899382483077</v>
      </c>
      <c r="T150" s="40">
        <v>148.13</v>
      </c>
      <c r="U150" s="40">
        <v>192.56</v>
      </c>
      <c r="V150" s="40">
        <v>98.75</v>
      </c>
      <c r="W150" s="40">
        <v>52.25</v>
      </c>
      <c r="X150" s="40">
        <v>46.7</v>
      </c>
      <c r="Y150" s="40">
        <v>86.962988826815646</v>
      </c>
      <c r="Z150" s="40"/>
      <c r="AA150" s="40">
        <f t="shared" si="23"/>
        <v>5.5499999999999972</v>
      </c>
      <c r="AB150" s="41"/>
      <c r="AC150" s="40">
        <f t="shared" si="22"/>
        <v>-11.787011173184354</v>
      </c>
      <c r="AD150" s="40"/>
      <c r="AH150" s="10" t="s">
        <v>416</v>
      </c>
      <c r="AI150" s="24">
        <v>1</v>
      </c>
    </row>
    <row r="151" spans="1:35" s="3" customFormat="1" ht="12.75" customHeight="1" x14ac:dyDescent="0.2">
      <c r="A151" s="10" t="s">
        <v>47</v>
      </c>
      <c r="B151" s="10" t="s">
        <v>48</v>
      </c>
      <c r="C151" s="18">
        <v>53802.5</v>
      </c>
      <c r="D151" s="18">
        <f>IFERROR(VLOOKUP(A151,AH139:AI2011,2,FALSE),0)</f>
        <v>0</v>
      </c>
      <c r="F151" s="16">
        <v>30.75</v>
      </c>
      <c r="G151" s="17">
        <v>24</v>
      </c>
      <c r="H151" s="17">
        <f t="shared" si="16"/>
        <v>6.75</v>
      </c>
      <c r="I151" s="25">
        <f t="shared" si="17"/>
        <v>0.21951219512195122</v>
      </c>
      <c r="K151" s="17">
        <v>29.890277777777779</v>
      </c>
      <c r="L151" s="17">
        <v>24</v>
      </c>
      <c r="M151" s="17">
        <f t="shared" si="18"/>
        <v>5.8902777777777793</v>
      </c>
      <c r="N151" s="25">
        <f t="shared" si="19"/>
        <v>0.19706333348822086</v>
      </c>
      <c r="P151" s="17">
        <v>29.890277777777779</v>
      </c>
      <c r="Q151" s="17">
        <v>21.346666666666668</v>
      </c>
      <c r="R151" s="17">
        <f t="shared" si="20"/>
        <v>8.5436111111111117</v>
      </c>
      <c r="S151" s="42">
        <f t="shared" si="21"/>
        <v>0.28583244273035641</v>
      </c>
      <c r="T151" s="40">
        <v>42.6</v>
      </c>
      <c r="U151" s="40">
        <v>57.5</v>
      </c>
      <c r="V151" s="40">
        <v>30.75</v>
      </c>
      <c r="W151" s="40">
        <v>24</v>
      </c>
      <c r="X151" s="40">
        <v>22.66</v>
      </c>
      <c r="Y151" s="40">
        <v>29.890277777777779</v>
      </c>
      <c r="Z151" s="40"/>
      <c r="AA151" s="40">
        <f t="shared" si="23"/>
        <v>1.3399999999999999</v>
      </c>
      <c r="AB151" s="41"/>
      <c r="AC151" s="40">
        <f t="shared" si="22"/>
        <v>-0.85972222222222072</v>
      </c>
      <c r="AD151" s="40"/>
      <c r="AH151" s="10" t="s">
        <v>419</v>
      </c>
      <c r="AI151" s="24">
        <v>1</v>
      </c>
    </row>
    <row r="152" spans="1:35" s="3" customFormat="1" ht="12.75" customHeight="1" x14ac:dyDescent="0.2">
      <c r="A152" s="10" t="s">
        <v>267</v>
      </c>
      <c r="B152" s="10" t="s">
        <v>268</v>
      </c>
      <c r="C152" s="18">
        <v>5173.1000000000004</v>
      </c>
      <c r="D152" s="18">
        <f>IFERROR(VLOOKUP(A152,AH58:AI1930,2,FALSE),0)</f>
        <v>1</v>
      </c>
      <c r="F152" s="16">
        <v>74.8</v>
      </c>
      <c r="G152" s="17">
        <v>37.4</v>
      </c>
      <c r="H152" s="17">
        <f t="shared" si="16"/>
        <v>37.4</v>
      </c>
      <c r="I152" s="25">
        <f t="shared" si="17"/>
        <v>0.5</v>
      </c>
      <c r="K152" s="17">
        <v>73.901428571428582</v>
      </c>
      <c r="L152" s="17">
        <v>37.4</v>
      </c>
      <c r="M152" s="17">
        <f t="shared" si="18"/>
        <v>36.501428571428583</v>
      </c>
      <c r="N152" s="25">
        <f t="shared" si="19"/>
        <v>0.49392047321721994</v>
      </c>
      <c r="P152" s="17">
        <v>73.901428571428582</v>
      </c>
      <c r="Q152" s="17">
        <v>37.4</v>
      </c>
      <c r="R152" s="17">
        <f t="shared" si="20"/>
        <v>36.501428571428583</v>
      </c>
      <c r="S152" s="42">
        <f t="shared" si="21"/>
        <v>0.49392047321721994</v>
      </c>
      <c r="T152" s="40">
        <v>112.2</v>
      </c>
      <c r="U152" s="40">
        <v>124.5</v>
      </c>
      <c r="V152" s="40">
        <v>74.8</v>
      </c>
      <c r="W152" s="40">
        <v>37.4</v>
      </c>
      <c r="X152" s="40">
        <v>37.4</v>
      </c>
      <c r="Y152" s="40">
        <v>73.901428571428582</v>
      </c>
      <c r="Z152" s="40"/>
      <c r="AA152" s="40">
        <f t="shared" si="23"/>
        <v>0</v>
      </c>
      <c r="AB152" s="41"/>
      <c r="AC152" s="40">
        <f t="shared" si="22"/>
        <v>-0.89857142857141525</v>
      </c>
      <c r="AD152" s="40"/>
      <c r="AH152" s="10" t="s">
        <v>421</v>
      </c>
      <c r="AI152" s="24">
        <v>1</v>
      </c>
    </row>
    <row r="153" spans="1:35" s="3" customFormat="1" ht="12.75" customHeight="1" x14ac:dyDescent="0.2">
      <c r="A153" s="10" t="s">
        <v>381</v>
      </c>
      <c r="B153" s="10" t="s">
        <v>439</v>
      </c>
      <c r="C153" s="18">
        <v>1532.05</v>
      </c>
      <c r="D153" s="18">
        <f>IFERROR(VLOOKUP(A153,AH1:AI1855,2,FALSE),0)</f>
        <v>1</v>
      </c>
      <c r="F153" s="16">
        <v>74.8</v>
      </c>
      <c r="G153" s="17">
        <v>39.11</v>
      </c>
      <c r="H153" s="17">
        <f t="shared" si="16"/>
        <v>35.69</v>
      </c>
      <c r="I153" s="25">
        <f t="shared" si="17"/>
        <v>0.47713903743315506</v>
      </c>
      <c r="K153" s="17">
        <v>85.11388888888888</v>
      </c>
      <c r="L153" s="17">
        <v>39.11</v>
      </c>
      <c r="M153" s="17">
        <f t="shared" si="18"/>
        <v>46.003888888888881</v>
      </c>
      <c r="N153" s="25">
        <f t="shared" si="19"/>
        <v>0.54049802552136028</v>
      </c>
      <c r="P153" s="17">
        <v>85.11388888888888</v>
      </c>
      <c r="Q153" s="17">
        <v>39.11</v>
      </c>
      <c r="R153" s="17">
        <f t="shared" si="20"/>
        <v>46.003888888888881</v>
      </c>
      <c r="S153" s="42">
        <f t="shared" si="21"/>
        <v>0.54049802552136028</v>
      </c>
      <c r="T153" s="40">
        <v>112.2</v>
      </c>
      <c r="U153" s="40">
        <v>124.5</v>
      </c>
      <c r="V153" s="40">
        <v>74.8</v>
      </c>
      <c r="W153" s="40">
        <v>39.11</v>
      </c>
      <c r="X153" s="40">
        <v>39.11</v>
      </c>
      <c r="Y153" s="40">
        <v>85.11388888888888</v>
      </c>
      <c r="Z153" s="40"/>
      <c r="AA153" s="40">
        <f t="shared" si="23"/>
        <v>0</v>
      </c>
      <c r="AB153" s="41"/>
      <c r="AC153" s="40">
        <f t="shared" si="22"/>
        <v>10.313888888888883</v>
      </c>
      <c r="AD153" s="40"/>
      <c r="AH153" s="10" t="s">
        <v>424</v>
      </c>
      <c r="AI153" s="24">
        <v>1</v>
      </c>
    </row>
    <row r="154" spans="1:35" s="3" customFormat="1" ht="12.75" customHeight="1" x14ac:dyDescent="0.2">
      <c r="A154" s="10" t="s">
        <v>384</v>
      </c>
      <c r="B154" s="10" t="s">
        <v>798</v>
      </c>
      <c r="C154" s="18">
        <v>49.95</v>
      </c>
      <c r="D154" s="18">
        <f>IFERROR(VLOOKUP(A154,AH1:AI1698,2,FALSE),0)</f>
        <v>1</v>
      </c>
      <c r="F154" s="16">
        <v>54.94</v>
      </c>
      <c r="G154" s="17">
        <v>32.020000000000003</v>
      </c>
      <c r="H154" s="17">
        <f t="shared" si="16"/>
        <v>22.919999999999995</v>
      </c>
      <c r="I154" s="25">
        <f t="shared" si="17"/>
        <v>0.41718238077903158</v>
      </c>
      <c r="K154" s="17">
        <v>49.95</v>
      </c>
      <c r="L154" s="17">
        <v>32.020000000000003</v>
      </c>
      <c r="M154" s="17">
        <f t="shared" si="18"/>
        <v>17.93</v>
      </c>
      <c r="N154" s="25">
        <f t="shared" si="19"/>
        <v>0.35895895895895891</v>
      </c>
      <c r="P154" s="17">
        <v>49.95</v>
      </c>
      <c r="Q154" s="17">
        <v>35.47</v>
      </c>
      <c r="R154" s="17">
        <f t="shared" si="20"/>
        <v>14.480000000000004</v>
      </c>
      <c r="S154" s="42">
        <f t="shared" si="21"/>
        <v>0.28988988988988995</v>
      </c>
      <c r="T154" s="40">
        <v>82.41</v>
      </c>
      <c r="U154" s="40">
        <v>98.89</v>
      </c>
      <c r="V154" s="40">
        <v>54.94</v>
      </c>
      <c r="W154" s="40">
        <v>32.020000000000003</v>
      </c>
      <c r="X154" s="40">
        <v>35.47</v>
      </c>
      <c r="Y154" s="40">
        <v>49.95</v>
      </c>
      <c r="Z154" s="40"/>
      <c r="AA154" s="40">
        <f t="shared" si="23"/>
        <v>-3.4499999999999957</v>
      </c>
      <c r="AB154" s="41"/>
      <c r="AC154" s="40">
        <f t="shared" si="22"/>
        <v>-4.9899999999999949</v>
      </c>
      <c r="AD154" s="40"/>
      <c r="AH154" s="10" t="s">
        <v>426</v>
      </c>
      <c r="AI154" s="24">
        <v>1</v>
      </c>
    </row>
    <row r="155" spans="1:35" s="3" customFormat="1" ht="12.75" customHeight="1" x14ac:dyDescent="0.2">
      <c r="A155" s="10" t="s">
        <v>387</v>
      </c>
      <c r="B155" s="10" t="s">
        <v>652</v>
      </c>
      <c r="C155" s="18">
        <v>278.17</v>
      </c>
      <c r="D155" s="18">
        <f>IFERROR(VLOOKUP(A155,AH1:AI1765,2,FALSE),0)</f>
        <v>1</v>
      </c>
      <c r="F155" s="16">
        <v>43.71</v>
      </c>
      <c r="G155" s="17">
        <v>23.99</v>
      </c>
      <c r="H155" s="17">
        <f t="shared" si="16"/>
        <v>19.720000000000002</v>
      </c>
      <c r="I155" s="25">
        <f t="shared" si="17"/>
        <v>0.45115534202699614</v>
      </c>
      <c r="K155" s="17">
        <v>34.771250000000002</v>
      </c>
      <c r="L155" s="17">
        <v>23.99</v>
      </c>
      <c r="M155" s="17">
        <f t="shared" si="18"/>
        <v>10.781250000000004</v>
      </c>
      <c r="N155" s="25">
        <f t="shared" si="19"/>
        <v>0.31006219218463538</v>
      </c>
      <c r="P155" s="17">
        <v>34.771250000000002</v>
      </c>
      <c r="Q155" s="17">
        <v>24.15</v>
      </c>
      <c r="R155" s="17">
        <f t="shared" si="20"/>
        <v>10.621250000000003</v>
      </c>
      <c r="S155" s="42">
        <f t="shared" si="21"/>
        <v>0.30546068950641703</v>
      </c>
      <c r="T155" s="40">
        <v>65.569999999999993</v>
      </c>
      <c r="U155" s="40">
        <v>85.23</v>
      </c>
      <c r="V155" s="40">
        <v>43.71</v>
      </c>
      <c r="W155" s="40">
        <v>23.99</v>
      </c>
      <c r="X155" s="40">
        <v>24.145</v>
      </c>
      <c r="Y155" s="40">
        <v>34.771250000000002</v>
      </c>
      <c r="Z155" s="40"/>
      <c r="AA155" s="40">
        <f t="shared" si="23"/>
        <v>-0.15500000000000114</v>
      </c>
      <c r="AB155" s="41"/>
      <c r="AC155" s="40">
        <f t="shared" si="22"/>
        <v>-8.9387499999999989</v>
      </c>
      <c r="AD155" s="40"/>
      <c r="AH155" s="10" t="s">
        <v>428</v>
      </c>
      <c r="AI155" s="24">
        <v>1</v>
      </c>
    </row>
    <row r="156" spans="1:35" s="3" customFormat="1" ht="12.75" customHeight="1" x14ac:dyDescent="0.2">
      <c r="A156" s="10" t="s">
        <v>174</v>
      </c>
      <c r="B156" s="10" t="s">
        <v>175</v>
      </c>
      <c r="C156" s="18">
        <v>12352.38</v>
      </c>
      <c r="D156" s="18">
        <f>IFERROR(VLOOKUP(A156,AH103:AI1975,2,FALSE),0)</f>
        <v>1</v>
      </c>
      <c r="E156" s="17"/>
      <c r="F156" s="16">
        <v>15</v>
      </c>
      <c r="G156" s="17">
        <v>9.58</v>
      </c>
      <c r="H156" s="17">
        <f t="shared" si="16"/>
        <v>5.42</v>
      </c>
      <c r="I156" s="25">
        <f t="shared" si="17"/>
        <v>0.36133333333333334</v>
      </c>
      <c r="J156" s="17"/>
      <c r="K156" s="17">
        <v>17.671502145922744</v>
      </c>
      <c r="L156" s="17">
        <v>9.58</v>
      </c>
      <c r="M156" s="17">
        <f t="shared" si="18"/>
        <v>8.0915021459227443</v>
      </c>
      <c r="N156" s="25">
        <f t="shared" si="19"/>
        <v>0.45788422959785879</v>
      </c>
      <c r="O156" s="17"/>
      <c r="P156" s="17">
        <v>17.671502145922744</v>
      </c>
      <c r="Q156" s="17">
        <v>8.8600000000000012</v>
      </c>
      <c r="R156" s="17">
        <f t="shared" si="20"/>
        <v>8.8115021459227432</v>
      </c>
      <c r="S156" s="42">
        <f t="shared" si="21"/>
        <v>0.49862779480553532</v>
      </c>
      <c r="T156" s="40">
        <v>22.5</v>
      </c>
      <c r="U156" s="40">
        <v>29.25</v>
      </c>
      <c r="V156" s="40">
        <v>15</v>
      </c>
      <c r="W156" s="40">
        <v>9.58</v>
      </c>
      <c r="X156" s="40">
        <v>8.86</v>
      </c>
      <c r="Y156" s="40">
        <v>17.671502145922744</v>
      </c>
      <c r="Z156" s="40"/>
      <c r="AA156" s="40">
        <f t="shared" si="23"/>
        <v>0.72000000000000064</v>
      </c>
      <c r="AB156" s="41"/>
      <c r="AC156" s="40">
        <f t="shared" si="22"/>
        <v>2.6715021459227444</v>
      </c>
      <c r="AD156" s="40"/>
      <c r="AH156" s="10" t="s">
        <v>360</v>
      </c>
      <c r="AI156" s="24">
        <v>1</v>
      </c>
    </row>
    <row r="157" spans="1:35" s="3" customFormat="1" ht="12.75" customHeight="1" x14ac:dyDescent="0.2">
      <c r="A157" s="10" t="s">
        <v>322</v>
      </c>
      <c r="B157" s="10" t="s">
        <v>323</v>
      </c>
      <c r="C157" s="18">
        <v>3238.45</v>
      </c>
      <c r="D157" s="18">
        <f>IFERROR(VLOOKUP(A157,AH38:AI1910,2,FALSE),0)</f>
        <v>1</v>
      </c>
      <c r="F157" s="16">
        <v>13.5</v>
      </c>
      <c r="G157" s="17">
        <v>9.1300000000000008</v>
      </c>
      <c r="H157" s="17">
        <f t="shared" si="16"/>
        <v>4.3699999999999992</v>
      </c>
      <c r="I157" s="25">
        <f t="shared" si="17"/>
        <v>0.32370370370370366</v>
      </c>
      <c r="K157" s="17">
        <v>14.019264069264068</v>
      </c>
      <c r="L157" s="17">
        <v>9.1300000000000008</v>
      </c>
      <c r="M157" s="17">
        <f t="shared" si="18"/>
        <v>4.8892640692640672</v>
      </c>
      <c r="N157" s="25">
        <f t="shared" si="19"/>
        <v>0.34875326159119319</v>
      </c>
      <c r="P157" s="17">
        <v>14.019264069264068</v>
      </c>
      <c r="Q157" s="17">
        <v>8.6250216450216453</v>
      </c>
      <c r="R157" s="17">
        <f t="shared" si="20"/>
        <v>5.3942424242424227</v>
      </c>
      <c r="S157" s="42">
        <f t="shared" si="21"/>
        <v>0.38477357995337269</v>
      </c>
      <c r="T157" s="40">
        <v>20.25</v>
      </c>
      <c r="U157" s="40">
        <v>24.3</v>
      </c>
      <c r="V157" s="40">
        <v>13.5</v>
      </c>
      <c r="W157" s="40">
        <v>9.1300000000000008</v>
      </c>
      <c r="X157" s="40">
        <v>8.6300000000000008</v>
      </c>
      <c r="Y157" s="40">
        <v>14.019264069264068</v>
      </c>
      <c r="Z157" s="40"/>
      <c r="AA157" s="40">
        <f t="shared" si="23"/>
        <v>0.5</v>
      </c>
      <c r="AB157" s="41"/>
      <c r="AC157" s="40">
        <f t="shared" si="22"/>
        <v>0.51926406926406798</v>
      </c>
      <c r="AD157" s="40">
        <v>14.85</v>
      </c>
      <c r="AH157" s="10" t="s">
        <v>433</v>
      </c>
      <c r="AI157" s="24">
        <v>1</v>
      </c>
    </row>
    <row r="158" spans="1:35" s="3" customFormat="1" ht="12.75" customHeight="1" x14ac:dyDescent="0.2">
      <c r="A158" s="10" t="s">
        <v>185</v>
      </c>
      <c r="B158" s="10" t="s">
        <v>186</v>
      </c>
      <c r="C158" s="18">
        <v>10740</v>
      </c>
      <c r="D158" s="18">
        <f>IFERROR(VLOOKUP(A158,AH100:AI1972,2,FALSE),0)</f>
        <v>1</v>
      </c>
      <c r="F158" s="16">
        <v>260</v>
      </c>
      <c r="G158" s="17">
        <v>182.5</v>
      </c>
      <c r="H158" s="17">
        <f t="shared" si="16"/>
        <v>77.5</v>
      </c>
      <c r="I158" s="25">
        <f t="shared" si="17"/>
        <v>0.29807692307692307</v>
      </c>
      <c r="K158" s="17">
        <v>255.71428571428572</v>
      </c>
      <c r="L158" s="17">
        <v>182.5</v>
      </c>
      <c r="M158" s="17">
        <f t="shared" si="18"/>
        <v>73.214285714285722</v>
      </c>
      <c r="N158" s="25">
        <f t="shared" si="19"/>
        <v>0.28631284916201122</v>
      </c>
      <c r="P158" s="17">
        <v>255.71428571428572</v>
      </c>
      <c r="Q158" s="17">
        <v>172.5</v>
      </c>
      <c r="R158" s="17">
        <f t="shared" si="20"/>
        <v>83.214285714285722</v>
      </c>
      <c r="S158" s="42">
        <f t="shared" si="21"/>
        <v>0.32541899441340782</v>
      </c>
      <c r="T158" s="40">
        <v>390</v>
      </c>
      <c r="U158" s="40">
        <v>468</v>
      </c>
      <c r="V158" s="40">
        <v>260</v>
      </c>
      <c r="W158" s="40">
        <v>182.5</v>
      </c>
      <c r="X158" s="40">
        <v>172.5</v>
      </c>
      <c r="Y158" s="40">
        <v>255.71428571428572</v>
      </c>
      <c r="Z158" s="40"/>
      <c r="AA158" s="40">
        <f t="shared" si="23"/>
        <v>10</v>
      </c>
      <c r="AB158" s="41"/>
      <c r="AC158" s="40">
        <f t="shared" si="22"/>
        <v>-4.2857142857142776</v>
      </c>
      <c r="AD158" s="40">
        <v>265</v>
      </c>
      <c r="AH158" s="10" t="s">
        <v>435</v>
      </c>
      <c r="AI158" s="24">
        <v>1</v>
      </c>
    </row>
    <row r="159" spans="1:35" s="3" customFormat="1" ht="12.75" customHeight="1" x14ac:dyDescent="0.2">
      <c r="A159" s="10" t="s">
        <v>395</v>
      </c>
      <c r="B159" s="10" t="s">
        <v>918</v>
      </c>
      <c r="C159" s="18">
        <v>0</v>
      </c>
      <c r="D159" s="18">
        <f>IFERROR(VLOOKUP(A159,AH1:AI1648,2,FALSE),0)</f>
        <v>1</v>
      </c>
      <c r="F159" s="16">
        <v>0.85</v>
      </c>
      <c r="G159" s="17">
        <v>0</v>
      </c>
      <c r="H159" s="17">
        <f t="shared" si="16"/>
        <v>0.85</v>
      </c>
      <c r="I159" s="25">
        <f t="shared" si="17"/>
        <v>1</v>
      </c>
      <c r="K159" s="17"/>
      <c r="L159" s="17">
        <v>0</v>
      </c>
      <c r="M159" s="17">
        <f t="shared" si="18"/>
        <v>0</v>
      </c>
      <c r="N159" s="25" t="e">
        <f t="shared" si="19"/>
        <v>#DIV/0!</v>
      </c>
      <c r="P159" s="17"/>
      <c r="Q159" s="17"/>
      <c r="R159" s="17">
        <f t="shared" si="20"/>
        <v>0</v>
      </c>
      <c r="S159" s="42" t="e">
        <f t="shared" si="21"/>
        <v>#DIV/0!</v>
      </c>
      <c r="T159" s="40">
        <v>1.28</v>
      </c>
      <c r="U159" s="40">
        <v>0</v>
      </c>
      <c r="V159" s="40">
        <v>0.85</v>
      </c>
      <c r="W159" s="40">
        <v>0</v>
      </c>
      <c r="X159" s="40">
        <v>0</v>
      </c>
      <c r="Y159" s="40"/>
      <c r="Z159" s="40"/>
      <c r="AA159" s="40">
        <f t="shared" si="23"/>
        <v>0</v>
      </c>
      <c r="AB159" s="41"/>
      <c r="AC159" s="40">
        <f t="shared" si="22"/>
        <v>-0.85</v>
      </c>
      <c r="AD159" s="40"/>
      <c r="AH159" s="10" t="s">
        <v>438</v>
      </c>
      <c r="AI159" s="24">
        <v>1</v>
      </c>
    </row>
    <row r="160" spans="1:35" s="3" customFormat="1" ht="12.75" customHeight="1" x14ac:dyDescent="0.2">
      <c r="A160" s="10" t="s">
        <v>398</v>
      </c>
      <c r="B160" s="10" t="s">
        <v>920</v>
      </c>
      <c r="C160" s="18">
        <v>0</v>
      </c>
      <c r="D160" s="18">
        <f>IFERROR(VLOOKUP(A160,AH1:AI1648,2,FALSE),0)</f>
        <v>1</v>
      </c>
      <c r="F160" s="16">
        <v>0.75</v>
      </c>
      <c r="G160" s="17">
        <v>0</v>
      </c>
      <c r="H160" s="17">
        <f t="shared" si="16"/>
        <v>0.75</v>
      </c>
      <c r="I160" s="25">
        <f t="shared" si="17"/>
        <v>1</v>
      </c>
      <c r="K160" s="17"/>
      <c r="L160" s="17">
        <v>0</v>
      </c>
      <c r="M160" s="17">
        <f t="shared" si="18"/>
        <v>0</v>
      </c>
      <c r="N160" s="25" t="e">
        <f t="shared" si="19"/>
        <v>#DIV/0!</v>
      </c>
      <c r="P160" s="17"/>
      <c r="Q160" s="17"/>
      <c r="R160" s="17">
        <f t="shared" si="20"/>
        <v>0</v>
      </c>
      <c r="S160" s="42" t="e">
        <f t="shared" si="21"/>
        <v>#DIV/0!</v>
      </c>
      <c r="T160" s="40">
        <v>1.1299999999999999</v>
      </c>
      <c r="U160" s="40">
        <v>0</v>
      </c>
      <c r="V160" s="40">
        <v>0.75</v>
      </c>
      <c r="W160" s="40">
        <v>0</v>
      </c>
      <c r="X160" s="40">
        <v>0</v>
      </c>
      <c r="Y160" s="40"/>
      <c r="Z160" s="40"/>
      <c r="AA160" s="40">
        <f t="shared" si="23"/>
        <v>0</v>
      </c>
      <c r="AB160" s="41"/>
      <c r="AC160" s="40">
        <f t="shared" si="22"/>
        <v>-0.75</v>
      </c>
      <c r="AD160" s="40"/>
      <c r="AH160" s="10" t="s">
        <v>440</v>
      </c>
      <c r="AI160" s="24">
        <v>1</v>
      </c>
    </row>
    <row r="161" spans="1:35" s="3" customFormat="1" ht="12.75" customHeight="1" x14ac:dyDescent="0.2">
      <c r="A161" s="10" t="s">
        <v>401</v>
      </c>
      <c r="B161" s="10" t="s">
        <v>1216</v>
      </c>
      <c r="C161" s="18">
        <v>-0.65</v>
      </c>
      <c r="D161" s="18">
        <f>IFERROR(VLOOKUP(A161,AH1:AI1426,2,FALSE),0)</f>
        <v>1</v>
      </c>
      <c r="F161" s="16">
        <v>0.65</v>
      </c>
      <c r="G161" s="17">
        <v>0.25</v>
      </c>
      <c r="H161" s="17">
        <f t="shared" si="16"/>
        <v>0.4</v>
      </c>
      <c r="I161" s="25">
        <f t="shared" si="17"/>
        <v>0.61538461538461542</v>
      </c>
      <c r="K161" s="17">
        <v>0.65</v>
      </c>
      <c r="L161" s="17">
        <v>0.25</v>
      </c>
      <c r="M161" s="17">
        <f t="shared" si="18"/>
        <v>0.4</v>
      </c>
      <c r="N161" s="25">
        <f t="shared" si="19"/>
        <v>0.61538461538461542</v>
      </c>
      <c r="P161" s="17">
        <v>0.65</v>
      </c>
      <c r="Q161" s="17">
        <v>0.35</v>
      </c>
      <c r="R161" s="17">
        <f t="shared" si="20"/>
        <v>0.30000000000000004</v>
      </c>
      <c r="S161" s="42">
        <f t="shared" si="21"/>
        <v>0.46153846153846156</v>
      </c>
      <c r="T161" s="40">
        <v>0.99</v>
      </c>
      <c r="U161" s="40">
        <v>1.45</v>
      </c>
      <c r="V161" s="40">
        <v>0.65</v>
      </c>
      <c r="W161" s="40">
        <v>0.25</v>
      </c>
      <c r="X161" s="40">
        <v>0.35</v>
      </c>
      <c r="Y161" s="40">
        <v>0.65</v>
      </c>
      <c r="Z161" s="40"/>
      <c r="AA161" s="40">
        <f t="shared" si="23"/>
        <v>-9.9999999999999978E-2</v>
      </c>
      <c r="AB161" s="41"/>
      <c r="AC161" s="40">
        <f t="shared" si="22"/>
        <v>0</v>
      </c>
      <c r="AD161" s="40"/>
      <c r="AH161" s="10" t="s">
        <v>442</v>
      </c>
      <c r="AI161" s="24">
        <v>1</v>
      </c>
    </row>
    <row r="162" spans="1:35" s="3" customFormat="1" ht="12.75" customHeight="1" x14ac:dyDescent="0.2">
      <c r="A162" s="10" t="s">
        <v>403</v>
      </c>
      <c r="B162" s="10" t="s">
        <v>922</v>
      </c>
      <c r="C162" s="18">
        <v>0</v>
      </c>
      <c r="D162" s="18">
        <f>IFERROR(VLOOKUP(A162,AH1:AI1649,2,FALSE),0)</f>
        <v>1</v>
      </c>
      <c r="F162" s="16">
        <v>1.8</v>
      </c>
      <c r="G162" s="17">
        <v>0.6</v>
      </c>
      <c r="H162" s="17">
        <f t="shared" si="16"/>
        <v>1.2000000000000002</v>
      </c>
      <c r="I162" s="25">
        <f t="shared" si="17"/>
        <v>0.66666666666666674</v>
      </c>
      <c r="K162" s="17"/>
      <c r="L162" s="17">
        <v>0.6</v>
      </c>
      <c r="M162" s="17">
        <f t="shared" si="18"/>
        <v>-0.6</v>
      </c>
      <c r="N162" s="25" t="e">
        <f t="shared" si="19"/>
        <v>#DIV/0!</v>
      </c>
      <c r="P162" s="17"/>
      <c r="Q162" s="17"/>
      <c r="R162" s="17">
        <f t="shared" si="20"/>
        <v>0</v>
      </c>
      <c r="S162" s="42" t="e">
        <f t="shared" si="21"/>
        <v>#DIV/0!</v>
      </c>
      <c r="T162" s="40">
        <v>2.4</v>
      </c>
      <c r="U162" s="40">
        <v>3.2</v>
      </c>
      <c r="V162" s="40">
        <v>1.8</v>
      </c>
      <c r="W162" s="40">
        <v>0.6</v>
      </c>
      <c r="X162" s="40">
        <v>0.6</v>
      </c>
      <c r="Y162" s="40"/>
      <c r="Z162" s="40"/>
      <c r="AA162" s="40">
        <f t="shared" si="23"/>
        <v>0</v>
      </c>
      <c r="AB162" s="41"/>
      <c r="AC162" s="40">
        <f t="shared" si="22"/>
        <v>-1.8</v>
      </c>
      <c r="AD162" s="40"/>
      <c r="AH162" s="10" t="s">
        <v>445</v>
      </c>
      <c r="AI162" s="24">
        <v>1</v>
      </c>
    </row>
    <row r="163" spans="1:35" s="3" customFormat="1" ht="12.75" customHeight="1" x14ac:dyDescent="0.2">
      <c r="A163" s="10" t="s">
        <v>393</v>
      </c>
      <c r="B163" s="10" t="s">
        <v>394</v>
      </c>
      <c r="C163" s="18">
        <v>1944</v>
      </c>
      <c r="D163" s="18">
        <f>IFERROR(VLOOKUP(A163,AH11:AI1883,2,FALSE),0)</f>
        <v>1</v>
      </c>
      <c r="F163" s="16">
        <v>28</v>
      </c>
      <c r="G163" s="17">
        <v>14</v>
      </c>
      <c r="H163" s="17">
        <f t="shared" si="16"/>
        <v>14</v>
      </c>
      <c r="I163" s="25">
        <f t="shared" si="17"/>
        <v>0.5</v>
      </c>
      <c r="K163" s="17">
        <v>42.260869565217391</v>
      </c>
      <c r="L163" s="17">
        <v>14</v>
      </c>
      <c r="M163" s="17">
        <f t="shared" si="18"/>
        <v>28.260869565217391</v>
      </c>
      <c r="N163" s="25">
        <f t="shared" si="19"/>
        <v>0.66872427983539096</v>
      </c>
      <c r="P163" s="17">
        <v>42.260869565217391</v>
      </c>
      <c r="Q163" s="17">
        <v>14</v>
      </c>
      <c r="R163" s="17">
        <f t="shared" si="20"/>
        <v>28.260869565217391</v>
      </c>
      <c r="S163" s="42">
        <f t="shared" si="21"/>
        <v>0.66872427983539096</v>
      </c>
      <c r="T163" s="40">
        <v>42</v>
      </c>
      <c r="U163" s="40">
        <v>54.6</v>
      </c>
      <c r="V163" s="40">
        <v>28</v>
      </c>
      <c r="W163" s="40">
        <v>14</v>
      </c>
      <c r="X163" s="40">
        <v>14</v>
      </c>
      <c r="Y163" s="40">
        <v>42.260869565217391</v>
      </c>
      <c r="Z163" s="40"/>
      <c r="AA163" s="40">
        <f t="shared" si="23"/>
        <v>0</v>
      </c>
      <c r="AB163" s="41"/>
      <c r="AC163" s="40">
        <f t="shared" si="22"/>
        <v>14.260869565217391</v>
      </c>
      <c r="AD163" s="40"/>
      <c r="AH163" s="10" t="s">
        <v>448</v>
      </c>
      <c r="AI163" s="24">
        <v>1</v>
      </c>
    </row>
    <row r="164" spans="1:35" s="3" customFormat="1" ht="12.75" customHeight="1" x14ac:dyDescent="0.2">
      <c r="A164" s="10" t="s">
        <v>408</v>
      </c>
      <c r="B164" s="10" t="s">
        <v>667</v>
      </c>
      <c r="C164" s="18">
        <v>238</v>
      </c>
      <c r="D164" s="18">
        <f>IFERROR(VLOOKUP(A164,AH1:AI1767,2,FALSE),0)</f>
        <v>1</v>
      </c>
      <c r="F164" s="16">
        <v>42</v>
      </c>
      <c r="G164" s="17">
        <v>21</v>
      </c>
      <c r="H164" s="17">
        <f t="shared" si="16"/>
        <v>21</v>
      </c>
      <c r="I164" s="25">
        <f t="shared" si="17"/>
        <v>0.5</v>
      </c>
      <c r="K164" s="17">
        <v>21.636363636363637</v>
      </c>
      <c r="L164" s="17">
        <v>21</v>
      </c>
      <c r="M164" s="17">
        <f t="shared" si="18"/>
        <v>0.63636363636363669</v>
      </c>
      <c r="N164" s="25">
        <f t="shared" si="19"/>
        <v>2.9411764705882366E-2</v>
      </c>
      <c r="P164" s="46">
        <v>21.636363636363637</v>
      </c>
      <c r="Q164" s="17">
        <v>21</v>
      </c>
      <c r="R164" s="17">
        <f t="shared" si="20"/>
        <v>0.63636363636363669</v>
      </c>
      <c r="S164" s="42">
        <f t="shared" si="21"/>
        <v>2.9411764705882366E-2</v>
      </c>
      <c r="T164" s="40">
        <v>63</v>
      </c>
      <c r="U164" s="40">
        <v>81.900000000000006</v>
      </c>
      <c r="V164" s="40">
        <v>42</v>
      </c>
      <c r="W164" s="40">
        <v>21</v>
      </c>
      <c r="X164" s="40">
        <v>21</v>
      </c>
      <c r="Y164" s="40">
        <v>21.636363636363637</v>
      </c>
      <c r="Z164" s="40"/>
      <c r="AA164" s="40">
        <f t="shared" si="23"/>
        <v>0</v>
      </c>
      <c r="AB164" s="41"/>
      <c r="AC164" s="40">
        <f t="shared" si="22"/>
        <v>-20.363636363636363</v>
      </c>
      <c r="AD164" s="40"/>
      <c r="AH164" s="10" t="s">
        <v>450</v>
      </c>
      <c r="AI164" s="24">
        <v>1</v>
      </c>
    </row>
    <row r="165" spans="1:35" s="3" customFormat="1" ht="12.75" customHeight="1" x14ac:dyDescent="0.2">
      <c r="A165" s="10" t="s">
        <v>411</v>
      </c>
      <c r="B165" s="10" t="s">
        <v>924</v>
      </c>
      <c r="C165" s="18">
        <v>0</v>
      </c>
      <c r="D165" s="18">
        <f>IFERROR(VLOOKUP(A165,AH1:AI1651,2,FALSE),0)</f>
        <v>1</v>
      </c>
      <c r="F165" s="16">
        <v>0</v>
      </c>
      <c r="G165" s="17">
        <v>3.5</v>
      </c>
      <c r="H165" s="17">
        <f t="shared" si="16"/>
        <v>-3.5</v>
      </c>
      <c r="I165" s="25" t="e">
        <f t="shared" si="17"/>
        <v>#DIV/0!</v>
      </c>
      <c r="K165" s="17"/>
      <c r="L165" s="17">
        <v>3.5</v>
      </c>
      <c r="M165" s="17">
        <f t="shared" si="18"/>
        <v>-3.5</v>
      </c>
      <c r="N165" s="25" t="e">
        <f t="shared" si="19"/>
        <v>#DIV/0!</v>
      </c>
      <c r="P165" s="17"/>
      <c r="Q165" s="17"/>
      <c r="R165" s="17">
        <f t="shared" si="20"/>
        <v>0</v>
      </c>
      <c r="S165" s="42" t="e">
        <f t="shared" si="21"/>
        <v>#DIV/0!</v>
      </c>
      <c r="T165" s="40">
        <v>0</v>
      </c>
      <c r="U165" s="40">
        <v>0</v>
      </c>
      <c r="V165" s="40">
        <v>0</v>
      </c>
      <c r="W165" s="40">
        <v>3.5</v>
      </c>
      <c r="X165" s="40">
        <v>3.5</v>
      </c>
      <c r="Y165" s="40"/>
      <c r="Z165" s="40"/>
      <c r="AA165" s="40">
        <f t="shared" si="23"/>
        <v>0</v>
      </c>
      <c r="AB165" s="41"/>
      <c r="AC165" s="40">
        <f t="shared" si="22"/>
        <v>0</v>
      </c>
      <c r="AD165" s="40"/>
      <c r="AH165" s="10" t="s">
        <v>452</v>
      </c>
      <c r="AI165" s="24">
        <v>1</v>
      </c>
    </row>
    <row r="166" spans="1:35" s="3" customFormat="1" ht="12.75" customHeight="1" x14ac:dyDescent="0.2">
      <c r="A166" s="10" t="s">
        <v>414</v>
      </c>
      <c r="B166" s="10" t="s">
        <v>926</v>
      </c>
      <c r="C166" s="18">
        <v>0</v>
      </c>
      <c r="D166" s="18">
        <f>IFERROR(VLOOKUP(A166,AH1:AI1651,2,FALSE),0)</f>
        <v>1</v>
      </c>
      <c r="F166" s="16">
        <v>4.25</v>
      </c>
      <c r="G166" s="17">
        <v>3.36</v>
      </c>
      <c r="H166" s="17">
        <f t="shared" si="16"/>
        <v>0.89000000000000012</v>
      </c>
      <c r="I166" s="25">
        <f t="shared" si="17"/>
        <v>0.20941176470588238</v>
      </c>
      <c r="K166" s="17"/>
      <c r="L166" s="17">
        <v>3.36</v>
      </c>
      <c r="M166" s="17">
        <f t="shared" si="18"/>
        <v>-3.36</v>
      </c>
      <c r="N166" s="25" t="e">
        <f t="shared" si="19"/>
        <v>#DIV/0!</v>
      </c>
      <c r="P166" s="17"/>
      <c r="Q166" s="17"/>
      <c r="R166" s="17">
        <f t="shared" si="20"/>
        <v>0</v>
      </c>
      <c r="S166" s="42" t="e">
        <f t="shared" si="21"/>
        <v>#DIV/0!</v>
      </c>
      <c r="T166" s="40">
        <v>6.34</v>
      </c>
      <c r="U166" s="40">
        <v>9.4600000000000009</v>
      </c>
      <c r="V166" s="40">
        <v>4.25</v>
      </c>
      <c r="W166" s="40">
        <v>3.36</v>
      </c>
      <c r="X166" s="40">
        <v>2.58</v>
      </c>
      <c r="Y166" s="40"/>
      <c r="Z166" s="40"/>
      <c r="AA166" s="40">
        <f t="shared" si="23"/>
        <v>0.7799999999999998</v>
      </c>
      <c r="AB166" s="41"/>
      <c r="AC166" s="40">
        <f t="shared" si="22"/>
        <v>-4.25</v>
      </c>
      <c r="AD166" s="40"/>
      <c r="AH166" s="10" t="s">
        <v>455</v>
      </c>
      <c r="AI166" s="24">
        <v>1</v>
      </c>
    </row>
    <row r="167" spans="1:35" s="3" customFormat="1" ht="12.75" customHeight="1" x14ac:dyDescent="0.2">
      <c r="A167" s="10" t="s">
        <v>416</v>
      </c>
      <c r="B167" s="10" t="s">
        <v>781</v>
      </c>
      <c r="C167" s="18">
        <v>65</v>
      </c>
      <c r="D167" s="18">
        <f>IFERROR(VLOOKUP(A167,AH1:AI1718,2,FALSE),0)</f>
        <v>1</v>
      </c>
      <c r="F167" s="16">
        <v>44</v>
      </c>
      <c r="G167" s="17">
        <v>22</v>
      </c>
      <c r="H167" s="17">
        <f t="shared" si="16"/>
        <v>22</v>
      </c>
      <c r="I167" s="25">
        <f t="shared" si="17"/>
        <v>0.5</v>
      </c>
      <c r="K167" s="17">
        <f>65/2</f>
        <v>32.5</v>
      </c>
      <c r="L167" s="17">
        <v>22</v>
      </c>
      <c r="M167" s="17">
        <f t="shared" si="18"/>
        <v>10.5</v>
      </c>
      <c r="N167" s="25">
        <f t="shared" si="19"/>
        <v>0.32307692307692309</v>
      </c>
      <c r="P167" s="17">
        <f>65/2</f>
        <v>32.5</v>
      </c>
      <c r="Q167" s="17">
        <v>22</v>
      </c>
      <c r="R167" s="17">
        <f t="shared" si="20"/>
        <v>10.5</v>
      </c>
      <c r="S167" s="42">
        <f t="shared" si="21"/>
        <v>0.32307692307692309</v>
      </c>
      <c r="T167" s="40">
        <v>55</v>
      </c>
      <c r="U167" s="40">
        <v>66</v>
      </c>
      <c r="V167" s="40">
        <v>44</v>
      </c>
      <c r="W167" s="40">
        <v>22</v>
      </c>
      <c r="X167" s="40">
        <v>22</v>
      </c>
      <c r="Y167" s="40">
        <v>16.25</v>
      </c>
      <c r="Z167" s="40"/>
      <c r="AA167" s="40">
        <f t="shared" si="23"/>
        <v>0</v>
      </c>
      <c r="AB167" s="41"/>
      <c r="AC167" s="40">
        <f t="shared" si="22"/>
        <v>-27.75</v>
      </c>
      <c r="AD167" s="40"/>
      <c r="AH167" s="10" t="s">
        <v>458</v>
      </c>
      <c r="AI167" s="24">
        <v>1</v>
      </c>
    </row>
    <row r="168" spans="1:35" s="3" customFormat="1" ht="12.75" customHeight="1" x14ac:dyDescent="0.2">
      <c r="A168" s="10" t="s">
        <v>419</v>
      </c>
      <c r="B168" s="10" t="s">
        <v>700</v>
      </c>
      <c r="C168" s="18">
        <v>173.96</v>
      </c>
      <c r="D168" s="18">
        <f>IFERROR(VLOOKUP(A168,AH1:AI1753,2,FALSE),0)</f>
        <v>1</v>
      </c>
      <c r="F168" s="16">
        <v>28</v>
      </c>
      <c r="G168" s="17">
        <v>14</v>
      </c>
      <c r="H168" s="17">
        <f t="shared" si="16"/>
        <v>14</v>
      </c>
      <c r="I168" s="25">
        <f t="shared" si="17"/>
        <v>0.5</v>
      </c>
      <c r="K168" s="17">
        <v>28.993333333333336</v>
      </c>
      <c r="L168" s="17">
        <v>14</v>
      </c>
      <c r="M168" s="17">
        <f t="shared" si="18"/>
        <v>14.993333333333336</v>
      </c>
      <c r="N168" s="25">
        <f t="shared" si="19"/>
        <v>0.51713037479880442</v>
      </c>
      <c r="P168" s="17">
        <v>28.993333333333336</v>
      </c>
      <c r="Q168" s="17">
        <v>14</v>
      </c>
      <c r="R168" s="17">
        <f t="shared" si="20"/>
        <v>14.993333333333336</v>
      </c>
      <c r="S168" s="42">
        <f t="shared" si="21"/>
        <v>0.51713037479880442</v>
      </c>
      <c r="T168" s="40">
        <v>38</v>
      </c>
      <c r="U168" s="40">
        <v>48</v>
      </c>
      <c r="V168" s="40">
        <v>28</v>
      </c>
      <c r="W168" s="40">
        <v>14</v>
      </c>
      <c r="X168" s="40">
        <v>14</v>
      </c>
      <c r="Y168" s="40">
        <v>28.993333333333336</v>
      </c>
      <c r="Z168" s="40"/>
      <c r="AA168" s="40">
        <f t="shared" si="23"/>
        <v>0</v>
      </c>
      <c r="AB168" s="41"/>
      <c r="AC168" s="40">
        <f t="shared" si="22"/>
        <v>0.99333333333333584</v>
      </c>
      <c r="AD168" s="40"/>
      <c r="AH168" s="10" t="s">
        <v>461</v>
      </c>
      <c r="AI168" s="24">
        <v>1</v>
      </c>
    </row>
    <row r="169" spans="1:35" s="3" customFormat="1" ht="12.75" customHeight="1" x14ac:dyDescent="0.2">
      <c r="A169" s="10" t="s">
        <v>421</v>
      </c>
      <c r="B169" s="10" t="s">
        <v>746</v>
      </c>
      <c r="C169" s="18">
        <v>100</v>
      </c>
      <c r="D169" s="18">
        <f>IFERROR(VLOOKUP(A169,AH1:AI1734,2,FALSE),0)</f>
        <v>1</v>
      </c>
      <c r="F169" s="16">
        <v>35</v>
      </c>
      <c r="G169" s="17">
        <v>17.5</v>
      </c>
      <c r="H169" s="17">
        <f t="shared" si="16"/>
        <v>17.5</v>
      </c>
      <c r="I169" s="25">
        <f t="shared" si="17"/>
        <v>0.5</v>
      </c>
      <c r="K169" s="17">
        <v>33.333333333333336</v>
      </c>
      <c r="L169" s="17">
        <v>17.5</v>
      </c>
      <c r="M169" s="17">
        <f t="shared" si="18"/>
        <v>15.833333333333336</v>
      </c>
      <c r="N169" s="25">
        <f t="shared" si="19"/>
        <v>0.47500000000000003</v>
      </c>
      <c r="P169" s="17">
        <v>33.333333333333336</v>
      </c>
      <c r="Q169" s="17">
        <v>17.5</v>
      </c>
      <c r="R169" s="17">
        <f t="shared" si="20"/>
        <v>15.833333333333336</v>
      </c>
      <c r="S169" s="42">
        <f t="shared" si="21"/>
        <v>0.47500000000000003</v>
      </c>
      <c r="T169" s="40">
        <v>45</v>
      </c>
      <c r="U169" s="40">
        <v>52.5</v>
      </c>
      <c r="V169" s="40">
        <v>35</v>
      </c>
      <c r="W169" s="40">
        <v>17.5</v>
      </c>
      <c r="X169" s="40">
        <v>17.5</v>
      </c>
      <c r="Y169" s="40">
        <v>33.333333333333336</v>
      </c>
      <c r="Z169" s="40"/>
      <c r="AA169" s="40">
        <f t="shared" si="23"/>
        <v>0</v>
      </c>
      <c r="AB169" s="41"/>
      <c r="AC169" s="40">
        <f t="shared" si="22"/>
        <v>-1.6666666666666643</v>
      </c>
      <c r="AD169" s="40"/>
      <c r="AH169" s="10" t="s">
        <v>463</v>
      </c>
      <c r="AI169" s="24">
        <v>1</v>
      </c>
    </row>
    <row r="170" spans="1:35" s="3" customFormat="1" ht="12.75" customHeight="1" x14ac:dyDescent="0.2">
      <c r="A170" s="10" t="s">
        <v>424</v>
      </c>
      <c r="B170" s="10" t="s">
        <v>602</v>
      </c>
      <c r="C170" s="18">
        <v>467.35</v>
      </c>
      <c r="D170" s="18">
        <f>IFERROR(VLOOKUP(A170,AH1:AI1805,2,FALSE),0)</f>
        <v>1</v>
      </c>
      <c r="F170" s="16">
        <v>39.4</v>
      </c>
      <c r="G170" s="17">
        <v>19.7</v>
      </c>
      <c r="H170" s="17">
        <f t="shared" si="16"/>
        <v>19.7</v>
      </c>
      <c r="I170" s="25">
        <f t="shared" si="17"/>
        <v>0.5</v>
      </c>
      <c r="K170" s="17">
        <v>38.945833333333333</v>
      </c>
      <c r="L170" s="17">
        <v>19.7</v>
      </c>
      <c r="M170" s="17">
        <f t="shared" si="18"/>
        <v>19.245833333333334</v>
      </c>
      <c r="N170" s="25">
        <f t="shared" si="19"/>
        <v>0.49416925216647056</v>
      </c>
      <c r="P170" s="17">
        <v>38.945833333333333</v>
      </c>
      <c r="Q170" s="17">
        <v>19.7</v>
      </c>
      <c r="R170" s="17">
        <f t="shared" si="20"/>
        <v>19.245833333333334</v>
      </c>
      <c r="S170" s="42">
        <f t="shared" si="21"/>
        <v>0.49416925216647056</v>
      </c>
      <c r="T170" s="40">
        <v>49</v>
      </c>
      <c r="U170" s="40">
        <v>59.1</v>
      </c>
      <c r="V170" s="40">
        <v>39.4</v>
      </c>
      <c r="W170" s="40">
        <v>19.7</v>
      </c>
      <c r="X170" s="40">
        <v>19.7</v>
      </c>
      <c r="Y170" s="40">
        <v>38.945833333333333</v>
      </c>
      <c r="Z170" s="40"/>
      <c r="AA170" s="40">
        <f t="shared" si="23"/>
        <v>0</v>
      </c>
      <c r="AB170" s="41"/>
      <c r="AC170" s="40">
        <f t="shared" si="22"/>
        <v>-0.45416666666666572</v>
      </c>
      <c r="AD170" s="40"/>
      <c r="AH170" s="10" t="s">
        <v>465</v>
      </c>
      <c r="AI170" s="24">
        <v>1</v>
      </c>
    </row>
    <row r="171" spans="1:35" s="3" customFormat="1" ht="12.75" customHeight="1" x14ac:dyDescent="0.2">
      <c r="A171" s="10" t="s">
        <v>426</v>
      </c>
      <c r="B171" s="10" t="s">
        <v>689</v>
      </c>
      <c r="C171" s="18">
        <v>190</v>
      </c>
      <c r="D171" s="18">
        <f>IFERROR(VLOOKUP(A171,AH1:AI1762,2,FALSE),0)</f>
        <v>1</v>
      </c>
      <c r="F171" s="16">
        <v>46</v>
      </c>
      <c r="G171" s="17">
        <v>23</v>
      </c>
      <c r="H171" s="17">
        <f t="shared" si="16"/>
        <v>23</v>
      </c>
      <c r="I171" s="25">
        <f t="shared" si="17"/>
        <v>0.5</v>
      </c>
      <c r="K171" s="17">
        <v>38</v>
      </c>
      <c r="L171" s="17">
        <v>23</v>
      </c>
      <c r="M171" s="17">
        <f t="shared" si="18"/>
        <v>15</v>
      </c>
      <c r="N171" s="25">
        <f t="shared" si="19"/>
        <v>0.39473684210526316</v>
      </c>
      <c r="P171" s="17">
        <v>38</v>
      </c>
      <c r="Q171" s="17">
        <v>23</v>
      </c>
      <c r="R171" s="17">
        <f t="shared" si="20"/>
        <v>15</v>
      </c>
      <c r="S171" s="42">
        <f t="shared" si="21"/>
        <v>0.39473684210526316</v>
      </c>
      <c r="T171" s="40">
        <v>56</v>
      </c>
      <c r="U171" s="40">
        <v>69</v>
      </c>
      <c r="V171" s="40">
        <v>46</v>
      </c>
      <c r="W171" s="40">
        <v>23</v>
      </c>
      <c r="X171" s="40">
        <v>23</v>
      </c>
      <c r="Y171" s="40">
        <v>38</v>
      </c>
      <c r="Z171" s="40"/>
      <c r="AA171" s="40">
        <f t="shared" si="23"/>
        <v>0</v>
      </c>
      <c r="AB171" s="41"/>
      <c r="AC171" s="40">
        <f t="shared" si="22"/>
        <v>-8</v>
      </c>
      <c r="AD171" s="40"/>
      <c r="AH171" s="10" t="s">
        <v>467</v>
      </c>
      <c r="AI171" s="24">
        <v>1</v>
      </c>
    </row>
    <row r="172" spans="1:35" s="3" customFormat="1" ht="12.75" customHeight="1" x14ac:dyDescent="0.2">
      <c r="A172" s="10" t="s">
        <v>428</v>
      </c>
      <c r="B172" s="10" t="s">
        <v>628</v>
      </c>
      <c r="C172" s="18">
        <v>374.95</v>
      </c>
      <c r="D172" s="18">
        <f>IFERROR(VLOOKUP(A172,AH1:AI1795,2,FALSE),0)</f>
        <v>1</v>
      </c>
      <c r="F172" s="16">
        <v>36</v>
      </c>
      <c r="G172" s="17">
        <v>18</v>
      </c>
      <c r="H172" s="17">
        <f t="shared" si="16"/>
        <v>18</v>
      </c>
      <c r="I172" s="25">
        <f t="shared" si="17"/>
        <v>0.5</v>
      </c>
      <c r="K172" s="17">
        <v>37.494999999999997</v>
      </c>
      <c r="L172" s="17">
        <v>18</v>
      </c>
      <c r="M172" s="17">
        <f t="shared" si="18"/>
        <v>19.494999999999997</v>
      </c>
      <c r="N172" s="25">
        <f t="shared" si="19"/>
        <v>0.51993599146552871</v>
      </c>
      <c r="P172" s="17">
        <v>37.494999999999997</v>
      </c>
      <c r="Q172" s="17">
        <v>18</v>
      </c>
      <c r="R172" s="17">
        <f t="shared" si="20"/>
        <v>19.494999999999997</v>
      </c>
      <c r="S172" s="42">
        <f t="shared" si="21"/>
        <v>0.51993599146552871</v>
      </c>
      <c r="T172" s="40">
        <v>46</v>
      </c>
      <c r="U172" s="40">
        <v>54</v>
      </c>
      <c r="V172" s="40">
        <v>36</v>
      </c>
      <c r="W172" s="40">
        <v>18</v>
      </c>
      <c r="X172" s="40">
        <v>18</v>
      </c>
      <c r="Y172" s="40">
        <v>37.494999999999997</v>
      </c>
      <c r="Z172" s="40"/>
      <c r="AA172" s="40">
        <f t="shared" si="23"/>
        <v>0</v>
      </c>
      <c r="AB172" s="41"/>
      <c r="AC172" s="40">
        <f t="shared" si="22"/>
        <v>1.4949999999999974</v>
      </c>
      <c r="AD172" s="40"/>
      <c r="AH172" s="10" t="s">
        <v>214</v>
      </c>
      <c r="AI172" s="24">
        <v>1</v>
      </c>
    </row>
    <row r="173" spans="1:35" s="3" customFormat="1" ht="12.75" customHeight="1" x14ac:dyDescent="0.2">
      <c r="A173" s="10" t="s">
        <v>360</v>
      </c>
      <c r="B173" s="10" t="s">
        <v>361</v>
      </c>
      <c r="C173" s="18">
        <v>2582.64</v>
      </c>
      <c r="D173" s="18">
        <f>IFERROR(VLOOKUP(A173,AH38:AI1910,2,FALSE),0)</f>
        <v>1</v>
      </c>
      <c r="F173" s="16">
        <v>65</v>
      </c>
      <c r="G173" s="17">
        <v>30</v>
      </c>
      <c r="H173" s="17">
        <f t="shared" si="16"/>
        <v>35</v>
      </c>
      <c r="I173" s="25">
        <f t="shared" si="17"/>
        <v>0.53846153846153844</v>
      </c>
      <c r="K173" s="17">
        <v>75.959999999999994</v>
      </c>
      <c r="L173" s="17">
        <v>30</v>
      </c>
      <c r="M173" s="17">
        <f t="shared" si="18"/>
        <v>45.959999999999994</v>
      </c>
      <c r="N173" s="25">
        <f t="shared" si="19"/>
        <v>0.60505529225908372</v>
      </c>
      <c r="P173" s="17">
        <v>75.959999999999994</v>
      </c>
      <c r="Q173" s="17">
        <v>30</v>
      </c>
      <c r="R173" s="17">
        <f t="shared" si="20"/>
        <v>45.959999999999994</v>
      </c>
      <c r="S173" s="42">
        <f t="shared" si="21"/>
        <v>0.60505529225908372</v>
      </c>
      <c r="T173" s="40">
        <v>99</v>
      </c>
      <c r="U173" s="40">
        <v>149</v>
      </c>
      <c r="V173" s="40">
        <v>65</v>
      </c>
      <c r="W173" s="40">
        <v>30</v>
      </c>
      <c r="X173" s="40">
        <v>30</v>
      </c>
      <c r="Y173" s="40">
        <v>75.959999999999994</v>
      </c>
      <c r="Z173" s="40"/>
      <c r="AA173" s="40">
        <f t="shared" si="23"/>
        <v>0</v>
      </c>
      <c r="AB173" s="41"/>
      <c r="AC173" s="40">
        <f t="shared" si="22"/>
        <v>10.959999999999994</v>
      </c>
      <c r="AD173" s="40"/>
      <c r="AH173" s="10" t="s">
        <v>471</v>
      </c>
      <c r="AI173" s="24">
        <v>1</v>
      </c>
    </row>
    <row r="174" spans="1:35" s="3" customFormat="1" ht="12.75" customHeight="1" x14ac:dyDescent="0.2">
      <c r="A174" s="10" t="s">
        <v>433</v>
      </c>
      <c r="B174" s="10" t="s">
        <v>928</v>
      </c>
      <c r="C174" s="18">
        <v>0</v>
      </c>
      <c r="D174" s="18">
        <f>IFERROR(VLOOKUP(A174,AH1:AI1658,2,FALSE),0)</f>
        <v>1</v>
      </c>
      <c r="F174" s="16">
        <v>5.24</v>
      </c>
      <c r="G174" s="17">
        <v>0</v>
      </c>
      <c r="H174" s="17">
        <f t="shared" si="16"/>
        <v>5.24</v>
      </c>
      <c r="I174" s="25">
        <f t="shared" si="17"/>
        <v>1</v>
      </c>
      <c r="K174" s="17"/>
      <c r="L174" s="17">
        <v>0</v>
      </c>
      <c r="M174" s="17">
        <f t="shared" si="18"/>
        <v>0</v>
      </c>
      <c r="N174" s="25" t="e">
        <f t="shared" si="19"/>
        <v>#DIV/0!</v>
      </c>
      <c r="P174" s="17"/>
      <c r="Q174" s="17"/>
      <c r="R174" s="17">
        <f t="shared" si="20"/>
        <v>0</v>
      </c>
      <c r="S174" s="42" t="e">
        <f t="shared" si="21"/>
        <v>#DIV/0!</v>
      </c>
      <c r="T174" s="40">
        <v>15.63</v>
      </c>
      <c r="U174" s="40">
        <v>22.33</v>
      </c>
      <c r="V174" s="40">
        <v>5.24</v>
      </c>
      <c r="W174" s="40">
        <v>0</v>
      </c>
      <c r="X174" s="40">
        <v>5.24</v>
      </c>
      <c r="Y174" s="40"/>
      <c r="Z174" s="40"/>
      <c r="AA174" s="40">
        <f t="shared" si="23"/>
        <v>-5.24</v>
      </c>
      <c r="AB174" s="41"/>
      <c r="AC174" s="40">
        <f t="shared" si="22"/>
        <v>-5.24</v>
      </c>
      <c r="AD174" s="40"/>
      <c r="AH174" s="10" t="s">
        <v>474</v>
      </c>
      <c r="AI174" s="24">
        <v>1</v>
      </c>
    </row>
    <row r="175" spans="1:35" s="3" customFormat="1" ht="12.75" customHeight="1" x14ac:dyDescent="0.2">
      <c r="A175" s="10" t="s">
        <v>435</v>
      </c>
      <c r="B175" s="10" t="s">
        <v>730</v>
      </c>
      <c r="C175" s="18">
        <v>121.3</v>
      </c>
      <c r="D175" s="18">
        <f>IFERROR(VLOOKUP(A175,AH1:AI1747,2,FALSE),0)</f>
        <v>1</v>
      </c>
      <c r="F175" s="16">
        <v>12.13</v>
      </c>
      <c r="G175" s="17">
        <v>0</v>
      </c>
      <c r="H175" s="17">
        <f t="shared" si="16"/>
        <v>12.13</v>
      </c>
      <c r="I175" s="25">
        <f t="shared" si="17"/>
        <v>1</v>
      </c>
      <c r="K175" s="17">
        <v>12.129999999999999</v>
      </c>
      <c r="L175" s="17">
        <v>0</v>
      </c>
      <c r="M175" s="17">
        <f t="shared" si="18"/>
        <v>12.129999999999999</v>
      </c>
      <c r="N175" s="25">
        <f t="shared" si="19"/>
        <v>1</v>
      </c>
      <c r="P175" s="17">
        <v>12.129999999999999</v>
      </c>
      <c r="Q175" s="17">
        <v>0</v>
      </c>
      <c r="R175" s="17">
        <f t="shared" si="20"/>
        <v>12.129999999999999</v>
      </c>
      <c r="S175" s="42">
        <f t="shared" si="21"/>
        <v>1</v>
      </c>
      <c r="T175" s="40">
        <v>15.28</v>
      </c>
      <c r="U175" s="40">
        <v>21.83</v>
      </c>
      <c r="V175" s="40">
        <v>12.13</v>
      </c>
      <c r="W175" s="40">
        <v>0</v>
      </c>
      <c r="X175" s="40">
        <v>8.8147000000000002</v>
      </c>
      <c r="Y175" s="40">
        <v>12.129999999999999</v>
      </c>
      <c r="Z175" s="40"/>
      <c r="AA175" s="40">
        <f t="shared" si="23"/>
        <v>-8.8147000000000002</v>
      </c>
      <c r="AB175" s="41"/>
      <c r="AC175" s="40">
        <f t="shared" si="22"/>
        <v>0</v>
      </c>
      <c r="AD175" s="40"/>
      <c r="AH175" s="10" t="s">
        <v>477</v>
      </c>
      <c r="AI175" s="24">
        <v>1</v>
      </c>
    </row>
    <row r="176" spans="1:35" s="3" customFormat="1" ht="12.75" customHeight="1" x14ac:dyDescent="0.2">
      <c r="A176" s="10" t="s">
        <v>438</v>
      </c>
      <c r="B176" s="10" t="s">
        <v>837</v>
      </c>
      <c r="C176" s="18">
        <v>22.9</v>
      </c>
      <c r="D176" s="18">
        <f>IFERROR(VLOOKUP(A176,AH1:AI1704,2,FALSE),0)</f>
        <v>1</v>
      </c>
      <c r="F176" s="16">
        <v>11.45</v>
      </c>
      <c r="G176" s="17">
        <v>0</v>
      </c>
      <c r="H176" s="17">
        <f t="shared" si="16"/>
        <v>11.45</v>
      </c>
      <c r="I176" s="25">
        <f t="shared" si="17"/>
        <v>1</v>
      </c>
      <c r="K176" s="17">
        <v>11.45</v>
      </c>
      <c r="L176" s="17">
        <v>0</v>
      </c>
      <c r="M176" s="17">
        <f t="shared" si="18"/>
        <v>11.45</v>
      </c>
      <c r="N176" s="25">
        <f t="shared" si="19"/>
        <v>1</v>
      </c>
      <c r="P176" s="17">
        <v>11.45</v>
      </c>
      <c r="Q176" s="17">
        <v>0</v>
      </c>
      <c r="R176" s="17">
        <f t="shared" si="20"/>
        <v>11.45</v>
      </c>
      <c r="S176" s="42">
        <f t="shared" si="21"/>
        <v>1</v>
      </c>
      <c r="T176" s="40">
        <v>14.43</v>
      </c>
      <c r="U176" s="40">
        <v>20.61</v>
      </c>
      <c r="V176" s="40">
        <v>11.45</v>
      </c>
      <c r="W176" s="40">
        <v>0</v>
      </c>
      <c r="X176" s="40">
        <v>6.7601000000000004</v>
      </c>
      <c r="Y176" s="40">
        <v>11.45</v>
      </c>
      <c r="Z176" s="40"/>
      <c r="AA176" s="40">
        <f t="shared" si="23"/>
        <v>-6.7601000000000004</v>
      </c>
      <c r="AB176" s="41"/>
      <c r="AC176" s="40">
        <f t="shared" si="22"/>
        <v>0</v>
      </c>
      <c r="AD176" s="40"/>
      <c r="AH176" s="10" t="s">
        <v>480</v>
      </c>
      <c r="AI176" s="24">
        <v>1</v>
      </c>
    </row>
    <row r="177" spans="1:35" s="3" customFormat="1" ht="12.75" customHeight="1" x14ac:dyDescent="0.2">
      <c r="A177" s="10" t="s">
        <v>440</v>
      </c>
      <c r="B177" s="10" t="s">
        <v>550</v>
      </c>
      <c r="C177" s="18">
        <v>645.20000000000005</v>
      </c>
      <c r="D177" s="18">
        <f>IFERROR(VLOOKUP(A177,AH1:AI1833,2,FALSE),0)</f>
        <v>1</v>
      </c>
      <c r="F177" s="16">
        <v>17.399999999999999</v>
      </c>
      <c r="G177" s="17">
        <v>10.5</v>
      </c>
      <c r="H177" s="17">
        <f t="shared" si="16"/>
        <v>6.8999999999999986</v>
      </c>
      <c r="I177" s="25">
        <f t="shared" si="17"/>
        <v>0.39655172413793099</v>
      </c>
      <c r="K177" s="17">
        <v>23.042857142857144</v>
      </c>
      <c r="L177" s="17">
        <v>10.5</v>
      </c>
      <c r="M177" s="17">
        <f t="shared" si="18"/>
        <v>12.542857142857144</v>
      </c>
      <c r="N177" s="25">
        <f t="shared" si="19"/>
        <v>0.54432734035957842</v>
      </c>
      <c r="P177" s="17">
        <v>23.042857142857144</v>
      </c>
      <c r="Q177" s="17">
        <v>10.5</v>
      </c>
      <c r="R177" s="17">
        <f t="shared" si="20"/>
        <v>12.542857142857144</v>
      </c>
      <c r="S177" s="42">
        <f t="shared" si="21"/>
        <v>0.54432734035957842</v>
      </c>
      <c r="T177" s="40">
        <v>24.36</v>
      </c>
      <c r="U177" s="40">
        <v>34.799999999999997</v>
      </c>
      <c r="V177" s="40">
        <v>17.399999999999999</v>
      </c>
      <c r="W177" s="40">
        <v>10.5</v>
      </c>
      <c r="X177" s="40">
        <v>10.5</v>
      </c>
      <c r="Y177" s="40">
        <v>23.042857142857144</v>
      </c>
      <c r="Z177" s="40"/>
      <c r="AA177" s="40">
        <f t="shared" si="23"/>
        <v>0</v>
      </c>
      <c r="AB177" s="41"/>
      <c r="AC177" s="40">
        <f t="shared" si="22"/>
        <v>5.6428571428571459</v>
      </c>
      <c r="AD177" s="40"/>
      <c r="AH177" s="10" t="s">
        <v>483</v>
      </c>
      <c r="AI177" s="24">
        <v>1</v>
      </c>
    </row>
    <row r="178" spans="1:35" s="3" customFormat="1" ht="12.75" customHeight="1" x14ac:dyDescent="0.2">
      <c r="A178" s="10" t="s">
        <v>442</v>
      </c>
      <c r="B178" s="10" t="s">
        <v>930</v>
      </c>
      <c r="C178" s="18">
        <v>0</v>
      </c>
      <c r="D178" s="18">
        <f>IFERROR(VLOOKUP(A178,AH1:AI1661,2,FALSE),0)</f>
        <v>1</v>
      </c>
      <c r="F178" s="16">
        <v>7.57</v>
      </c>
      <c r="G178" s="17">
        <v>0</v>
      </c>
      <c r="H178" s="17">
        <f t="shared" si="16"/>
        <v>7.57</v>
      </c>
      <c r="I178" s="25">
        <f t="shared" si="17"/>
        <v>1</v>
      </c>
      <c r="K178" s="17"/>
      <c r="L178" s="17">
        <v>0</v>
      </c>
      <c r="M178" s="17">
        <f t="shared" si="18"/>
        <v>0</v>
      </c>
      <c r="N178" s="25" t="e">
        <f t="shared" si="19"/>
        <v>#DIV/0!</v>
      </c>
      <c r="P178" s="17"/>
      <c r="Q178" s="17"/>
      <c r="R178" s="17">
        <f t="shared" si="20"/>
        <v>0</v>
      </c>
      <c r="S178" s="42" t="e">
        <f t="shared" si="21"/>
        <v>#DIV/0!</v>
      </c>
      <c r="T178" s="40">
        <v>22.58</v>
      </c>
      <c r="U178" s="40">
        <v>32.25</v>
      </c>
      <c r="V178" s="40">
        <v>7.57</v>
      </c>
      <c r="W178" s="40">
        <v>0</v>
      </c>
      <c r="X178" s="40">
        <v>6.66</v>
      </c>
      <c r="Y178" s="40"/>
      <c r="Z178" s="40"/>
      <c r="AA178" s="40">
        <f t="shared" si="23"/>
        <v>-6.66</v>
      </c>
      <c r="AB178" s="41"/>
      <c r="AC178" s="40">
        <f t="shared" si="22"/>
        <v>-7.57</v>
      </c>
      <c r="AD178" s="40"/>
      <c r="AH178" s="10" t="s">
        <v>485</v>
      </c>
      <c r="AI178" s="24">
        <v>1</v>
      </c>
    </row>
    <row r="179" spans="1:35" s="3" customFormat="1" ht="12.75" customHeight="1" x14ac:dyDescent="0.2">
      <c r="A179" s="10" t="s">
        <v>445</v>
      </c>
      <c r="B179" s="10" t="s">
        <v>932</v>
      </c>
      <c r="C179" s="18">
        <v>0</v>
      </c>
      <c r="D179" s="18">
        <f>IFERROR(VLOOKUP(A179,AH1:AI1661,2,FALSE),0)</f>
        <v>1</v>
      </c>
      <c r="F179" s="16">
        <v>8.16</v>
      </c>
      <c r="G179" s="17">
        <v>0</v>
      </c>
      <c r="H179" s="17">
        <f t="shared" si="16"/>
        <v>8.16</v>
      </c>
      <c r="I179" s="25">
        <f t="shared" si="17"/>
        <v>1</v>
      </c>
      <c r="K179" s="17"/>
      <c r="L179" s="17">
        <v>0</v>
      </c>
      <c r="M179" s="17">
        <f t="shared" si="18"/>
        <v>0</v>
      </c>
      <c r="N179" s="25" t="e">
        <f t="shared" si="19"/>
        <v>#DIV/0!</v>
      </c>
      <c r="P179" s="17"/>
      <c r="Q179" s="17"/>
      <c r="R179" s="17">
        <f t="shared" si="20"/>
        <v>0</v>
      </c>
      <c r="S179" s="42" t="e">
        <f t="shared" si="21"/>
        <v>#DIV/0!</v>
      </c>
      <c r="T179" s="40">
        <v>19.399999999999999</v>
      </c>
      <c r="U179" s="40">
        <v>27.71</v>
      </c>
      <c r="V179" s="40">
        <v>8.16</v>
      </c>
      <c r="W179" s="40">
        <v>0</v>
      </c>
      <c r="X179" s="40">
        <v>7.79</v>
      </c>
      <c r="Y179" s="40"/>
      <c r="Z179" s="40"/>
      <c r="AA179" s="40">
        <f t="shared" si="23"/>
        <v>-7.79</v>
      </c>
      <c r="AB179" s="41"/>
      <c r="AC179" s="40">
        <f t="shared" si="22"/>
        <v>-8.16</v>
      </c>
      <c r="AD179" s="40"/>
      <c r="AH179" s="10" t="s">
        <v>486</v>
      </c>
      <c r="AI179" s="24">
        <v>1</v>
      </c>
    </row>
    <row r="180" spans="1:35" s="3" customFormat="1" ht="12.75" customHeight="1" x14ac:dyDescent="0.2">
      <c r="A180" s="10" t="s">
        <v>448</v>
      </c>
      <c r="B180" s="10" t="s">
        <v>622</v>
      </c>
      <c r="C180" s="18">
        <v>385.48</v>
      </c>
      <c r="D180" s="18">
        <f>IFERROR(VLOOKUP(A180,AH1:AI1806,2,FALSE),0)</f>
        <v>1</v>
      </c>
      <c r="F180" s="16">
        <v>7.5</v>
      </c>
      <c r="G180" s="17">
        <v>3.2</v>
      </c>
      <c r="H180" s="17">
        <f t="shared" si="16"/>
        <v>4.3</v>
      </c>
      <c r="I180" s="25">
        <f t="shared" si="17"/>
        <v>0.57333333333333336</v>
      </c>
      <c r="K180" s="17">
        <v>4.1449462365591403</v>
      </c>
      <c r="L180" s="17">
        <v>3.2</v>
      </c>
      <c r="M180" s="17">
        <f t="shared" si="18"/>
        <v>0.94494623655914012</v>
      </c>
      <c r="N180" s="25">
        <f t="shared" si="19"/>
        <v>0.22797551105115704</v>
      </c>
      <c r="P180" s="17">
        <v>4.1449462365591403</v>
      </c>
      <c r="Q180" s="17">
        <v>1.4786021505376343</v>
      </c>
      <c r="R180" s="17">
        <f t="shared" si="20"/>
        <v>2.666344086021506</v>
      </c>
      <c r="S180" s="42">
        <f t="shared" si="21"/>
        <v>0.64327591574141341</v>
      </c>
      <c r="T180" s="40">
        <v>10.24</v>
      </c>
      <c r="U180" s="40">
        <v>14.63</v>
      </c>
      <c r="V180" s="40">
        <v>7.5</v>
      </c>
      <c r="W180" s="40">
        <v>3.2</v>
      </c>
      <c r="X180" s="40">
        <v>1.47</v>
      </c>
      <c r="Y180" s="40">
        <v>4.1449462365591403</v>
      </c>
      <c r="Z180" s="40"/>
      <c r="AA180" s="40">
        <f t="shared" si="23"/>
        <v>1.7300000000000002</v>
      </c>
      <c r="AB180" s="41"/>
      <c r="AC180" s="40">
        <f t="shared" si="22"/>
        <v>-3.3550537634408597</v>
      </c>
      <c r="AD180" s="40"/>
      <c r="AH180" s="10" t="s">
        <v>489</v>
      </c>
      <c r="AI180" s="24">
        <v>1</v>
      </c>
    </row>
    <row r="181" spans="1:35" s="3" customFormat="1" ht="12.75" customHeight="1" x14ac:dyDescent="0.2">
      <c r="A181" s="10" t="s">
        <v>450</v>
      </c>
      <c r="B181" s="10" t="s">
        <v>934</v>
      </c>
      <c r="C181" s="18">
        <v>0</v>
      </c>
      <c r="D181" s="18">
        <f>IFERROR(VLOOKUP(A181,AH1:AI1662,2,FALSE),0)</f>
        <v>1</v>
      </c>
      <c r="F181" s="16">
        <v>9.35</v>
      </c>
      <c r="G181" s="17">
        <v>0</v>
      </c>
      <c r="H181" s="17">
        <f t="shared" si="16"/>
        <v>9.35</v>
      </c>
      <c r="I181" s="25">
        <f t="shared" si="17"/>
        <v>1</v>
      </c>
      <c r="K181" s="17"/>
      <c r="L181" s="17">
        <v>0</v>
      </c>
      <c r="M181" s="17">
        <f t="shared" si="18"/>
        <v>0</v>
      </c>
      <c r="N181" s="25" t="e">
        <f t="shared" si="19"/>
        <v>#DIV/0!</v>
      </c>
      <c r="P181" s="17"/>
      <c r="Q181" s="17"/>
      <c r="R181" s="17">
        <f t="shared" si="20"/>
        <v>0</v>
      </c>
      <c r="S181" s="42" t="e">
        <f t="shared" si="21"/>
        <v>#DIV/0!</v>
      </c>
      <c r="T181" s="40">
        <v>12.76</v>
      </c>
      <c r="U181" s="40">
        <v>18.23</v>
      </c>
      <c r="V181" s="40">
        <v>9.35</v>
      </c>
      <c r="W181" s="40">
        <v>0</v>
      </c>
      <c r="X181" s="40">
        <v>4.28</v>
      </c>
      <c r="Y181" s="40"/>
      <c r="Z181" s="40"/>
      <c r="AA181" s="40">
        <f t="shared" si="23"/>
        <v>-4.28</v>
      </c>
      <c r="AB181" s="41"/>
      <c r="AC181" s="40">
        <f t="shared" si="22"/>
        <v>-9.35</v>
      </c>
      <c r="AD181" s="40"/>
      <c r="AH181" s="10" t="s">
        <v>491</v>
      </c>
      <c r="AI181" s="24">
        <v>1</v>
      </c>
    </row>
    <row r="182" spans="1:35" s="3" customFormat="1" ht="12.75" customHeight="1" x14ac:dyDescent="0.2">
      <c r="A182" s="10" t="s">
        <v>452</v>
      </c>
      <c r="B182" s="10" t="s">
        <v>786</v>
      </c>
      <c r="C182" s="18">
        <v>55.7</v>
      </c>
      <c r="D182" s="18">
        <f>IFERROR(VLOOKUP(A182,AH1:AI1730,2,FALSE),0)</f>
        <v>1</v>
      </c>
      <c r="F182" s="16">
        <v>3.74</v>
      </c>
      <c r="G182" s="17">
        <v>0</v>
      </c>
      <c r="H182" s="17">
        <f t="shared" si="16"/>
        <v>3.74</v>
      </c>
      <c r="I182" s="25">
        <f t="shared" si="17"/>
        <v>1</v>
      </c>
      <c r="K182" s="17">
        <v>7.9571428571428573</v>
      </c>
      <c r="L182" s="17">
        <v>0</v>
      </c>
      <c r="M182" s="17">
        <f t="shared" si="18"/>
        <v>7.9571428571428573</v>
      </c>
      <c r="N182" s="25">
        <f t="shared" si="19"/>
        <v>1</v>
      </c>
      <c r="P182" s="17">
        <v>7.9571428571428573</v>
      </c>
      <c r="Q182" s="17">
        <v>0</v>
      </c>
      <c r="R182" s="17">
        <f t="shared" si="20"/>
        <v>7.9571428571428573</v>
      </c>
      <c r="S182" s="42">
        <f t="shared" si="21"/>
        <v>1</v>
      </c>
      <c r="T182" s="40">
        <v>10.24</v>
      </c>
      <c r="U182" s="40">
        <v>14.63</v>
      </c>
      <c r="V182" s="40">
        <v>3.74</v>
      </c>
      <c r="W182" s="40">
        <v>0</v>
      </c>
      <c r="X182" s="40">
        <v>3.51</v>
      </c>
      <c r="Y182" s="40">
        <v>7.9571428571428573</v>
      </c>
      <c r="Z182" s="40"/>
      <c r="AA182" s="40">
        <f t="shared" si="23"/>
        <v>-3.51</v>
      </c>
      <c r="AB182" s="41"/>
      <c r="AC182" s="40">
        <f t="shared" si="22"/>
        <v>4.2171428571428571</v>
      </c>
      <c r="AD182" s="40"/>
      <c r="AH182" s="10" t="s">
        <v>493</v>
      </c>
      <c r="AI182" s="24">
        <v>1</v>
      </c>
    </row>
    <row r="183" spans="1:35" s="3" customFormat="1" ht="12.75" customHeight="1" x14ac:dyDescent="0.2">
      <c r="A183" s="10" t="s">
        <v>455</v>
      </c>
      <c r="B183" s="10" t="s">
        <v>936</v>
      </c>
      <c r="C183" s="18">
        <v>0</v>
      </c>
      <c r="D183" s="18">
        <f>IFERROR(VLOOKUP(A183,AH1:AI1663,2,FALSE),0)</f>
        <v>1</v>
      </c>
      <c r="F183" s="16">
        <v>18.11</v>
      </c>
      <c r="G183" s="17">
        <v>0.66</v>
      </c>
      <c r="H183" s="17">
        <f t="shared" si="16"/>
        <v>17.45</v>
      </c>
      <c r="I183" s="25">
        <f t="shared" si="17"/>
        <v>0.96355604638321368</v>
      </c>
      <c r="K183" s="17"/>
      <c r="L183" s="17">
        <v>0.66</v>
      </c>
      <c r="M183" s="17">
        <f t="shared" si="18"/>
        <v>-0.66</v>
      </c>
      <c r="N183" s="25" t="e">
        <f t="shared" si="19"/>
        <v>#DIV/0!</v>
      </c>
      <c r="P183" s="17"/>
      <c r="Q183" s="17"/>
      <c r="R183" s="17">
        <f t="shared" si="20"/>
        <v>0</v>
      </c>
      <c r="S183" s="42" t="e">
        <f t="shared" si="21"/>
        <v>#DIV/0!</v>
      </c>
      <c r="T183" s="40">
        <v>18.11</v>
      </c>
      <c r="U183" s="40">
        <v>12.07</v>
      </c>
      <c r="V183" s="40">
        <v>18.11</v>
      </c>
      <c r="W183" s="40">
        <v>0.66</v>
      </c>
      <c r="X183" s="40">
        <v>0.66</v>
      </c>
      <c r="Y183" s="40"/>
      <c r="Z183" s="40"/>
      <c r="AA183" s="40">
        <f t="shared" si="23"/>
        <v>0</v>
      </c>
      <c r="AB183" s="41"/>
      <c r="AC183" s="40">
        <f t="shared" si="22"/>
        <v>-18.11</v>
      </c>
      <c r="AD183" s="40"/>
      <c r="AH183" s="10" t="s">
        <v>496</v>
      </c>
      <c r="AI183" s="24">
        <v>1</v>
      </c>
    </row>
    <row r="184" spans="1:35" s="3" customFormat="1" ht="12.75" customHeight="1" x14ac:dyDescent="0.2">
      <c r="A184" s="10" t="s">
        <v>458</v>
      </c>
      <c r="B184" s="10" t="s">
        <v>583</v>
      </c>
      <c r="C184" s="18">
        <v>544.20000000000005</v>
      </c>
      <c r="D184" s="18">
        <f>IFERROR(VLOOKUP(A184,AH1:AI1827,2,FALSE),0)</f>
        <v>1</v>
      </c>
      <c r="F184" s="16">
        <v>12.44</v>
      </c>
      <c r="G184" s="17">
        <v>6.5</v>
      </c>
      <c r="H184" s="17">
        <f t="shared" si="16"/>
        <v>5.9399999999999995</v>
      </c>
      <c r="I184" s="25">
        <f t="shared" si="17"/>
        <v>0.477491961414791</v>
      </c>
      <c r="K184" s="17">
        <v>11.830434782608696</v>
      </c>
      <c r="L184" s="17">
        <v>6.5</v>
      </c>
      <c r="M184" s="17">
        <f t="shared" si="18"/>
        <v>5.3304347826086964</v>
      </c>
      <c r="N184" s="25">
        <f t="shared" si="19"/>
        <v>0.45056964351341422</v>
      </c>
      <c r="P184" s="17">
        <v>11.830434782608696</v>
      </c>
      <c r="Q184" s="17">
        <v>6.6099999999999985</v>
      </c>
      <c r="R184" s="17">
        <f t="shared" si="20"/>
        <v>5.2204347826086979</v>
      </c>
      <c r="S184" s="42">
        <f t="shared" si="21"/>
        <v>0.44127159132671828</v>
      </c>
      <c r="T184" s="40">
        <v>15.67</v>
      </c>
      <c r="U184" s="40">
        <v>22.38</v>
      </c>
      <c r="V184" s="40">
        <v>12.44</v>
      </c>
      <c r="W184" s="40">
        <v>6.5</v>
      </c>
      <c r="X184" s="40">
        <v>6.61</v>
      </c>
      <c r="Y184" s="40">
        <v>11.830434782608696</v>
      </c>
      <c r="Z184" s="40"/>
      <c r="AA184" s="40">
        <f t="shared" si="23"/>
        <v>-0.11000000000000032</v>
      </c>
      <c r="AB184" s="41"/>
      <c r="AC184" s="40">
        <f t="shared" si="22"/>
        <v>-0.60956521739130309</v>
      </c>
      <c r="AD184" s="40"/>
      <c r="AH184" s="10" t="s">
        <v>497</v>
      </c>
      <c r="AI184" s="24">
        <v>1</v>
      </c>
    </row>
    <row r="185" spans="1:35" s="3" customFormat="1" ht="12.75" customHeight="1" x14ac:dyDescent="0.2">
      <c r="A185" s="10" t="s">
        <v>461</v>
      </c>
      <c r="B185" s="10" t="s">
        <v>830</v>
      </c>
      <c r="C185" s="18">
        <v>25</v>
      </c>
      <c r="D185" s="18">
        <f>IFERROR(VLOOKUP(A185,AH1:AI1716,2,FALSE),0)</f>
        <v>1</v>
      </c>
      <c r="F185" s="16">
        <v>7.1</v>
      </c>
      <c r="G185" s="17">
        <v>7.1</v>
      </c>
      <c r="H185" s="17">
        <f t="shared" si="16"/>
        <v>0</v>
      </c>
      <c r="I185" s="25">
        <f t="shared" si="17"/>
        <v>0</v>
      </c>
      <c r="K185" s="17">
        <v>25</v>
      </c>
      <c r="L185" s="17">
        <v>7.1</v>
      </c>
      <c r="M185" s="17">
        <f t="shared" si="18"/>
        <v>17.899999999999999</v>
      </c>
      <c r="N185" s="25">
        <f t="shared" si="19"/>
        <v>0.71599999999999997</v>
      </c>
      <c r="P185" s="17">
        <v>25</v>
      </c>
      <c r="Q185" s="17">
        <v>5.46</v>
      </c>
      <c r="R185" s="17">
        <f t="shared" si="20"/>
        <v>19.54</v>
      </c>
      <c r="S185" s="42">
        <f t="shared" si="21"/>
        <v>0.78159999999999996</v>
      </c>
      <c r="T185" s="40">
        <v>21.18</v>
      </c>
      <c r="U185" s="40">
        <v>30.26</v>
      </c>
      <c r="V185" s="40">
        <v>7.1</v>
      </c>
      <c r="W185" s="40">
        <v>7.1</v>
      </c>
      <c r="X185" s="40">
        <v>5.46</v>
      </c>
      <c r="Y185" s="40">
        <v>25</v>
      </c>
      <c r="Z185" s="40"/>
      <c r="AA185" s="40">
        <f t="shared" si="23"/>
        <v>1.6399999999999997</v>
      </c>
      <c r="AB185" s="41"/>
      <c r="AC185" s="40">
        <f t="shared" si="22"/>
        <v>17.899999999999999</v>
      </c>
      <c r="AD185" s="40"/>
      <c r="AH185" s="10" t="s">
        <v>499</v>
      </c>
      <c r="AI185" s="24">
        <v>1</v>
      </c>
    </row>
    <row r="186" spans="1:35" s="3" customFormat="1" ht="12.75" customHeight="1" x14ac:dyDescent="0.2">
      <c r="A186" s="10" t="s">
        <v>463</v>
      </c>
      <c r="B186" s="10" t="s">
        <v>938</v>
      </c>
      <c r="C186" s="18">
        <v>0</v>
      </c>
      <c r="D186" s="18">
        <f>IFERROR(VLOOKUP(A186,AH1:AI1665,2,FALSE),0)</f>
        <v>1</v>
      </c>
      <c r="F186" s="16">
        <v>6.63</v>
      </c>
      <c r="G186" s="17">
        <v>0</v>
      </c>
      <c r="H186" s="17">
        <f t="shared" si="16"/>
        <v>6.63</v>
      </c>
      <c r="I186" s="25">
        <f t="shared" si="17"/>
        <v>1</v>
      </c>
      <c r="K186" s="17"/>
      <c r="L186" s="17">
        <v>0</v>
      </c>
      <c r="M186" s="17">
        <f t="shared" si="18"/>
        <v>0</v>
      </c>
      <c r="N186" s="25" t="e">
        <f t="shared" si="19"/>
        <v>#DIV/0!</v>
      </c>
      <c r="P186" s="17"/>
      <c r="Q186" s="17"/>
      <c r="R186" s="17">
        <f t="shared" si="20"/>
        <v>0</v>
      </c>
      <c r="S186" s="42" t="e">
        <f t="shared" si="21"/>
        <v>#DIV/0!</v>
      </c>
      <c r="T186" s="40">
        <v>17.05</v>
      </c>
      <c r="U186" s="40">
        <v>24.36</v>
      </c>
      <c r="V186" s="40">
        <v>6.63</v>
      </c>
      <c r="W186" s="40">
        <v>0</v>
      </c>
      <c r="X186" s="40">
        <v>4.41</v>
      </c>
      <c r="Y186" s="40"/>
      <c r="Z186" s="40"/>
      <c r="AA186" s="40">
        <f t="shared" si="23"/>
        <v>-4.41</v>
      </c>
      <c r="AB186" s="41"/>
      <c r="AC186" s="40">
        <f t="shared" si="22"/>
        <v>-6.63</v>
      </c>
      <c r="AD186" s="40"/>
      <c r="AH186" s="10" t="s">
        <v>501</v>
      </c>
      <c r="AI186" s="24">
        <v>1</v>
      </c>
    </row>
    <row r="187" spans="1:35" s="3" customFormat="1" ht="12.75" customHeight="1" x14ac:dyDescent="0.2">
      <c r="A187" s="10" t="s">
        <v>465</v>
      </c>
      <c r="B187" s="10" t="s">
        <v>776</v>
      </c>
      <c r="C187" s="18">
        <v>69.599999999999994</v>
      </c>
      <c r="D187" s="18">
        <f>IFERROR(VLOOKUP(A187,AH1:AI1740,2,FALSE),0)</f>
        <v>1</v>
      </c>
      <c r="F187" s="16">
        <v>4.8</v>
      </c>
      <c r="G187" s="17">
        <v>0</v>
      </c>
      <c r="H187" s="17">
        <f t="shared" si="16"/>
        <v>4.8</v>
      </c>
      <c r="I187" s="25">
        <f t="shared" si="17"/>
        <v>1</v>
      </c>
      <c r="K187" s="17">
        <v>5.8</v>
      </c>
      <c r="L187" s="17">
        <v>0</v>
      </c>
      <c r="M187" s="17">
        <f t="shared" si="18"/>
        <v>5.8</v>
      </c>
      <c r="N187" s="25">
        <f t="shared" si="19"/>
        <v>1</v>
      </c>
      <c r="P187" s="17">
        <v>5.8</v>
      </c>
      <c r="Q187" s="17">
        <v>0</v>
      </c>
      <c r="R187" s="17">
        <f t="shared" si="20"/>
        <v>5.8</v>
      </c>
      <c r="S187" s="42">
        <f t="shared" si="21"/>
        <v>1</v>
      </c>
      <c r="T187" s="40">
        <v>11.33</v>
      </c>
      <c r="U187" s="40">
        <v>16.190000000000001</v>
      </c>
      <c r="V187" s="40">
        <v>4.8</v>
      </c>
      <c r="W187" s="40">
        <v>0</v>
      </c>
      <c r="X187" s="40">
        <v>4.4400000000000004</v>
      </c>
      <c r="Y187" s="40">
        <v>5.8</v>
      </c>
      <c r="Z187" s="40"/>
      <c r="AA187" s="40">
        <f t="shared" si="23"/>
        <v>-4.4400000000000004</v>
      </c>
      <c r="AB187" s="41"/>
      <c r="AC187" s="40">
        <f t="shared" si="22"/>
        <v>1</v>
      </c>
      <c r="AD187" s="40"/>
      <c r="AH187" s="10" t="s">
        <v>504</v>
      </c>
      <c r="AI187" s="24">
        <v>1</v>
      </c>
    </row>
    <row r="188" spans="1:35" s="3" customFormat="1" ht="12.75" customHeight="1" x14ac:dyDescent="0.2">
      <c r="A188" s="10" t="s">
        <v>467</v>
      </c>
      <c r="B188" s="10" t="s">
        <v>940</v>
      </c>
      <c r="C188" s="18">
        <v>0</v>
      </c>
      <c r="D188" s="18">
        <f>IFERROR(VLOOKUP(A188,AH1:AI1666,2,FALSE),0)</f>
        <v>1</v>
      </c>
      <c r="F188" s="16">
        <v>1.51</v>
      </c>
      <c r="G188" s="17">
        <v>0.59050000000000002</v>
      </c>
      <c r="H188" s="17">
        <f t="shared" si="16"/>
        <v>0.91949999999999998</v>
      </c>
      <c r="I188" s="25">
        <f t="shared" si="17"/>
        <v>0.60894039735099337</v>
      </c>
      <c r="K188" s="17">
        <v>0</v>
      </c>
      <c r="L188" s="17">
        <v>0.59050000000000002</v>
      </c>
      <c r="M188" s="17">
        <f t="shared" si="18"/>
        <v>-0.59050000000000002</v>
      </c>
      <c r="N188" s="25" t="e">
        <f t="shared" si="19"/>
        <v>#DIV/0!</v>
      </c>
      <c r="P188" s="17">
        <v>0</v>
      </c>
      <c r="Q188" s="17">
        <v>0.59</v>
      </c>
      <c r="R188" s="17">
        <f t="shared" si="20"/>
        <v>-0.59</v>
      </c>
      <c r="S188" s="42" t="e">
        <f t="shared" si="21"/>
        <v>#DIV/0!</v>
      </c>
      <c r="T188" s="40">
        <v>1.51</v>
      </c>
      <c r="U188" s="40">
        <v>1.08</v>
      </c>
      <c r="V188" s="40">
        <v>1.51</v>
      </c>
      <c r="W188" s="40">
        <v>0.59050000000000002</v>
      </c>
      <c r="X188" s="40">
        <v>0.59</v>
      </c>
      <c r="Y188" s="40">
        <v>0</v>
      </c>
      <c r="Z188" s="40"/>
      <c r="AA188" s="40">
        <f t="shared" si="23"/>
        <v>5.0000000000005596E-4</v>
      </c>
      <c r="AB188" s="41"/>
      <c r="AC188" s="40">
        <f t="shared" si="22"/>
        <v>-1.51</v>
      </c>
      <c r="AD188" s="40"/>
      <c r="AH188" s="10" t="s">
        <v>506</v>
      </c>
      <c r="AI188" s="24">
        <v>1</v>
      </c>
    </row>
    <row r="189" spans="1:35" s="3" customFormat="1" ht="12.75" customHeight="1" x14ac:dyDescent="0.2">
      <c r="A189" s="10" t="s">
        <v>214</v>
      </c>
      <c r="B189" s="10" t="s">
        <v>215</v>
      </c>
      <c r="C189" s="18">
        <v>7866.3</v>
      </c>
      <c r="D189" s="18">
        <f>IFERROR(VLOOKUP(A189,AH121:AI1993,2,FALSE),0)</f>
        <v>1</v>
      </c>
      <c r="E189" s="17"/>
      <c r="F189" s="16">
        <v>9.85</v>
      </c>
      <c r="G189" s="17">
        <v>5.9050000000000002</v>
      </c>
      <c r="H189" s="17">
        <f t="shared" si="16"/>
        <v>3.9449999999999994</v>
      </c>
      <c r="I189" s="25">
        <f t="shared" si="17"/>
        <v>0.40050761421319792</v>
      </c>
      <c r="J189" s="17"/>
      <c r="K189" s="17">
        <v>9.5464805825242713</v>
      </c>
      <c r="L189" s="17">
        <v>5.9050000000000002</v>
      </c>
      <c r="M189" s="17">
        <f t="shared" si="18"/>
        <v>3.6414805825242711</v>
      </c>
      <c r="N189" s="25">
        <f t="shared" si="19"/>
        <v>0.38144744034679579</v>
      </c>
      <c r="O189" s="17"/>
      <c r="P189" s="17">
        <v>9.5464805825242713</v>
      </c>
      <c r="Q189" s="17">
        <v>5.9049878640776701</v>
      </c>
      <c r="R189" s="17">
        <f t="shared" si="20"/>
        <v>3.6414927184466013</v>
      </c>
      <c r="S189" s="42">
        <f t="shared" si="21"/>
        <v>0.38144871159248944</v>
      </c>
      <c r="T189" s="40">
        <v>14.7</v>
      </c>
      <c r="U189" s="40">
        <v>22.1</v>
      </c>
      <c r="V189" s="40">
        <v>9.85</v>
      </c>
      <c r="W189" s="40">
        <v>5.9050000000000002</v>
      </c>
      <c r="X189" s="40">
        <v>5.91</v>
      </c>
      <c r="Y189" s="40">
        <v>9.5464805825242713</v>
      </c>
      <c r="Z189" s="40"/>
      <c r="AA189" s="40">
        <f t="shared" si="23"/>
        <v>-4.9999999999998934E-3</v>
      </c>
      <c r="AB189" s="41"/>
      <c r="AC189" s="40">
        <f t="shared" si="22"/>
        <v>-0.3035194174757283</v>
      </c>
      <c r="AD189" s="40">
        <v>10.25</v>
      </c>
      <c r="AH189" s="10" t="s">
        <v>508</v>
      </c>
      <c r="AI189" s="24">
        <v>1</v>
      </c>
    </row>
    <row r="190" spans="1:35" s="3" customFormat="1" ht="12.75" customHeight="1" x14ac:dyDescent="0.2">
      <c r="A190" s="10" t="s">
        <v>471</v>
      </c>
      <c r="B190" s="10" t="s">
        <v>942</v>
      </c>
      <c r="C190" s="18">
        <v>0</v>
      </c>
      <c r="D190" s="18">
        <f>IFERROR(VLOOKUP(A190,AH1:AI1667,2,FALSE),0)</f>
        <v>1</v>
      </c>
      <c r="F190" s="16">
        <v>0</v>
      </c>
      <c r="G190" s="17">
        <v>0.6</v>
      </c>
      <c r="H190" s="17">
        <f t="shared" si="16"/>
        <v>-0.6</v>
      </c>
      <c r="I190" s="25" t="e">
        <f t="shared" si="17"/>
        <v>#DIV/0!</v>
      </c>
      <c r="K190" s="17"/>
      <c r="L190" s="17">
        <v>0.6</v>
      </c>
      <c r="M190" s="17">
        <f t="shared" si="18"/>
        <v>-0.6</v>
      </c>
      <c r="N190" s="25" t="e">
        <f t="shared" si="19"/>
        <v>#DIV/0!</v>
      </c>
      <c r="P190" s="17"/>
      <c r="Q190" s="17"/>
      <c r="R190" s="17">
        <f t="shared" si="20"/>
        <v>0</v>
      </c>
      <c r="S190" s="42" t="e">
        <f t="shared" si="21"/>
        <v>#DIV/0!</v>
      </c>
      <c r="T190" s="40">
        <v>0</v>
      </c>
      <c r="U190" s="40">
        <v>0</v>
      </c>
      <c r="V190" s="40">
        <v>0</v>
      </c>
      <c r="W190" s="40">
        <v>0.6</v>
      </c>
      <c r="X190" s="40">
        <v>0.6</v>
      </c>
      <c r="Y190" s="40"/>
      <c r="Z190" s="40"/>
      <c r="AA190" s="40">
        <f t="shared" si="23"/>
        <v>0</v>
      </c>
      <c r="AB190" s="41"/>
      <c r="AC190" s="40">
        <f t="shared" si="22"/>
        <v>0</v>
      </c>
      <c r="AD190" s="40"/>
      <c r="AH190" s="10" t="s">
        <v>511</v>
      </c>
      <c r="AI190" s="24">
        <v>1</v>
      </c>
    </row>
    <row r="191" spans="1:35" s="3" customFormat="1" ht="12.75" customHeight="1" x14ac:dyDescent="0.2">
      <c r="A191" s="10" t="s">
        <v>474</v>
      </c>
      <c r="B191" s="10" t="s">
        <v>944</v>
      </c>
      <c r="C191" s="18">
        <v>0</v>
      </c>
      <c r="D191" s="18">
        <f>IFERROR(VLOOKUP(A191,AH1:AI1667,2,FALSE),0)</f>
        <v>1</v>
      </c>
      <c r="F191" s="16">
        <v>0</v>
      </c>
      <c r="G191" s="17">
        <v>0.84</v>
      </c>
      <c r="H191" s="17">
        <f t="shared" si="16"/>
        <v>-0.84</v>
      </c>
      <c r="I191" s="25" t="e">
        <f t="shared" si="17"/>
        <v>#DIV/0!</v>
      </c>
      <c r="K191" s="17"/>
      <c r="L191" s="17">
        <v>0.84</v>
      </c>
      <c r="M191" s="17">
        <f t="shared" si="18"/>
        <v>-0.84</v>
      </c>
      <c r="N191" s="25" t="e">
        <f t="shared" si="19"/>
        <v>#DIV/0!</v>
      </c>
      <c r="P191" s="17"/>
      <c r="Q191" s="17"/>
      <c r="R191" s="17">
        <f t="shared" si="20"/>
        <v>0</v>
      </c>
      <c r="S191" s="42" t="e">
        <f t="shared" si="21"/>
        <v>#DIV/0!</v>
      </c>
      <c r="T191" s="40">
        <v>0</v>
      </c>
      <c r="U191" s="40">
        <v>0</v>
      </c>
      <c r="V191" s="40">
        <v>0</v>
      </c>
      <c r="W191" s="40">
        <v>0.84</v>
      </c>
      <c r="X191" s="40">
        <v>0.84</v>
      </c>
      <c r="Y191" s="40"/>
      <c r="Z191" s="40"/>
      <c r="AA191" s="40">
        <f t="shared" si="23"/>
        <v>0</v>
      </c>
      <c r="AB191" s="41"/>
      <c r="AC191" s="40">
        <f t="shared" si="22"/>
        <v>0</v>
      </c>
      <c r="AD191" s="40"/>
      <c r="AH191" s="10" t="s">
        <v>272</v>
      </c>
      <c r="AI191" s="24">
        <v>1</v>
      </c>
    </row>
    <row r="192" spans="1:35" s="3" customFormat="1" ht="12.75" customHeight="1" x14ac:dyDescent="0.2">
      <c r="A192" s="49" t="s">
        <v>477</v>
      </c>
      <c r="B192" s="49" t="s">
        <v>637</v>
      </c>
      <c r="C192" s="50">
        <v>326.49</v>
      </c>
      <c r="D192" s="18">
        <f>IFERROR(VLOOKUP(A192,AH1:AI1810,2,FALSE),0)</f>
        <v>1</v>
      </c>
      <c r="E192" s="57"/>
      <c r="F192" s="51">
        <v>11.25</v>
      </c>
      <c r="G192" s="52">
        <v>7.44</v>
      </c>
      <c r="H192" s="52">
        <f t="shared" si="16"/>
        <v>3.8099999999999996</v>
      </c>
      <c r="I192" s="53">
        <f t="shared" si="17"/>
        <v>0.33866666666666662</v>
      </c>
      <c r="J192" s="57"/>
      <c r="K192" s="52">
        <v>7.9631707317073177</v>
      </c>
      <c r="L192" s="52">
        <v>7.44</v>
      </c>
      <c r="M192" s="52">
        <f t="shared" si="18"/>
        <v>0.52317073170731732</v>
      </c>
      <c r="N192" s="53">
        <f t="shared" si="19"/>
        <v>6.5698796287788325E-2</v>
      </c>
      <c r="O192" s="57"/>
      <c r="P192" s="52">
        <v>7.9631707317073177</v>
      </c>
      <c r="Q192" s="52">
        <v>6.913170731707317</v>
      </c>
      <c r="R192" s="52">
        <f t="shared" si="20"/>
        <v>1.0500000000000007</v>
      </c>
      <c r="S192" s="54">
        <f t="shared" si="21"/>
        <v>0.13185702471744931</v>
      </c>
      <c r="T192" s="40">
        <v>16.899999999999999</v>
      </c>
      <c r="U192" s="40">
        <v>23.87</v>
      </c>
      <c r="V192" s="40">
        <v>11.25</v>
      </c>
      <c r="W192" s="40">
        <v>7.44</v>
      </c>
      <c r="X192" s="40">
        <v>7.28</v>
      </c>
      <c r="Y192" s="40">
        <v>7.9631707317073177</v>
      </c>
      <c r="Z192" s="40"/>
      <c r="AA192" s="40">
        <f t="shared" si="23"/>
        <v>0.16000000000000014</v>
      </c>
      <c r="AB192" s="41"/>
      <c r="AC192" s="40">
        <f t="shared" si="22"/>
        <v>-3.2868292682926823</v>
      </c>
      <c r="AD192" s="55"/>
      <c r="AH192" s="10" t="s">
        <v>516</v>
      </c>
      <c r="AI192" s="24">
        <v>1</v>
      </c>
    </row>
    <row r="193" spans="1:35" s="3" customFormat="1" ht="12.75" customHeight="1" x14ac:dyDescent="0.2">
      <c r="A193" s="10" t="s">
        <v>480</v>
      </c>
      <c r="B193" s="10" t="s">
        <v>787</v>
      </c>
      <c r="C193" s="18">
        <v>54.84</v>
      </c>
      <c r="D193" s="18">
        <f>IFERROR(VLOOKUP(A193,AH1:AI1740,2,FALSE),0)</f>
        <v>1</v>
      </c>
      <c r="F193" s="16">
        <v>4.84</v>
      </c>
      <c r="G193" s="17">
        <v>0</v>
      </c>
      <c r="H193" s="17">
        <f t="shared" si="16"/>
        <v>4.84</v>
      </c>
      <c r="I193" s="25">
        <f t="shared" si="17"/>
        <v>1</v>
      </c>
      <c r="K193" s="17">
        <v>13.71</v>
      </c>
      <c r="L193" s="17">
        <v>0</v>
      </c>
      <c r="M193" s="17">
        <f t="shared" si="18"/>
        <v>13.71</v>
      </c>
      <c r="N193" s="25">
        <f t="shared" si="19"/>
        <v>1</v>
      </c>
      <c r="P193" s="17">
        <v>13.71</v>
      </c>
      <c r="Q193" s="17">
        <v>0</v>
      </c>
      <c r="R193" s="17">
        <f t="shared" si="20"/>
        <v>13.71</v>
      </c>
      <c r="S193" s="42">
        <f t="shared" si="21"/>
        <v>1</v>
      </c>
      <c r="T193" s="40">
        <v>12.57</v>
      </c>
      <c r="U193" s="40">
        <v>17.95</v>
      </c>
      <c r="V193" s="40">
        <v>4.84</v>
      </c>
      <c r="W193" s="40">
        <v>0</v>
      </c>
      <c r="X193" s="40">
        <v>6.64</v>
      </c>
      <c r="Y193" s="40">
        <v>13.71</v>
      </c>
      <c r="Z193" s="40"/>
      <c r="AA193" s="40">
        <f t="shared" si="23"/>
        <v>-6.64</v>
      </c>
      <c r="AB193" s="41"/>
      <c r="AC193" s="40">
        <f t="shared" si="22"/>
        <v>8.870000000000001</v>
      </c>
      <c r="AD193" s="40"/>
      <c r="AH193" s="10" t="s">
        <v>519</v>
      </c>
      <c r="AI193" s="24">
        <v>1</v>
      </c>
    </row>
    <row r="194" spans="1:35" s="3" customFormat="1" ht="12.75" customHeight="1" x14ac:dyDescent="0.2">
      <c r="A194" s="10" t="s">
        <v>483</v>
      </c>
      <c r="B194" s="10" t="s">
        <v>945</v>
      </c>
      <c r="C194" s="18">
        <v>0</v>
      </c>
      <c r="D194" s="18">
        <f>IFERROR(VLOOKUP(A194,AH1:AI1669,2,FALSE),0)</f>
        <v>1</v>
      </c>
      <c r="F194" s="16">
        <v>1.96</v>
      </c>
      <c r="G194" s="17">
        <v>1</v>
      </c>
      <c r="H194" s="17">
        <f t="shared" si="16"/>
        <v>0.96</v>
      </c>
      <c r="I194" s="25">
        <f t="shared" si="17"/>
        <v>0.48979591836734693</v>
      </c>
      <c r="K194" s="17"/>
      <c r="L194" s="17">
        <v>1</v>
      </c>
      <c r="M194" s="17">
        <f t="shared" si="18"/>
        <v>-1</v>
      </c>
      <c r="N194" s="25" t="e">
        <f t="shared" si="19"/>
        <v>#DIV/0!</v>
      </c>
      <c r="P194" s="17"/>
      <c r="Q194" s="17"/>
      <c r="R194" s="17">
        <f t="shared" si="20"/>
        <v>0</v>
      </c>
      <c r="S194" s="42" t="e">
        <f t="shared" si="21"/>
        <v>#DIV/0!</v>
      </c>
      <c r="T194" s="40">
        <v>1.96</v>
      </c>
      <c r="U194" s="40">
        <v>3</v>
      </c>
      <c r="V194" s="40">
        <v>1.96</v>
      </c>
      <c r="W194" s="40">
        <v>1</v>
      </c>
      <c r="X194" s="40">
        <v>1</v>
      </c>
      <c r="Y194" s="40"/>
      <c r="Z194" s="40"/>
      <c r="AA194" s="40">
        <f t="shared" si="23"/>
        <v>0</v>
      </c>
      <c r="AB194" s="41"/>
      <c r="AC194" s="40">
        <f t="shared" si="22"/>
        <v>-1.96</v>
      </c>
      <c r="AD194" s="40"/>
      <c r="AH194" s="10" t="s">
        <v>521</v>
      </c>
      <c r="AI194" s="24">
        <v>1</v>
      </c>
    </row>
    <row r="195" spans="1:35" s="3" customFormat="1" ht="12.75" customHeight="1" x14ac:dyDescent="0.2">
      <c r="A195" s="10" t="s">
        <v>485</v>
      </c>
      <c r="B195" s="10" t="s">
        <v>651</v>
      </c>
      <c r="C195" s="18">
        <v>281.39999999999998</v>
      </c>
      <c r="D195" s="18">
        <f>IFERROR(VLOOKUP(A195,AH1:AI1806,2,FALSE),0)</f>
        <v>1</v>
      </c>
      <c r="F195" s="16">
        <v>1.96</v>
      </c>
      <c r="G195" s="17">
        <v>0.7</v>
      </c>
      <c r="H195" s="17">
        <f t="shared" ref="H195:H258" si="24">F195-G195</f>
        <v>1.26</v>
      </c>
      <c r="I195" s="25">
        <f t="shared" ref="I195:I258" si="25">H195/F195</f>
        <v>0.6428571428571429</v>
      </c>
      <c r="K195" s="17">
        <v>1.5210810810810809</v>
      </c>
      <c r="L195" s="17">
        <v>0.7</v>
      </c>
      <c r="M195" s="17">
        <f t="shared" ref="M195:M258" si="26">K195-L195</f>
        <v>0.82108108108108091</v>
      </c>
      <c r="N195" s="25">
        <f t="shared" ref="N195:N258" si="27">M195/K195</f>
        <v>0.53980099502487555</v>
      </c>
      <c r="P195" s="17">
        <v>1.5210810810810809</v>
      </c>
      <c r="Q195" s="17">
        <v>0.38</v>
      </c>
      <c r="R195" s="17">
        <f t="shared" ref="R195:R258" si="28">P195-Q195</f>
        <v>1.1410810810810808</v>
      </c>
      <c r="S195" s="42">
        <f t="shared" ref="S195:S258" si="29">R195/P195</f>
        <v>0.75017768301350385</v>
      </c>
      <c r="T195" s="40">
        <v>1.96</v>
      </c>
      <c r="U195" s="40">
        <v>3.4</v>
      </c>
      <c r="V195" s="40">
        <v>1.96</v>
      </c>
      <c r="W195" s="40">
        <v>0.7</v>
      </c>
      <c r="X195" s="40">
        <v>0.47</v>
      </c>
      <c r="Y195" s="40">
        <v>1.5210810810810809</v>
      </c>
      <c r="Z195" s="40"/>
      <c r="AA195" s="40">
        <f t="shared" si="23"/>
        <v>0.22999999999999998</v>
      </c>
      <c r="AB195" s="41"/>
      <c r="AC195" s="40">
        <f t="shared" ref="AC195:AC258" si="30">Y195-V195</f>
        <v>-0.4389189189189191</v>
      </c>
      <c r="AD195" s="40"/>
      <c r="AH195" s="10" t="s">
        <v>523</v>
      </c>
      <c r="AI195" s="24">
        <v>1</v>
      </c>
    </row>
    <row r="196" spans="1:35" s="3" customFormat="1" ht="12.75" customHeight="1" x14ac:dyDescent="0.2">
      <c r="A196" s="10" t="s">
        <v>486</v>
      </c>
      <c r="B196" s="10" t="s">
        <v>947</v>
      </c>
      <c r="C196" s="18">
        <v>0</v>
      </c>
      <c r="D196" s="18">
        <f>IFERROR(VLOOKUP(A196,AH1:AI1670,2,FALSE),0)</f>
        <v>1</v>
      </c>
      <c r="F196" s="16">
        <v>1.96</v>
      </c>
      <c r="G196" s="17">
        <v>0.75</v>
      </c>
      <c r="H196" s="17">
        <f t="shared" si="24"/>
        <v>1.21</v>
      </c>
      <c r="I196" s="25">
        <f t="shared" si="25"/>
        <v>0.61734693877551017</v>
      </c>
      <c r="K196" s="17"/>
      <c r="L196" s="17">
        <v>0.75</v>
      </c>
      <c r="M196" s="17">
        <f t="shared" si="26"/>
        <v>-0.75</v>
      </c>
      <c r="N196" s="25" t="e">
        <f t="shared" si="27"/>
        <v>#DIV/0!</v>
      </c>
      <c r="P196" s="17"/>
      <c r="Q196" s="17"/>
      <c r="R196" s="17">
        <f t="shared" si="28"/>
        <v>0</v>
      </c>
      <c r="S196" s="42" t="e">
        <f t="shared" si="29"/>
        <v>#DIV/0!</v>
      </c>
      <c r="T196" s="40">
        <v>1.96</v>
      </c>
      <c r="U196" s="40">
        <v>3.4</v>
      </c>
      <c r="V196" s="40">
        <v>1.96</v>
      </c>
      <c r="W196" s="40">
        <v>0.75</v>
      </c>
      <c r="X196" s="40">
        <v>0.75</v>
      </c>
      <c r="Y196" s="40"/>
      <c r="Z196" s="40"/>
      <c r="AA196" s="40">
        <f t="shared" ref="AA196:AA259" si="31">W196-X196</f>
        <v>0</v>
      </c>
      <c r="AB196" s="41"/>
      <c r="AC196" s="40">
        <f t="shared" si="30"/>
        <v>-1.96</v>
      </c>
      <c r="AD196" s="40"/>
      <c r="AH196" s="10" t="s">
        <v>524</v>
      </c>
      <c r="AI196" s="24">
        <v>1</v>
      </c>
    </row>
    <row r="197" spans="1:35" s="3" customFormat="1" ht="12.75" customHeight="1" x14ac:dyDescent="0.2">
      <c r="A197" s="10" t="s">
        <v>489</v>
      </c>
      <c r="B197" s="10" t="s">
        <v>650</v>
      </c>
      <c r="C197" s="18">
        <v>294.16000000000003</v>
      </c>
      <c r="D197" s="18">
        <f>IFERROR(VLOOKUP(A197,AH1:AI1809,2,FALSE),0)</f>
        <v>1</v>
      </c>
      <c r="F197" s="16">
        <v>11.68</v>
      </c>
      <c r="G197" s="17">
        <v>6</v>
      </c>
      <c r="H197" s="17">
        <f t="shared" si="24"/>
        <v>5.68</v>
      </c>
      <c r="I197" s="25">
        <f t="shared" si="25"/>
        <v>0.4863013698630137</v>
      </c>
      <c r="K197" s="17">
        <v>14.007619047619048</v>
      </c>
      <c r="L197" s="17">
        <v>6</v>
      </c>
      <c r="M197" s="17">
        <f t="shared" si="26"/>
        <v>8.0076190476190483</v>
      </c>
      <c r="N197" s="25">
        <f t="shared" si="27"/>
        <v>0.57166168071797663</v>
      </c>
      <c r="P197" s="17">
        <v>14.007619047619048</v>
      </c>
      <c r="Q197" s="17">
        <v>6.15</v>
      </c>
      <c r="R197" s="17">
        <f t="shared" si="28"/>
        <v>7.8576190476190479</v>
      </c>
      <c r="S197" s="42">
        <f t="shared" si="29"/>
        <v>0.56095322273592607</v>
      </c>
      <c r="T197" s="40">
        <v>16.28</v>
      </c>
      <c r="U197" s="40">
        <v>23.25</v>
      </c>
      <c r="V197" s="40">
        <v>11.68</v>
      </c>
      <c r="W197" s="40">
        <v>6</v>
      </c>
      <c r="X197" s="40">
        <v>6.15</v>
      </c>
      <c r="Y197" s="40">
        <v>14.007619047619048</v>
      </c>
      <c r="Z197" s="40"/>
      <c r="AA197" s="40">
        <f t="shared" si="31"/>
        <v>-0.15000000000000036</v>
      </c>
      <c r="AB197" s="41"/>
      <c r="AC197" s="40">
        <f t="shared" si="30"/>
        <v>2.3276190476190486</v>
      </c>
      <c r="AD197" s="40"/>
      <c r="AH197" s="10" t="s">
        <v>527</v>
      </c>
      <c r="AI197" s="24">
        <v>1</v>
      </c>
    </row>
    <row r="198" spans="1:35" s="3" customFormat="1" ht="12.75" customHeight="1" x14ac:dyDescent="0.2">
      <c r="A198" s="10" t="s">
        <v>491</v>
      </c>
      <c r="B198" s="10" t="s">
        <v>949</v>
      </c>
      <c r="C198" s="18">
        <v>0</v>
      </c>
      <c r="D198" s="18">
        <f>IFERROR(VLOOKUP(A198,AH1:AI1671,2,FALSE),0)</f>
        <v>1</v>
      </c>
      <c r="F198" s="16">
        <v>5.68</v>
      </c>
      <c r="G198" s="17">
        <v>0</v>
      </c>
      <c r="H198" s="17">
        <f t="shared" si="24"/>
        <v>5.68</v>
      </c>
      <c r="I198" s="25">
        <f t="shared" si="25"/>
        <v>1</v>
      </c>
      <c r="K198" s="17"/>
      <c r="L198" s="17">
        <v>0</v>
      </c>
      <c r="M198" s="17">
        <f t="shared" si="26"/>
        <v>0</v>
      </c>
      <c r="N198" s="25" t="e">
        <f t="shared" si="27"/>
        <v>#DIV/0!</v>
      </c>
      <c r="P198" s="17"/>
      <c r="Q198" s="17"/>
      <c r="R198" s="17">
        <f t="shared" si="28"/>
        <v>0</v>
      </c>
      <c r="S198" s="42" t="e">
        <f t="shared" si="29"/>
        <v>#DIV/0!</v>
      </c>
      <c r="T198" s="40">
        <v>16.940000000000001</v>
      </c>
      <c r="U198" s="40">
        <v>24.2</v>
      </c>
      <c r="V198" s="40">
        <v>5.68</v>
      </c>
      <c r="W198" s="40">
        <v>0</v>
      </c>
      <c r="X198" s="40">
        <v>4.3600000000000003</v>
      </c>
      <c r="Y198" s="40"/>
      <c r="Z198" s="40"/>
      <c r="AA198" s="40">
        <f t="shared" si="31"/>
        <v>-4.3600000000000003</v>
      </c>
      <c r="AB198" s="41"/>
      <c r="AC198" s="40">
        <f t="shared" si="30"/>
        <v>-5.68</v>
      </c>
      <c r="AD198" s="40"/>
      <c r="AH198" s="10" t="s">
        <v>530</v>
      </c>
      <c r="AI198" s="24">
        <v>1</v>
      </c>
    </row>
    <row r="199" spans="1:35" s="3" customFormat="1" ht="12.75" customHeight="1" x14ac:dyDescent="0.2">
      <c r="A199" s="10" t="s">
        <v>493</v>
      </c>
      <c r="B199" s="10" t="s">
        <v>770</v>
      </c>
      <c r="C199" s="18">
        <v>77</v>
      </c>
      <c r="D199" s="18">
        <f>IFERROR(VLOOKUP(A199,AH1:AI1755,2,FALSE),0)</f>
        <v>1</v>
      </c>
      <c r="F199" s="16">
        <v>7.3</v>
      </c>
      <c r="G199" s="17">
        <v>0</v>
      </c>
      <c r="H199" s="17">
        <f t="shared" si="24"/>
        <v>7.3</v>
      </c>
      <c r="I199" s="25">
        <f t="shared" si="25"/>
        <v>1</v>
      </c>
      <c r="K199" s="17">
        <v>25.666666666666668</v>
      </c>
      <c r="L199" s="17">
        <v>0</v>
      </c>
      <c r="M199" s="17">
        <f t="shared" si="26"/>
        <v>25.666666666666668</v>
      </c>
      <c r="N199" s="25">
        <f t="shared" si="27"/>
        <v>1</v>
      </c>
      <c r="P199" s="17">
        <v>25.666666666666668</v>
      </c>
      <c r="Q199" s="17">
        <v>0</v>
      </c>
      <c r="R199" s="17">
        <f t="shared" si="28"/>
        <v>25.666666666666668</v>
      </c>
      <c r="S199" s="42">
        <f t="shared" si="29"/>
        <v>1</v>
      </c>
      <c r="T199" s="40">
        <v>20.100000000000001</v>
      </c>
      <c r="U199" s="40">
        <v>28.72</v>
      </c>
      <c r="V199" s="40">
        <v>7.3</v>
      </c>
      <c r="W199" s="40">
        <v>0</v>
      </c>
      <c r="X199" s="40">
        <v>7.5016999999999996</v>
      </c>
      <c r="Y199" s="40">
        <v>25.666666666666668</v>
      </c>
      <c r="Z199" s="40"/>
      <c r="AA199" s="40">
        <f t="shared" si="31"/>
        <v>-7.5016999999999996</v>
      </c>
      <c r="AB199" s="41"/>
      <c r="AC199" s="40">
        <f t="shared" si="30"/>
        <v>18.366666666666667</v>
      </c>
      <c r="AD199" s="40"/>
      <c r="AH199" s="10" t="s">
        <v>533</v>
      </c>
      <c r="AI199" s="24">
        <v>1</v>
      </c>
    </row>
    <row r="200" spans="1:35" s="3" customFormat="1" ht="12.75" customHeight="1" x14ac:dyDescent="0.2">
      <c r="A200" s="10" t="s">
        <v>496</v>
      </c>
      <c r="B200" s="10" t="s">
        <v>951</v>
      </c>
      <c r="C200" s="18">
        <v>0</v>
      </c>
      <c r="D200" s="18">
        <f>IFERROR(VLOOKUP(A200,AH1:AI1672,2,FALSE),0)</f>
        <v>1</v>
      </c>
      <c r="F200" s="16">
        <v>0</v>
      </c>
      <c r="G200" s="17">
        <v>0.85</v>
      </c>
      <c r="H200" s="17">
        <f t="shared" si="24"/>
        <v>-0.85</v>
      </c>
      <c r="I200" s="25" t="e">
        <f t="shared" si="25"/>
        <v>#DIV/0!</v>
      </c>
      <c r="K200" s="17"/>
      <c r="L200" s="17">
        <v>0.85</v>
      </c>
      <c r="M200" s="17">
        <f t="shared" si="26"/>
        <v>-0.85</v>
      </c>
      <c r="N200" s="25" t="e">
        <f t="shared" si="27"/>
        <v>#DIV/0!</v>
      </c>
      <c r="P200" s="17"/>
      <c r="Q200" s="17"/>
      <c r="R200" s="17">
        <f t="shared" si="28"/>
        <v>0</v>
      </c>
      <c r="S200" s="42" t="e">
        <f t="shared" si="29"/>
        <v>#DIV/0!</v>
      </c>
      <c r="T200" s="40">
        <v>0</v>
      </c>
      <c r="U200" s="40">
        <v>0</v>
      </c>
      <c r="V200" s="40">
        <v>0</v>
      </c>
      <c r="W200" s="40">
        <v>0.85</v>
      </c>
      <c r="X200" s="40">
        <v>0.84199999999999997</v>
      </c>
      <c r="Y200" s="40"/>
      <c r="Z200" s="40"/>
      <c r="AA200" s="40">
        <f t="shared" si="31"/>
        <v>8.0000000000000071E-3</v>
      </c>
      <c r="AB200" s="41"/>
      <c r="AC200" s="40">
        <f t="shared" si="30"/>
        <v>0</v>
      </c>
      <c r="AD200" s="40"/>
      <c r="AH200" s="10" t="s">
        <v>536</v>
      </c>
      <c r="AI200" s="24">
        <v>1</v>
      </c>
    </row>
    <row r="201" spans="1:35" s="3" customFormat="1" ht="12.75" customHeight="1" x14ac:dyDescent="0.2">
      <c r="A201" s="10" t="s">
        <v>497</v>
      </c>
      <c r="B201" s="10" t="s">
        <v>1218</v>
      </c>
      <c r="C201" s="18">
        <v>-13.6</v>
      </c>
      <c r="D201" s="18">
        <f>IFERROR(VLOOKUP(A201,AH1:AI1463,2,FALSE),0)</f>
        <v>1</v>
      </c>
      <c r="F201" s="16">
        <v>13.6</v>
      </c>
      <c r="G201" s="17">
        <v>0</v>
      </c>
      <c r="H201" s="17">
        <f t="shared" si="24"/>
        <v>13.6</v>
      </c>
      <c r="I201" s="25">
        <f t="shared" si="25"/>
        <v>1</v>
      </c>
      <c r="K201" s="17">
        <v>13.6</v>
      </c>
      <c r="L201" s="17">
        <v>0</v>
      </c>
      <c r="M201" s="17">
        <f t="shared" si="26"/>
        <v>13.6</v>
      </c>
      <c r="N201" s="25">
        <f t="shared" si="27"/>
        <v>1</v>
      </c>
      <c r="P201" s="17">
        <v>13.6</v>
      </c>
      <c r="Q201" s="17">
        <v>0</v>
      </c>
      <c r="R201" s="17">
        <f t="shared" si="28"/>
        <v>13.6</v>
      </c>
      <c r="S201" s="42">
        <f t="shared" si="29"/>
        <v>1</v>
      </c>
      <c r="T201" s="40">
        <v>31.25</v>
      </c>
      <c r="U201" s="40">
        <v>44.64</v>
      </c>
      <c r="V201" s="40">
        <v>13.6</v>
      </c>
      <c r="W201" s="40">
        <v>0</v>
      </c>
      <c r="X201" s="40">
        <v>13.17</v>
      </c>
      <c r="Y201" s="40">
        <v>13.6</v>
      </c>
      <c r="Z201" s="40"/>
      <c r="AA201" s="40">
        <f t="shared" si="31"/>
        <v>-13.17</v>
      </c>
      <c r="AB201" s="41"/>
      <c r="AC201" s="40">
        <f t="shared" si="30"/>
        <v>0</v>
      </c>
      <c r="AD201" s="40"/>
      <c r="AH201" s="10" t="s">
        <v>538</v>
      </c>
      <c r="AI201" s="24">
        <v>1</v>
      </c>
    </row>
    <row r="202" spans="1:35" s="3" customFormat="1" ht="12.75" customHeight="1" x14ac:dyDescent="0.2">
      <c r="A202" s="10" t="s">
        <v>499</v>
      </c>
      <c r="B202" s="10" t="s">
        <v>953</v>
      </c>
      <c r="C202" s="18">
        <v>0</v>
      </c>
      <c r="D202" s="18">
        <f>IFERROR(VLOOKUP(A202,AH1:AI1673,2,FALSE),0)</f>
        <v>1</v>
      </c>
      <c r="F202" s="16">
        <v>1.1200000000000001</v>
      </c>
      <c r="G202" s="17">
        <v>0.69</v>
      </c>
      <c r="H202" s="17">
        <f t="shared" si="24"/>
        <v>0.43000000000000016</v>
      </c>
      <c r="I202" s="25">
        <f t="shared" si="25"/>
        <v>0.38392857142857151</v>
      </c>
      <c r="K202" s="17"/>
      <c r="L202" s="17">
        <v>0.69</v>
      </c>
      <c r="M202" s="17">
        <f t="shared" si="26"/>
        <v>-0.69</v>
      </c>
      <c r="N202" s="25" t="e">
        <f t="shared" si="27"/>
        <v>#DIV/0!</v>
      </c>
      <c r="P202" s="17"/>
      <c r="Q202" s="17"/>
      <c r="R202" s="17">
        <f t="shared" si="28"/>
        <v>0</v>
      </c>
      <c r="S202" s="42" t="e">
        <f t="shared" si="29"/>
        <v>#DIV/0!</v>
      </c>
      <c r="T202" s="40">
        <v>1.1200000000000001</v>
      </c>
      <c r="U202" s="40">
        <v>2.2400000000000002</v>
      </c>
      <c r="V202" s="40">
        <v>1.1200000000000001</v>
      </c>
      <c r="W202" s="40">
        <v>0.69</v>
      </c>
      <c r="X202" s="40">
        <v>0.69</v>
      </c>
      <c r="Y202" s="40"/>
      <c r="Z202" s="40"/>
      <c r="AA202" s="40">
        <f t="shared" si="31"/>
        <v>0</v>
      </c>
      <c r="AB202" s="41"/>
      <c r="AC202" s="40">
        <f t="shared" si="30"/>
        <v>-1.1200000000000001</v>
      </c>
      <c r="AD202" s="40"/>
      <c r="AH202" s="10" t="s">
        <v>541</v>
      </c>
      <c r="AI202" s="24">
        <v>1</v>
      </c>
    </row>
    <row r="203" spans="1:35" s="3" customFormat="1" ht="12.75" customHeight="1" x14ac:dyDescent="0.2">
      <c r="A203" s="10" t="s">
        <v>501</v>
      </c>
      <c r="B203" s="10" t="s">
        <v>713</v>
      </c>
      <c r="C203" s="18">
        <v>151.75</v>
      </c>
      <c r="D203" s="18">
        <f>IFERROR(VLOOKUP(A203,AH1:AI1782,2,FALSE),0)</f>
        <v>1</v>
      </c>
      <c r="F203" s="16">
        <v>17.95</v>
      </c>
      <c r="G203" s="17">
        <v>11.04</v>
      </c>
      <c r="H203" s="17">
        <f t="shared" si="24"/>
        <v>6.91</v>
      </c>
      <c r="I203" s="25">
        <f t="shared" si="25"/>
        <v>0.38495821727019502</v>
      </c>
      <c r="K203" s="17">
        <v>25.291666666666668</v>
      </c>
      <c r="L203" s="17">
        <v>11.04</v>
      </c>
      <c r="M203" s="17">
        <f t="shared" si="26"/>
        <v>14.251666666666669</v>
      </c>
      <c r="N203" s="25">
        <f t="shared" si="27"/>
        <v>0.56349258649093914</v>
      </c>
      <c r="P203" s="17">
        <v>25.291666666666668</v>
      </c>
      <c r="Q203" s="17">
        <v>11.04</v>
      </c>
      <c r="R203" s="17">
        <f t="shared" si="28"/>
        <v>14.251666666666669</v>
      </c>
      <c r="S203" s="42">
        <f t="shared" si="29"/>
        <v>0.56349258649093914</v>
      </c>
      <c r="T203" s="40">
        <v>25.13</v>
      </c>
      <c r="U203" s="40">
        <v>35.9</v>
      </c>
      <c r="V203" s="40">
        <v>17.95</v>
      </c>
      <c r="W203" s="40">
        <v>11.04</v>
      </c>
      <c r="X203" s="40">
        <v>10.96</v>
      </c>
      <c r="Y203" s="40">
        <v>25.291666666666668</v>
      </c>
      <c r="Z203" s="40"/>
      <c r="AA203" s="40">
        <f t="shared" si="31"/>
        <v>7.9999999999998295E-2</v>
      </c>
      <c r="AB203" s="41"/>
      <c r="AC203" s="40">
        <f t="shared" si="30"/>
        <v>7.3416666666666686</v>
      </c>
      <c r="AD203" s="40"/>
      <c r="AH203" s="10" t="s">
        <v>544</v>
      </c>
      <c r="AI203" s="24">
        <v>1</v>
      </c>
    </row>
    <row r="204" spans="1:35" s="3" customFormat="1" ht="12.75" customHeight="1" x14ac:dyDescent="0.2">
      <c r="A204" s="10" t="s">
        <v>504</v>
      </c>
      <c r="B204" s="10" t="s">
        <v>828</v>
      </c>
      <c r="C204" s="18">
        <v>27.55</v>
      </c>
      <c r="D204" s="18">
        <f>IFERROR(VLOOKUP(A204,AH1:AI1736,2,FALSE),0)</f>
        <v>1</v>
      </c>
      <c r="F204" s="16">
        <v>5.51</v>
      </c>
      <c r="G204" s="17">
        <v>0</v>
      </c>
      <c r="H204" s="17">
        <f t="shared" si="24"/>
        <v>5.51</v>
      </c>
      <c r="I204" s="25">
        <f t="shared" si="25"/>
        <v>1</v>
      </c>
      <c r="K204" s="17">
        <v>5.51</v>
      </c>
      <c r="L204" s="17">
        <v>0</v>
      </c>
      <c r="M204" s="17">
        <f t="shared" si="26"/>
        <v>5.51</v>
      </c>
      <c r="N204" s="25">
        <f t="shared" si="27"/>
        <v>1</v>
      </c>
      <c r="P204" s="17">
        <v>5.51</v>
      </c>
      <c r="Q204" s="17">
        <v>0</v>
      </c>
      <c r="R204" s="17">
        <f t="shared" si="28"/>
        <v>5.51</v>
      </c>
      <c r="S204" s="42">
        <f t="shared" si="29"/>
        <v>1</v>
      </c>
      <c r="T204" s="40">
        <v>16.940000000000001</v>
      </c>
      <c r="U204" s="40">
        <v>24.2</v>
      </c>
      <c r="V204" s="40">
        <v>5.51</v>
      </c>
      <c r="W204" s="40">
        <v>0</v>
      </c>
      <c r="X204" s="40">
        <v>6.98</v>
      </c>
      <c r="Y204" s="40">
        <v>5.51</v>
      </c>
      <c r="Z204" s="40"/>
      <c r="AA204" s="40">
        <f t="shared" si="31"/>
        <v>-6.98</v>
      </c>
      <c r="AB204" s="41"/>
      <c r="AC204" s="40">
        <f t="shared" si="30"/>
        <v>0</v>
      </c>
      <c r="AD204" s="40"/>
      <c r="AH204" s="10" t="s">
        <v>546</v>
      </c>
      <c r="AI204" s="24">
        <v>1</v>
      </c>
    </row>
    <row r="205" spans="1:35" s="3" customFormat="1" ht="12.75" customHeight="1" x14ac:dyDescent="0.2">
      <c r="A205" s="10" t="s">
        <v>506</v>
      </c>
      <c r="B205" s="10" t="s">
        <v>954</v>
      </c>
      <c r="C205" s="18">
        <v>0</v>
      </c>
      <c r="D205" s="18">
        <f>IFERROR(VLOOKUP(A205,AH1:AI1675,2,FALSE),0)</f>
        <v>1</v>
      </c>
      <c r="F205" s="16">
        <v>0.84</v>
      </c>
      <c r="G205" s="17">
        <v>0</v>
      </c>
      <c r="H205" s="17">
        <f t="shared" si="24"/>
        <v>0.84</v>
      </c>
      <c r="I205" s="25">
        <f t="shared" si="25"/>
        <v>1</v>
      </c>
      <c r="K205" s="17"/>
      <c r="L205" s="17">
        <v>0</v>
      </c>
      <c r="M205" s="17">
        <f t="shared" si="26"/>
        <v>0</v>
      </c>
      <c r="N205" s="25" t="e">
        <f t="shared" si="27"/>
        <v>#DIV/0!</v>
      </c>
      <c r="P205" s="17"/>
      <c r="Q205" s="17"/>
      <c r="R205" s="17">
        <f t="shared" si="28"/>
        <v>0</v>
      </c>
      <c r="S205" s="42" t="e">
        <f t="shared" si="29"/>
        <v>#DIV/0!</v>
      </c>
      <c r="T205" s="40">
        <v>0.84</v>
      </c>
      <c r="U205" s="40">
        <v>1.26</v>
      </c>
      <c r="V205" s="40">
        <v>0.84</v>
      </c>
      <c r="W205" s="40">
        <v>0</v>
      </c>
      <c r="X205" s="40">
        <v>0.49</v>
      </c>
      <c r="Y205" s="40"/>
      <c r="Z205" s="40"/>
      <c r="AA205" s="40">
        <f t="shared" si="31"/>
        <v>-0.49</v>
      </c>
      <c r="AB205" s="41"/>
      <c r="AC205" s="40">
        <f t="shared" si="30"/>
        <v>-0.84</v>
      </c>
      <c r="AD205" s="40"/>
      <c r="AH205" s="10" t="s">
        <v>549</v>
      </c>
      <c r="AI205" s="24">
        <v>1</v>
      </c>
    </row>
    <row r="206" spans="1:35" s="3" customFormat="1" ht="12.75" customHeight="1" x14ac:dyDescent="0.2">
      <c r="A206" s="10" t="s">
        <v>508</v>
      </c>
      <c r="B206" s="10" t="s">
        <v>639</v>
      </c>
      <c r="C206" s="18">
        <v>325.83</v>
      </c>
      <c r="D206" s="18">
        <f>IFERROR(VLOOKUP(A206,AH1:AI1823,2,FALSE),0)</f>
        <v>1</v>
      </c>
      <c r="F206" s="16">
        <v>14.69</v>
      </c>
      <c r="G206" s="17">
        <v>0</v>
      </c>
      <c r="H206" s="17">
        <f t="shared" si="24"/>
        <v>14.69</v>
      </c>
      <c r="I206" s="25">
        <f t="shared" si="25"/>
        <v>1</v>
      </c>
      <c r="K206" s="17">
        <v>16.291499999999999</v>
      </c>
      <c r="L206" s="17">
        <v>0</v>
      </c>
      <c r="M206" s="17">
        <f t="shared" si="26"/>
        <v>16.291499999999999</v>
      </c>
      <c r="N206" s="25">
        <f t="shared" si="27"/>
        <v>1</v>
      </c>
      <c r="P206" s="17">
        <v>16.291499999999999</v>
      </c>
      <c r="Q206" s="17">
        <v>0</v>
      </c>
      <c r="R206" s="17">
        <f t="shared" si="28"/>
        <v>16.291499999999999</v>
      </c>
      <c r="S206" s="42">
        <f t="shared" si="29"/>
        <v>1</v>
      </c>
      <c r="T206" s="40">
        <v>18.510000000000002</v>
      </c>
      <c r="U206" s="40">
        <v>26.44</v>
      </c>
      <c r="V206" s="40">
        <v>14.69</v>
      </c>
      <c r="W206" s="40">
        <v>0</v>
      </c>
      <c r="X206" s="40">
        <v>2.8536999999999999</v>
      </c>
      <c r="Y206" s="40">
        <v>16.291499999999999</v>
      </c>
      <c r="Z206" s="40"/>
      <c r="AA206" s="40">
        <f t="shared" si="31"/>
        <v>-2.8536999999999999</v>
      </c>
      <c r="AB206" s="41"/>
      <c r="AC206" s="40">
        <f t="shared" si="30"/>
        <v>1.6014999999999997</v>
      </c>
      <c r="AD206" s="40"/>
      <c r="AH206" s="10" t="s">
        <v>551</v>
      </c>
      <c r="AI206" s="24">
        <v>1</v>
      </c>
    </row>
    <row r="207" spans="1:35" s="3" customFormat="1" ht="12.75" customHeight="1" x14ac:dyDescent="0.2">
      <c r="A207" s="10" t="s">
        <v>511</v>
      </c>
      <c r="B207" s="10" t="s">
        <v>956</v>
      </c>
      <c r="C207" s="18">
        <v>0</v>
      </c>
      <c r="D207" s="18">
        <f>IFERROR(VLOOKUP(A207,AH1:AI1676,2,FALSE),0)</f>
        <v>1</v>
      </c>
      <c r="F207" s="16">
        <v>1.2</v>
      </c>
      <c r="G207" s="17">
        <v>0.39399999999999996</v>
      </c>
      <c r="H207" s="17">
        <f t="shared" si="24"/>
        <v>0.80600000000000005</v>
      </c>
      <c r="I207" s="25">
        <f t="shared" si="25"/>
        <v>0.67166666666666675</v>
      </c>
      <c r="K207" s="17"/>
      <c r="L207" s="17">
        <v>0.39399999999999996</v>
      </c>
      <c r="M207" s="17">
        <f t="shared" si="26"/>
        <v>-0.39399999999999996</v>
      </c>
      <c r="N207" s="25" t="e">
        <f t="shared" si="27"/>
        <v>#DIV/0!</v>
      </c>
      <c r="P207" s="17"/>
      <c r="Q207" s="17"/>
      <c r="R207" s="17">
        <f t="shared" si="28"/>
        <v>0</v>
      </c>
      <c r="S207" s="42" t="e">
        <f t="shared" si="29"/>
        <v>#DIV/0!</v>
      </c>
      <c r="T207" s="40">
        <v>1.2</v>
      </c>
      <c r="U207" s="40">
        <v>0.8</v>
      </c>
      <c r="V207" s="40">
        <v>1.2</v>
      </c>
      <c r="W207" s="40">
        <v>0.39399999999999996</v>
      </c>
      <c r="X207" s="40">
        <v>0.39400000000000002</v>
      </c>
      <c r="Y207" s="40"/>
      <c r="Z207" s="40"/>
      <c r="AA207" s="40">
        <f t="shared" si="31"/>
        <v>0</v>
      </c>
      <c r="AB207" s="41"/>
      <c r="AC207" s="40">
        <f t="shared" si="30"/>
        <v>-1.2</v>
      </c>
      <c r="AD207" s="40"/>
      <c r="AH207" s="10" t="s">
        <v>554</v>
      </c>
      <c r="AI207" s="24">
        <v>1</v>
      </c>
    </row>
    <row r="208" spans="1:35" s="3" customFormat="1" ht="12.75" customHeight="1" x14ac:dyDescent="0.2">
      <c r="A208" s="10" t="s">
        <v>272</v>
      </c>
      <c r="B208" s="10" t="s">
        <v>273</v>
      </c>
      <c r="C208" s="18">
        <v>5049.51</v>
      </c>
      <c r="D208" s="18">
        <f>IFERROR(VLOOKUP(A208,AH112:AI1984,2,FALSE),0)</f>
        <v>1</v>
      </c>
      <c r="F208" s="16">
        <v>15.13</v>
      </c>
      <c r="G208" s="17">
        <v>6.3</v>
      </c>
      <c r="H208" s="17">
        <f t="shared" si="24"/>
        <v>8.8300000000000018</v>
      </c>
      <c r="I208" s="25">
        <f t="shared" si="25"/>
        <v>0.58360872438863198</v>
      </c>
      <c r="K208" s="17">
        <v>15.118293413173653</v>
      </c>
      <c r="L208" s="17">
        <v>6.3</v>
      </c>
      <c r="M208" s="17">
        <f t="shared" si="26"/>
        <v>8.8182934131736523</v>
      </c>
      <c r="N208" s="25">
        <f t="shared" si="27"/>
        <v>0.58328629906664209</v>
      </c>
      <c r="P208" s="17">
        <v>15.118293413173653</v>
      </c>
      <c r="Q208" s="17">
        <v>6.3040419161676651</v>
      </c>
      <c r="R208" s="17">
        <f t="shared" si="28"/>
        <v>8.8142514970059871</v>
      </c>
      <c r="S208" s="42">
        <f t="shared" si="29"/>
        <v>0.58301894639281826</v>
      </c>
      <c r="T208" s="40">
        <v>19.07</v>
      </c>
      <c r="U208" s="40">
        <v>27.24</v>
      </c>
      <c r="V208" s="40">
        <v>15.13</v>
      </c>
      <c r="W208" s="40">
        <v>6.3</v>
      </c>
      <c r="X208" s="40">
        <v>6.3041</v>
      </c>
      <c r="Y208" s="40">
        <v>15.118293413173653</v>
      </c>
      <c r="Z208" s="40"/>
      <c r="AA208" s="40">
        <f t="shared" si="31"/>
        <v>-4.1000000000002146E-3</v>
      </c>
      <c r="AB208" s="41"/>
      <c r="AC208" s="40">
        <f t="shared" si="30"/>
        <v>-1.1706586826347731E-2</v>
      </c>
      <c r="AD208" s="40"/>
      <c r="AH208" s="10" t="s">
        <v>557</v>
      </c>
      <c r="AI208" s="24">
        <v>1</v>
      </c>
    </row>
    <row r="209" spans="1:35" s="3" customFormat="1" ht="12.75" customHeight="1" x14ac:dyDescent="0.2">
      <c r="A209" s="10" t="s">
        <v>516</v>
      </c>
      <c r="B209" s="10" t="s">
        <v>856</v>
      </c>
      <c r="C209" s="18">
        <v>12.64</v>
      </c>
      <c r="D209" s="18">
        <f>IFERROR(VLOOKUP(A209,AH1:AI1729,2,FALSE),0)</f>
        <v>1</v>
      </c>
      <c r="F209" s="16">
        <v>12.64</v>
      </c>
      <c r="G209" s="17">
        <v>0</v>
      </c>
      <c r="H209" s="17">
        <f t="shared" si="24"/>
        <v>12.64</v>
      </c>
      <c r="I209" s="25">
        <f t="shared" si="25"/>
        <v>1</v>
      </c>
      <c r="K209" s="17">
        <v>12.64</v>
      </c>
      <c r="L209" s="17">
        <v>0</v>
      </c>
      <c r="M209" s="17">
        <f t="shared" si="26"/>
        <v>12.64</v>
      </c>
      <c r="N209" s="25">
        <f t="shared" si="27"/>
        <v>1</v>
      </c>
      <c r="P209" s="17">
        <v>12.64</v>
      </c>
      <c r="Q209" s="17">
        <v>0</v>
      </c>
      <c r="R209" s="17">
        <f t="shared" si="28"/>
        <v>12.64</v>
      </c>
      <c r="S209" s="42">
        <f t="shared" si="29"/>
        <v>1</v>
      </c>
      <c r="T209" s="40">
        <v>29.05</v>
      </c>
      <c r="U209" s="40">
        <v>41.5</v>
      </c>
      <c r="V209" s="40">
        <v>12.64</v>
      </c>
      <c r="W209" s="40">
        <v>0</v>
      </c>
      <c r="X209" s="40">
        <v>12.94</v>
      </c>
      <c r="Y209" s="40">
        <v>12.64</v>
      </c>
      <c r="Z209" s="40"/>
      <c r="AA209" s="40">
        <f t="shared" si="31"/>
        <v>-12.94</v>
      </c>
      <c r="AB209" s="41"/>
      <c r="AC209" s="40">
        <f t="shared" si="30"/>
        <v>0</v>
      </c>
      <c r="AD209" s="40"/>
      <c r="AH209" s="10" t="s">
        <v>559</v>
      </c>
      <c r="AI209" s="24">
        <v>1</v>
      </c>
    </row>
    <row r="210" spans="1:35" s="3" customFormat="1" ht="12.75" customHeight="1" x14ac:dyDescent="0.2">
      <c r="A210" s="10" t="s">
        <v>519</v>
      </c>
      <c r="B210" s="10" t="s">
        <v>958</v>
      </c>
      <c r="C210" s="18">
        <v>0</v>
      </c>
      <c r="D210" s="18">
        <f>IFERROR(VLOOKUP(A210,AH1:AI1678,2,FALSE),0)</f>
        <v>1</v>
      </c>
      <c r="F210" s="16">
        <v>7.8</v>
      </c>
      <c r="G210" s="17">
        <v>7.8</v>
      </c>
      <c r="H210" s="17">
        <f t="shared" si="24"/>
        <v>0</v>
      </c>
      <c r="I210" s="25">
        <f t="shared" si="25"/>
        <v>0</v>
      </c>
      <c r="K210" s="17"/>
      <c r="L210" s="17">
        <v>7.8</v>
      </c>
      <c r="M210" s="17">
        <f t="shared" si="26"/>
        <v>-7.8</v>
      </c>
      <c r="N210" s="25" t="e">
        <f t="shared" si="27"/>
        <v>#DIV/0!</v>
      </c>
      <c r="P210" s="17"/>
      <c r="Q210" s="17"/>
      <c r="R210" s="17">
        <f t="shared" si="28"/>
        <v>0</v>
      </c>
      <c r="S210" s="42" t="e">
        <f t="shared" si="29"/>
        <v>#DIV/0!</v>
      </c>
      <c r="T210" s="40">
        <v>23.28</v>
      </c>
      <c r="U210" s="40">
        <v>33.25</v>
      </c>
      <c r="V210" s="40">
        <v>7.8</v>
      </c>
      <c r="W210" s="40">
        <v>7.8</v>
      </c>
      <c r="X210" s="40">
        <v>5.97</v>
      </c>
      <c r="Y210" s="40"/>
      <c r="Z210" s="40"/>
      <c r="AA210" s="40">
        <f t="shared" si="31"/>
        <v>1.83</v>
      </c>
      <c r="AB210" s="41"/>
      <c r="AC210" s="40">
        <f t="shared" si="30"/>
        <v>-7.8</v>
      </c>
      <c r="AD210" s="40"/>
      <c r="AH210" s="10" t="s">
        <v>562</v>
      </c>
      <c r="AI210" s="24">
        <v>1</v>
      </c>
    </row>
    <row r="211" spans="1:35" s="3" customFormat="1" ht="12.75" customHeight="1" x14ac:dyDescent="0.2">
      <c r="A211" s="10" t="s">
        <v>521</v>
      </c>
      <c r="B211" s="10" t="s">
        <v>783</v>
      </c>
      <c r="C211" s="18">
        <v>63.84</v>
      </c>
      <c r="D211" s="18">
        <f>IFERROR(VLOOKUP(A211,AH1:AI1761,2,FALSE),0)</f>
        <v>1</v>
      </c>
      <c r="F211" s="16">
        <v>9.1199999999999992</v>
      </c>
      <c r="G211" s="17">
        <v>0</v>
      </c>
      <c r="H211" s="17">
        <f t="shared" si="24"/>
        <v>9.1199999999999992</v>
      </c>
      <c r="I211" s="25">
        <f t="shared" si="25"/>
        <v>1</v>
      </c>
      <c r="K211" s="17">
        <v>9.120000000000001</v>
      </c>
      <c r="L211" s="17">
        <v>0</v>
      </c>
      <c r="M211" s="17">
        <f t="shared" si="26"/>
        <v>9.120000000000001</v>
      </c>
      <c r="N211" s="25">
        <f t="shared" si="27"/>
        <v>1</v>
      </c>
      <c r="P211" s="17">
        <v>9.120000000000001</v>
      </c>
      <c r="Q211" s="17">
        <v>0</v>
      </c>
      <c r="R211" s="17">
        <f t="shared" si="28"/>
        <v>9.120000000000001</v>
      </c>
      <c r="S211" s="42">
        <f t="shared" si="29"/>
        <v>1</v>
      </c>
      <c r="T211" s="40">
        <v>22.72</v>
      </c>
      <c r="U211" s="40">
        <v>32.450000000000003</v>
      </c>
      <c r="V211" s="40">
        <v>9.1199999999999992</v>
      </c>
      <c r="W211" s="40">
        <v>0</v>
      </c>
      <c r="X211" s="40">
        <v>13.8</v>
      </c>
      <c r="Y211" s="40">
        <v>9.120000000000001</v>
      </c>
      <c r="Z211" s="40"/>
      <c r="AA211" s="40">
        <f t="shared" si="31"/>
        <v>-13.8</v>
      </c>
      <c r="AB211" s="41"/>
      <c r="AC211" s="40">
        <f t="shared" si="30"/>
        <v>0</v>
      </c>
      <c r="AD211" s="40"/>
      <c r="AH211" s="10" t="s">
        <v>565</v>
      </c>
      <c r="AI211" s="24">
        <v>1</v>
      </c>
    </row>
    <row r="212" spans="1:35" s="3" customFormat="1" ht="12.75" customHeight="1" x14ac:dyDescent="0.2">
      <c r="A212" s="10" t="s">
        <v>523</v>
      </c>
      <c r="B212" s="10" t="s">
        <v>960</v>
      </c>
      <c r="C212" s="18">
        <v>0</v>
      </c>
      <c r="D212" s="18">
        <f>IFERROR(VLOOKUP(A212,AH1:AI1679,2,FALSE),0)</f>
        <v>1</v>
      </c>
      <c r="F212" s="16">
        <v>14.56</v>
      </c>
      <c r="G212" s="17">
        <v>0</v>
      </c>
      <c r="H212" s="17">
        <f t="shared" si="24"/>
        <v>14.56</v>
      </c>
      <c r="I212" s="25">
        <f t="shared" si="25"/>
        <v>1</v>
      </c>
      <c r="K212" s="17"/>
      <c r="L212" s="17">
        <v>0</v>
      </c>
      <c r="M212" s="17">
        <f t="shared" si="26"/>
        <v>0</v>
      </c>
      <c r="N212" s="25" t="e">
        <f t="shared" si="27"/>
        <v>#DIV/0!</v>
      </c>
      <c r="P212" s="17"/>
      <c r="Q212" s="17"/>
      <c r="R212" s="17">
        <f t="shared" si="28"/>
        <v>0</v>
      </c>
      <c r="S212" s="42" t="e">
        <f t="shared" si="29"/>
        <v>#DIV/0!</v>
      </c>
      <c r="T212" s="40">
        <v>35.83</v>
      </c>
      <c r="U212" s="40">
        <v>51.19</v>
      </c>
      <c r="V212" s="40">
        <v>14.56</v>
      </c>
      <c r="W212" s="40">
        <v>0</v>
      </c>
      <c r="X212" s="40">
        <v>11.2</v>
      </c>
      <c r="Y212" s="40"/>
      <c r="Z212" s="40"/>
      <c r="AA212" s="40">
        <f t="shared" si="31"/>
        <v>-11.2</v>
      </c>
      <c r="AB212" s="41"/>
      <c r="AC212" s="40">
        <f t="shared" si="30"/>
        <v>-14.56</v>
      </c>
      <c r="AD212" s="40"/>
      <c r="AH212" s="10" t="s">
        <v>567</v>
      </c>
      <c r="AI212" s="24">
        <v>1</v>
      </c>
    </row>
    <row r="213" spans="1:35" s="3" customFormat="1" ht="12.75" customHeight="1" x14ac:dyDescent="0.2">
      <c r="A213" s="10" t="s">
        <v>524</v>
      </c>
      <c r="B213" s="10" t="s">
        <v>962</v>
      </c>
      <c r="C213" s="18">
        <v>0</v>
      </c>
      <c r="D213" s="18">
        <f>IFERROR(VLOOKUP(A213,AH1:AI1679,2,FALSE),0)</f>
        <v>1</v>
      </c>
      <c r="F213" s="16">
        <v>10.96</v>
      </c>
      <c r="G213" s="17">
        <v>0</v>
      </c>
      <c r="H213" s="17">
        <f t="shared" si="24"/>
        <v>10.96</v>
      </c>
      <c r="I213" s="25">
        <f t="shared" si="25"/>
        <v>1</v>
      </c>
      <c r="K213" s="17"/>
      <c r="L213" s="17">
        <v>0</v>
      </c>
      <c r="M213" s="17">
        <f t="shared" si="26"/>
        <v>0</v>
      </c>
      <c r="N213" s="25" t="e">
        <f t="shared" si="27"/>
        <v>#DIV/0!</v>
      </c>
      <c r="P213" s="17"/>
      <c r="Q213" s="17"/>
      <c r="R213" s="17">
        <f t="shared" si="28"/>
        <v>0</v>
      </c>
      <c r="S213" s="42" t="e">
        <f t="shared" si="29"/>
        <v>#DIV/0!</v>
      </c>
      <c r="T213" s="40">
        <v>25.29</v>
      </c>
      <c r="U213" s="40">
        <v>36.130000000000003</v>
      </c>
      <c r="V213" s="40">
        <v>10.96</v>
      </c>
      <c r="W213" s="40">
        <v>0</v>
      </c>
      <c r="X213" s="40">
        <v>10.96</v>
      </c>
      <c r="Y213" s="40"/>
      <c r="Z213" s="40"/>
      <c r="AA213" s="40">
        <f t="shared" si="31"/>
        <v>-10.96</v>
      </c>
      <c r="AB213" s="41"/>
      <c r="AC213" s="40">
        <f t="shared" si="30"/>
        <v>-10.96</v>
      </c>
      <c r="AD213" s="40"/>
      <c r="AH213" s="10" t="s">
        <v>570</v>
      </c>
      <c r="AI213" s="24">
        <v>1</v>
      </c>
    </row>
    <row r="214" spans="1:35" s="3" customFormat="1" ht="12.75" customHeight="1" x14ac:dyDescent="0.2">
      <c r="A214" s="10" t="s">
        <v>527</v>
      </c>
      <c r="B214" s="10" t="s">
        <v>839</v>
      </c>
      <c r="C214" s="18">
        <v>22.44</v>
      </c>
      <c r="D214" s="18">
        <f>IFERROR(VLOOKUP(A214,AH1:AI1741,2,FALSE),0)</f>
        <v>1</v>
      </c>
      <c r="F214" s="16">
        <v>7.48</v>
      </c>
      <c r="G214" s="17">
        <v>0</v>
      </c>
      <c r="H214" s="17">
        <f t="shared" si="24"/>
        <v>7.48</v>
      </c>
      <c r="I214" s="25">
        <f t="shared" si="25"/>
        <v>1</v>
      </c>
      <c r="K214" s="17">
        <v>7.48</v>
      </c>
      <c r="L214" s="17">
        <v>0</v>
      </c>
      <c r="M214" s="17">
        <f t="shared" si="26"/>
        <v>7.48</v>
      </c>
      <c r="N214" s="25">
        <f t="shared" si="27"/>
        <v>1</v>
      </c>
      <c r="P214" s="17">
        <v>7.48</v>
      </c>
      <c r="Q214" s="17">
        <v>-1.29</v>
      </c>
      <c r="R214" s="17">
        <f t="shared" si="28"/>
        <v>8.77</v>
      </c>
      <c r="S214" s="42">
        <f t="shared" si="29"/>
        <v>1.1724598930481283</v>
      </c>
      <c r="T214" s="40">
        <v>12.76</v>
      </c>
      <c r="U214" s="40">
        <v>18.23</v>
      </c>
      <c r="V214" s="40">
        <v>7.48</v>
      </c>
      <c r="W214" s="40">
        <v>0</v>
      </c>
      <c r="X214" s="40">
        <v>4.34</v>
      </c>
      <c r="Y214" s="40">
        <v>7.48</v>
      </c>
      <c r="Z214" s="40"/>
      <c r="AA214" s="40">
        <f t="shared" si="31"/>
        <v>-4.34</v>
      </c>
      <c r="AB214" s="41"/>
      <c r="AC214" s="40">
        <f t="shared" si="30"/>
        <v>0</v>
      </c>
      <c r="AD214" s="40"/>
      <c r="AH214" s="10" t="s">
        <v>572</v>
      </c>
      <c r="AI214" s="24">
        <v>1</v>
      </c>
    </row>
    <row r="215" spans="1:35" s="3" customFormat="1" ht="12.75" customHeight="1" x14ac:dyDescent="0.2">
      <c r="A215" s="10" t="s">
        <v>530</v>
      </c>
      <c r="B215" s="10" t="s">
        <v>1217</v>
      </c>
      <c r="C215" s="18">
        <v>-9.35</v>
      </c>
      <c r="D215" s="18">
        <f>IFERROR(VLOOKUP(A215,AH1:AI1478,2,FALSE),0)</f>
        <v>1</v>
      </c>
      <c r="F215" s="16">
        <v>9.35</v>
      </c>
      <c r="G215" s="17">
        <v>4.63</v>
      </c>
      <c r="H215" s="17">
        <f t="shared" si="24"/>
        <v>4.72</v>
      </c>
      <c r="I215" s="25">
        <f t="shared" si="25"/>
        <v>0.50481283422459888</v>
      </c>
      <c r="K215" s="17">
        <v>9.35</v>
      </c>
      <c r="L215" s="17">
        <v>4.63</v>
      </c>
      <c r="M215" s="17">
        <f t="shared" si="26"/>
        <v>4.72</v>
      </c>
      <c r="N215" s="25">
        <f t="shared" si="27"/>
        <v>0.50481283422459888</v>
      </c>
      <c r="P215" s="17">
        <v>9.35</v>
      </c>
      <c r="Q215" s="17">
        <v>6.26</v>
      </c>
      <c r="R215" s="17">
        <f t="shared" si="28"/>
        <v>3.09</v>
      </c>
      <c r="S215" s="42">
        <f t="shared" si="29"/>
        <v>0.33048128342245991</v>
      </c>
      <c r="T215" s="40">
        <v>12.76</v>
      </c>
      <c r="U215" s="40">
        <v>18.23</v>
      </c>
      <c r="V215" s="40">
        <v>9.35</v>
      </c>
      <c r="W215" s="40">
        <v>4.63</v>
      </c>
      <c r="X215" s="40">
        <v>6.26</v>
      </c>
      <c r="Y215" s="40">
        <v>9.35</v>
      </c>
      <c r="Z215" s="40"/>
      <c r="AA215" s="40">
        <f t="shared" si="31"/>
        <v>-1.63</v>
      </c>
      <c r="AB215" s="41"/>
      <c r="AC215" s="40">
        <f t="shared" si="30"/>
        <v>0</v>
      </c>
      <c r="AD215" s="40"/>
      <c r="AH215" s="10" t="s">
        <v>575</v>
      </c>
      <c r="AI215" s="24">
        <v>1</v>
      </c>
    </row>
    <row r="216" spans="1:35" s="3" customFormat="1" ht="12.75" customHeight="1" x14ac:dyDescent="0.2">
      <c r="A216" s="10" t="s">
        <v>533</v>
      </c>
      <c r="B216" s="10" t="s">
        <v>964</v>
      </c>
      <c r="C216" s="18">
        <v>0</v>
      </c>
      <c r="D216" s="18">
        <f>IFERROR(VLOOKUP(A216,AH1:AI1681,2,FALSE),0)</f>
        <v>1</v>
      </c>
      <c r="F216" s="16">
        <v>14.7</v>
      </c>
      <c r="G216" s="17">
        <v>0</v>
      </c>
      <c r="H216" s="17">
        <f t="shared" si="24"/>
        <v>14.7</v>
      </c>
      <c r="I216" s="25">
        <f t="shared" si="25"/>
        <v>1</v>
      </c>
      <c r="K216" s="17"/>
      <c r="L216" s="17">
        <v>0</v>
      </c>
      <c r="M216" s="17">
        <f t="shared" si="26"/>
        <v>0</v>
      </c>
      <c r="N216" s="25" t="e">
        <f t="shared" si="27"/>
        <v>#DIV/0!</v>
      </c>
      <c r="P216" s="17"/>
      <c r="Q216" s="17"/>
      <c r="R216" s="17">
        <f t="shared" si="28"/>
        <v>0</v>
      </c>
      <c r="S216" s="42" t="e">
        <f t="shared" si="29"/>
        <v>#DIV/0!</v>
      </c>
      <c r="T216" s="40">
        <v>22.05</v>
      </c>
      <c r="U216" s="40">
        <v>33.08</v>
      </c>
      <c r="V216" s="40">
        <v>14.7</v>
      </c>
      <c r="W216" s="40">
        <v>0</v>
      </c>
      <c r="X216" s="40">
        <v>14.7</v>
      </c>
      <c r="Y216" s="40"/>
      <c r="Z216" s="40"/>
      <c r="AA216" s="40">
        <f t="shared" si="31"/>
        <v>-14.7</v>
      </c>
      <c r="AB216" s="41"/>
      <c r="AC216" s="40">
        <f t="shared" si="30"/>
        <v>-14.7</v>
      </c>
      <c r="AD216" s="40"/>
      <c r="AH216" s="10" t="s">
        <v>578</v>
      </c>
      <c r="AI216" s="24">
        <v>1</v>
      </c>
    </row>
    <row r="217" spans="1:35" s="3" customFormat="1" ht="12.75" customHeight="1" x14ac:dyDescent="0.2">
      <c r="A217" s="10" t="s">
        <v>536</v>
      </c>
      <c r="B217" s="10" t="s">
        <v>966</v>
      </c>
      <c r="C217" s="18">
        <v>0</v>
      </c>
      <c r="D217" s="18">
        <f>IFERROR(VLOOKUP(A217,AH1:AI1681,2,FALSE),0)</f>
        <v>1</v>
      </c>
      <c r="F217" s="16">
        <v>2</v>
      </c>
      <c r="G217" s="17">
        <v>1.05</v>
      </c>
      <c r="H217" s="17">
        <f t="shared" si="24"/>
        <v>0.95</v>
      </c>
      <c r="I217" s="25">
        <f t="shared" si="25"/>
        <v>0.47499999999999998</v>
      </c>
      <c r="K217" s="17"/>
      <c r="L217" s="17">
        <v>1.05</v>
      </c>
      <c r="M217" s="17">
        <f t="shared" si="26"/>
        <v>-1.05</v>
      </c>
      <c r="N217" s="25" t="e">
        <f t="shared" si="27"/>
        <v>#DIV/0!</v>
      </c>
      <c r="P217" s="17"/>
      <c r="Q217" s="17"/>
      <c r="R217" s="17">
        <f t="shared" si="28"/>
        <v>0</v>
      </c>
      <c r="S217" s="42" t="e">
        <f t="shared" si="29"/>
        <v>#DIV/0!</v>
      </c>
      <c r="T217" s="40">
        <v>2</v>
      </c>
      <c r="U217" s="40">
        <v>2</v>
      </c>
      <c r="V217" s="40">
        <v>2</v>
      </c>
      <c r="W217" s="40">
        <v>1.05</v>
      </c>
      <c r="X217" s="40">
        <v>0.96</v>
      </c>
      <c r="Y217" s="40"/>
      <c r="Z217" s="40"/>
      <c r="AA217" s="40">
        <f t="shared" si="31"/>
        <v>9.000000000000008E-2</v>
      </c>
      <c r="AB217" s="41"/>
      <c r="AC217" s="40">
        <f t="shared" si="30"/>
        <v>-2</v>
      </c>
      <c r="AD217" s="40"/>
      <c r="AH217" s="10" t="s">
        <v>580</v>
      </c>
      <c r="AI217" s="24">
        <v>1</v>
      </c>
    </row>
    <row r="218" spans="1:35" s="3" customFormat="1" ht="12.75" customHeight="1" x14ac:dyDescent="0.2">
      <c r="A218" s="10" t="s">
        <v>538</v>
      </c>
      <c r="B218" s="10" t="s">
        <v>968</v>
      </c>
      <c r="C218" s="18">
        <v>0</v>
      </c>
      <c r="D218" s="18">
        <f>IFERROR(VLOOKUP(A218,AH1:AI1681,2,FALSE),0)</f>
        <v>1</v>
      </c>
      <c r="F218" s="16">
        <v>16.8</v>
      </c>
      <c r="G218" s="17">
        <v>0</v>
      </c>
      <c r="H218" s="17">
        <f t="shared" si="24"/>
        <v>16.8</v>
      </c>
      <c r="I218" s="25">
        <f t="shared" si="25"/>
        <v>1</v>
      </c>
      <c r="K218" s="17"/>
      <c r="L218" s="17">
        <v>0</v>
      </c>
      <c r="M218" s="17">
        <f t="shared" si="26"/>
        <v>0</v>
      </c>
      <c r="N218" s="25" t="e">
        <f t="shared" si="27"/>
        <v>#DIV/0!</v>
      </c>
      <c r="P218" s="17"/>
      <c r="Q218" s="17"/>
      <c r="R218" s="17">
        <f t="shared" si="28"/>
        <v>0</v>
      </c>
      <c r="S218" s="42" t="e">
        <f t="shared" si="29"/>
        <v>#DIV/0!</v>
      </c>
      <c r="T218" s="40">
        <v>37.590000000000003</v>
      </c>
      <c r="U218" s="40">
        <v>53.7</v>
      </c>
      <c r="V218" s="40">
        <v>16.8</v>
      </c>
      <c r="W218" s="40">
        <v>0</v>
      </c>
      <c r="X218" s="40">
        <v>11.69</v>
      </c>
      <c r="Y218" s="40"/>
      <c r="Z218" s="40"/>
      <c r="AA218" s="40">
        <f t="shared" si="31"/>
        <v>-11.69</v>
      </c>
      <c r="AB218" s="41"/>
      <c r="AC218" s="40">
        <f t="shared" si="30"/>
        <v>-16.8</v>
      </c>
      <c r="AD218" s="40"/>
      <c r="AH218" s="10" t="s">
        <v>582</v>
      </c>
      <c r="AI218" s="24">
        <v>1</v>
      </c>
    </row>
    <row r="219" spans="1:35" s="3" customFormat="1" ht="12.75" customHeight="1" x14ac:dyDescent="0.2">
      <c r="A219" s="10" t="s">
        <v>541</v>
      </c>
      <c r="B219" s="10" t="s">
        <v>970</v>
      </c>
      <c r="C219" s="18">
        <v>0</v>
      </c>
      <c r="D219" s="18">
        <f>IFERROR(VLOOKUP(A219,AH1:AI1681,2,FALSE),0)</f>
        <v>1</v>
      </c>
      <c r="F219" s="16">
        <v>8.11</v>
      </c>
      <c r="G219" s="17">
        <v>0</v>
      </c>
      <c r="H219" s="17">
        <f t="shared" si="24"/>
        <v>8.11</v>
      </c>
      <c r="I219" s="25">
        <f t="shared" si="25"/>
        <v>1</v>
      </c>
      <c r="K219" s="17"/>
      <c r="L219" s="17">
        <v>0</v>
      </c>
      <c r="M219" s="17">
        <f t="shared" si="26"/>
        <v>0</v>
      </c>
      <c r="N219" s="25" t="e">
        <f t="shared" si="27"/>
        <v>#DIV/0!</v>
      </c>
      <c r="P219" s="17"/>
      <c r="Q219" s="17"/>
      <c r="R219" s="17">
        <f t="shared" si="28"/>
        <v>0</v>
      </c>
      <c r="S219" s="42" t="e">
        <f t="shared" si="29"/>
        <v>#DIV/0!</v>
      </c>
      <c r="T219" s="40">
        <v>19.97</v>
      </c>
      <c r="U219" s="40">
        <v>28.53</v>
      </c>
      <c r="V219" s="40">
        <v>8.11</v>
      </c>
      <c r="W219" s="40">
        <v>0</v>
      </c>
      <c r="X219" s="40">
        <v>6.23</v>
      </c>
      <c r="Y219" s="40"/>
      <c r="Z219" s="40"/>
      <c r="AA219" s="40">
        <f t="shared" si="31"/>
        <v>-6.23</v>
      </c>
      <c r="AB219" s="41"/>
      <c r="AC219" s="40">
        <f t="shared" si="30"/>
        <v>-8.11</v>
      </c>
      <c r="AD219" s="40"/>
      <c r="AH219" s="10" t="s">
        <v>584</v>
      </c>
      <c r="AI219" s="24">
        <v>1</v>
      </c>
    </row>
    <row r="220" spans="1:35" s="3" customFormat="1" ht="12.75" customHeight="1" x14ac:dyDescent="0.2">
      <c r="A220" s="10" t="s">
        <v>544</v>
      </c>
      <c r="C220" s="18">
        <v>0</v>
      </c>
      <c r="D220" s="18">
        <f>IFERROR(VLOOKUP(A220,AH1:AI1681,2,FALSE),0)</f>
        <v>1</v>
      </c>
      <c r="F220" s="16">
        <v>0</v>
      </c>
      <c r="G220" s="17">
        <v>0</v>
      </c>
      <c r="H220" s="17">
        <f t="shared" si="24"/>
        <v>0</v>
      </c>
      <c r="I220" s="25" t="e">
        <f t="shared" si="25"/>
        <v>#DIV/0!</v>
      </c>
      <c r="K220" s="17"/>
      <c r="L220" s="17">
        <v>0</v>
      </c>
      <c r="M220" s="17">
        <f t="shared" si="26"/>
        <v>0</v>
      </c>
      <c r="N220" s="25" t="e">
        <f t="shared" si="27"/>
        <v>#DIV/0!</v>
      </c>
      <c r="P220" s="17"/>
      <c r="Q220" s="17"/>
      <c r="R220" s="17">
        <f t="shared" si="28"/>
        <v>0</v>
      </c>
      <c r="S220" s="42" t="e">
        <f t="shared" si="29"/>
        <v>#DIV/0!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/>
      <c r="Z220" s="40"/>
      <c r="AA220" s="40">
        <f t="shared" si="31"/>
        <v>0</v>
      </c>
      <c r="AB220" s="41"/>
      <c r="AC220" s="40">
        <f t="shared" si="30"/>
        <v>0</v>
      </c>
      <c r="AD220" s="40"/>
      <c r="AH220" s="10" t="s">
        <v>494</v>
      </c>
      <c r="AI220" s="24">
        <v>1</v>
      </c>
    </row>
    <row r="221" spans="1:35" s="3" customFormat="1" ht="12.75" customHeight="1" x14ac:dyDescent="0.2">
      <c r="A221" s="10" t="s">
        <v>546</v>
      </c>
      <c r="B221" s="10" t="s">
        <v>875</v>
      </c>
      <c r="C221" s="18">
        <v>4.58</v>
      </c>
      <c r="D221" s="18">
        <f>IFERROR(VLOOKUP(A221,AH1:AI1733,2,FALSE),0)</f>
        <v>1</v>
      </c>
      <c r="F221" s="16">
        <v>4.58</v>
      </c>
      <c r="G221" s="17">
        <v>0</v>
      </c>
      <c r="H221" s="17">
        <f t="shared" si="24"/>
        <v>4.58</v>
      </c>
      <c r="I221" s="25">
        <f t="shared" si="25"/>
        <v>1</v>
      </c>
      <c r="K221" s="17">
        <v>4.58</v>
      </c>
      <c r="L221" s="17">
        <v>0</v>
      </c>
      <c r="M221" s="17">
        <f t="shared" si="26"/>
        <v>4.58</v>
      </c>
      <c r="N221" s="25">
        <f t="shared" si="27"/>
        <v>1</v>
      </c>
      <c r="P221" s="17">
        <v>4.58</v>
      </c>
      <c r="Q221" s="17">
        <v>0</v>
      </c>
      <c r="R221" s="17">
        <f t="shared" si="28"/>
        <v>4.58</v>
      </c>
      <c r="S221" s="42">
        <f t="shared" si="29"/>
        <v>1</v>
      </c>
      <c r="T221" s="40">
        <v>12.54</v>
      </c>
      <c r="U221" s="40">
        <v>17.91</v>
      </c>
      <c r="V221" s="40">
        <v>4.58</v>
      </c>
      <c r="W221" s="40">
        <v>0</v>
      </c>
      <c r="X221" s="40">
        <v>5.68</v>
      </c>
      <c r="Y221" s="40">
        <v>4.58</v>
      </c>
      <c r="Z221" s="40"/>
      <c r="AA221" s="40">
        <f t="shared" si="31"/>
        <v>-5.68</v>
      </c>
      <c r="AB221" s="41"/>
      <c r="AC221" s="40">
        <f t="shared" si="30"/>
        <v>0</v>
      </c>
      <c r="AD221" s="40"/>
      <c r="AH221" s="10" t="s">
        <v>589</v>
      </c>
      <c r="AI221" s="24">
        <v>1</v>
      </c>
    </row>
    <row r="222" spans="1:35" s="3" customFormat="1" ht="12.75" customHeight="1" x14ac:dyDescent="0.2">
      <c r="A222" s="10" t="s">
        <v>549</v>
      </c>
      <c r="B222" s="10" t="s">
        <v>973</v>
      </c>
      <c r="C222" s="18">
        <v>0</v>
      </c>
      <c r="D222" s="18">
        <f>IFERROR(VLOOKUP(A222,AH1:AI1682,2,FALSE),0)</f>
        <v>1</v>
      </c>
      <c r="F222" s="16">
        <v>0</v>
      </c>
      <c r="G222" s="17">
        <v>0.71</v>
      </c>
      <c r="H222" s="17">
        <f t="shared" si="24"/>
        <v>-0.71</v>
      </c>
      <c r="I222" s="25" t="e">
        <f t="shared" si="25"/>
        <v>#DIV/0!</v>
      </c>
      <c r="K222" s="17"/>
      <c r="L222" s="17">
        <v>0.71</v>
      </c>
      <c r="M222" s="17">
        <f t="shared" si="26"/>
        <v>-0.71</v>
      </c>
      <c r="N222" s="25" t="e">
        <f t="shared" si="27"/>
        <v>#DIV/0!</v>
      </c>
      <c r="P222" s="17"/>
      <c r="Q222" s="17"/>
      <c r="R222" s="17">
        <f t="shared" si="28"/>
        <v>0</v>
      </c>
      <c r="S222" s="42" t="e">
        <f t="shared" si="29"/>
        <v>#DIV/0!</v>
      </c>
      <c r="T222" s="40">
        <v>0</v>
      </c>
      <c r="U222" s="40">
        <v>0</v>
      </c>
      <c r="V222" s="40">
        <v>0</v>
      </c>
      <c r="W222" s="40">
        <v>0.71</v>
      </c>
      <c r="X222" s="40">
        <v>0.71</v>
      </c>
      <c r="Y222" s="40"/>
      <c r="Z222" s="40"/>
      <c r="AA222" s="40">
        <f t="shared" si="31"/>
        <v>0</v>
      </c>
      <c r="AB222" s="41"/>
      <c r="AC222" s="40">
        <f t="shared" si="30"/>
        <v>0</v>
      </c>
      <c r="AD222" s="40"/>
      <c r="AH222" s="10" t="s">
        <v>456</v>
      </c>
      <c r="AI222" s="24">
        <v>1</v>
      </c>
    </row>
    <row r="223" spans="1:35" s="3" customFormat="1" ht="12.75" customHeight="1" x14ac:dyDescent="0.2">
      <c r="A223" s="10" t="s">
        <v>551</v>
      </c>
      <c r="B223" s="10" t="s">
        <v>707</v>
      </c>
      <c r="C223" s="18">
        <v>158.16</v>
      </c>
      <c r="D223" s="18">
        <f>IFERROR(VLOOKUP(A223,AH1:AI1805,2,FALSE),0)</f>
        <v>1</v>
      </c>
      <c r="F223" s="16">
        <v>22.5</v>
      </c>
      <c r="G223" s="17">
        <v>11.36</v>
      </c>
      <c r="H223" s="17">
        <f t="shared" si="24"/>
        <v>11.14</v>
      </c>
      <c r="I223" s="25">
        <f t="shared" si="25"/>
        <v>0.49511111111111111</v>
      </c>
      <c r="K223" s="17">
        <v>19.77</v>
      </c>
      <c r="L223" s="17">
        <v>11.36</v>
      </c>
      <c r="M223" s="17">
        <f t="shared" si="26"/>
        <v>8.41</v>
      </c>
      <c r="N223" s="25">
        <f t="shared" si="27"/>
        <v>0.42539200809307032</v>
      </c>
      <c r="P223" s="17">
        <v>19.77</v>
      </c>
      <c r="Q223" s="17">
        <v>11.36</v>
      </c>
      <c r="R223" s="17">
        <f t="shared" si="28"/>
        <v>8.41</v>
      </c>
      <c r="S223" s="42">
        <f t="shared" si="29"/>
        <v>0.42539200809307032</v>
      </c>
      <c r="T223" s="40">
        <v>28.35</v>
      </c>
      <c r="U223" s="40">
        <v>40.5</v>
      </c>
      <c r="V223" s="40">
        <v>22.5</v>
      </c>
      <c r="W223" s="40">
        <v>11.36</v>
      </c>
      <c r="X223" s="40">
        <v>11.36</v>
      </c>
      <c r="Y223" s="40">
        <v>19.77</v>
      </c>
      <c r="Z223" s="40"/>
      <c r="AA223" s="40">
        <f t="shared" si="31"/>
        <v>0</v>
      </c>
      <c r="AB223" s="41"/>
      <c r="AC223" s="40">
        <f t="shared" si="30"/>
        <v>-2.7300000000000004</v>
      </c>
      <c r="AD223" s="40"/>
      <c r="AH223" s="10" t="s">
        <v>594</v>
      </c>
      <c r="AI223" s="24">
        <v>1</v>
      </c>
    </row>
    <row r="224" spans="1:35" s="3" customFormat="1" ht="12.75" customHeight="1" x14ac:dyDescent="0.2">
      <c r="A224" s="10" t="s">
        <v>554</v>
      </c>
      <c r="B224" s="10" t="s">
        <v>682</v>
      </c>
      <c r="C224" s="18">
        <v>196.65</v>
      </c>
      <c r="D224" s="18">
        <f>IFERROR(VLOOKUP(A224,AH1:AI1819,2,FALSE),0)</f>
        <v>1</v>
      </c>
      <c r="F224" s="16">
        <v>21.85</v>
      </c>
      <c r="G224" s="17">
        <v>10.78</v>
      </c>
      <c r="H224" s="17">
        <f t="shared" si="24"/>
        <v>11.070000000000002</v>
      </c>
      <c r="I224" s="25">
        <f t="shared" si="25"/>
        <v>0.5066361556064074</v>
      </c>
      <c r="K224" s="17">
        <v>21.85</v>
      </c>
      <c r="L224" s="17">
        <v>10.78</v>
      </c>
      <c r="M224" s="17">
        <f t="shared" si="26"/>
        <v>11.070000000000002</v>
      </c>
      <c r="N224" s="25">
        <f t="shared" si="27"/>
        <v>0.5066361556064074</v>
      </c>
      <c r="P224" s="17">
        <v>21.85</v>
      </c>
      <c r="Q224" s="17">
        <v>7.8955555555555561</v>
      </c>
      <c r="R224" s="17">
        <f t="shared" si="28"/>
        <v>13.954444444444444</v>
      </c>
      <c r="S224" s="42">
        <f t="shared" si="29"/>
        <v>0.63864734299516901</v>
      </c>
      <c r="T224" s="40">
        <v>27.54</v>
      </c>
      <c r="U224" s="40">
        <v>39.340000000000003</v>
      </c>
      <c r="V224" s="40">
        <v>21.85</v>
      </c>
      <c r="W224" s="40">
        <v>10.78</v>
      </c>
      <c r="X224" s="40">
        <v>7.9</v>
      </c>
      <c r="Y224" s="40">
        <v>21.85</v>
      </c>
      <c r="Z224" s="40"/>
      <c r="AA224" s="40">
        <f t="shared" si="31"/>
        <v>2.879999999999999</v>
      </c>
      <c r="AB224" s="41"/>
      <c r="AC224" s="40">
        <f t="shared" si="30"/>
        <v>0</v>
      </c>
      <c r="AD224" s="40"/>
      <c r="AH224" s="10" t="s">
        <v>597</v>
      </c>
      <c r="AI224" s="24">
        <v>1</v>
      </c>
    </row>
    <row r="225" spans="1:35" s="3" customFormat="1" ht="12.75" customHeight="1" x14ac:dyDescent="0.2">
      <c r="A225" s="10" t="s">
        <v>557</v>
      </c>
      <c r="B225" s="10" t="s">
        <v>975</v>
      </c>
      <c r="C225" s="18">
        <v>0</v>
      </c>
      <c r="D225" s="18">
        <f>IFERROR(VLOOKUP(A225,AH1:AI1684,2,FALSE),0)</f>
        <v>1</v>
      </c>
      <c r="F225" s="16">
        <v>10.17</v>
      </c>
      <c r="G225" s="17">
        <v>0</v>
      </c>
      <c r="H225" s="17">
        <f t="shared" si="24"/>
        <v>10.17</v>
      </c>
      <c r="I225" s="25">
        <f t="shared" si="25"/>
        <v>1</v>
      </c>
      <c r="K225" s="17"/>
      <c r="L225" s="17">
        <v>0</v>
      </c>
      <c r="M225" s="17">
        <f t="shared" si="26"/>
        <v>0</v>
      </c>
      <c r="N225" s="25" t="e">
        <f t="shared" si="27"/>
        <v>#DIV/0!</v>
      </c>
      <c r="P225" s="17"/>
      <c r="Q225" s="17"/>
      <c r="R225" s="17">
        <f t="shared" si="28"/>
        <v>0</v>
      </c>
      <c r="S225" s="42" t="e">
        <f t="shared" si="29"/>
        <v>#DIV/0!</v>
      </c>
      <c r="T225" s="40">
        <v>25.02</v>
      </c>
      <c r="U225" s="40">
        <v>35.74</v>
      </c>
      <c r="V225" s="40">
        <v>10.17</v>
      </c>
      <c r="W225" s="40">
        <v>0</v>
      </c>
      <c r="X225" s="40">
        <v>9.4700000000000006</v>
      </c>
      <c r="Y225" s="40"/>
      <c r="Z225" s="40"/>
      <c r="AA225" s="40">
        <f t="shared" si="31"/>
        <v>-9.4700000000000006</v>
      </c>
      <c r="AB225" s="41"/>
      <c r="AC225" s="40">
        <f t="shared" si="30"/>
        <v>-10.17</v>
      </c>
      <c r="AD225" s="40"/>
      <c r="AH225" s="10" t="s">
        <v>599</v>
      </c>
      <c r="AI225" s="24">
        <v>1</v>
      </c>
    </row>
    <row r="226" spans="1:35" s="3" customFormat="1" ht="12.75" customHeight="1" x14ac:dyDescent="0.2">
      <c r="A226" s="10" t="s">
        <v>559</v>
      </c>
      <c r="B226" s="10" t="s">
        <v>977</v>
      </c>
      <c r="C226" s="18">
        <v>0</v>
      </c>
      <c r="D226" s="18">
        <f>IFERROR(VLOOKUP(A226,AH1:AI1684,2,FALSE),0)</f>
        <v>1</v>
      </c>
      <c r="F226" s="16">
        <v>0</v>
      </c>
      <c r="G226" s="17">
        <v>0.95</v>
      </c>
      <c r="H226" s="17">
        <f t="shared" si="24"/>
        <v>-0.95</v>
      </c>
      <c r="I226" s="25" t="e">
        <f t="shared" si="25"/>
        <v>#DIV/0!</v>
      </c>
      <c r="K226" s="17"/>
      <c r="L226" s="17">
        <v>0.95</v>
      </c>
      <c r="M226" s="17">
        <f t="shared" si="26"/>
        <v>-0.95</v>
      </c>
      <c r="N226" s="25" t="e">
        <f t="shared" si="27"/>
        <v>#DIV/0!</v>
      </c>
      <c r="P226" s="17"/>
      <c r="Q226" s="17"/>
      <c r="R226" s="17">
        <f t="shared" si="28"/>
        <v>0</v>
      </c>
      <c r="S226" s="42" t="e">
        <f t="shared" si="29"/>
        <v>#DIV/0!</v>
      </c>
      <c r="T226" s="40">
        <v>0</v>
      </c>
      <c r="U226" s="40">
        <v>0</v>
      </c>
      <c r="V226" s="40">
        <v>0</v>
      </c>
      <c r="W226" s="40">
        <v>0.95</v>
      </c>
      <c r="X226" s="40">
        <v>0.95</v>
      </c>
      <c r="Y226" s="40"/>
      <c r="Z226" s="40"/>
      <c r="AA226" s="40">
        <f t="shared" si="31"/>
        <v>0</v>
      </c>
      <c r="AB226" s="41"/>
      <c r="AC226" s="40">
        <f t="shared" si="30"/>
        <v>0</v>
      </c>
      <c r="AD226" s="40"/>
      <c r="AH226" s="10" t="s">
        <v>241</v>
      </c>
      <c r="AI226" s="24">
        <v>1</v>
      </c>
    </row>
    <row r="227" spans="1:35" s="3" customFormat="1" ht="12.75" customHeight="1" x14ac:dyDescent="0.2">
      <c r="A227" s="10" t="s">
        <v>562</v>
      </c>
      <c r="B227" s="10" t="s">
        <v>979</v>
      </c>
      <c r="C227" s="18">
        <v>0</v>
      </c>
      <c r="D227" s="18">
        <f>IFERROR(VLOOKUP(A227,AH1:AI1684,2,FALSE),0)</f>
        <v>1</v>
      </c>
      <c r="F227" s="16">
        <v>26.6</v>
      </c>
      <c r="G227" s="17">
        <v>15.2</v>
      </c>
      <c r="H227" s="17">
        <f t="shared" si="24"/>
        <v>11.400000000000002</v>
      </c>
      <c r="I227" s="25">
        <f t="shared" si="25"/>
        <v>0.4285714285714286</v>
      </c>
      <c r="K227" s="17"/>
      <c r="L227" s="17">
        <v>15.2</v>
      </c>
      <c r="M227" s="17">
        <f t="shared" si="26"/>
        <v>-15.2</v>
      </c>
      <c r="N227" s="25" t="e">
        <f t="shared" si="27"/>
        <v>#DIV/0!</v>
      </c>
      <c r="P227" s="17"/>
      <c r="Q227" s="17"/>
      <c r="R227" s="17">
        <f t="shared" si="28"/>
        <v>0</v>
      </c>
      <c r="S227" s="42" t="e">
        <f t="shared" si="29"/>
        <v>#DIV/0!</v>
      </c>
      <c r="T227" s="40">
        <v>36.31</v>
      </c>
      <c r="U227" s="40">
        <v>51.87</v>
      </c>
      <c r="V227" s="40">
        <v>26.6</v>
      </c>
      <c r="W227" s="40">
        <v>15.2</v>
      </c>
      <c r="X227" s="40">
        <v>15.18</v>
      </c>
      <c r="Y227" s="40"/>
      <c r="Z227" s="40"/>
      <c r="AA227" s="40">
        <f t="shared" si="31"/>
        <v>1.9999999999999574E-2</v>
      </c>
      <c r="AB227" s="41"/>
      <c r="AC227" s="40">
        <f t="shared" si="30"/>
        <v>-26.6</v>
      </c>
      <c r="AD227" s="40"/>
      <c r="AH227" s="10" t="s">
        <v>603</v>
      </c>
      <c r="AI227" s="24">
        <v>1</v>
      </c>
    </row>
    <row r="228" spans="1:35" s="3" customFormat="1" ht="12.75" customHeight="1" x14ac:dyDescent="0.2">
      <c r="A228" s="10" t="s">
        <v>565</v>
      </c>
      <c r="B228" s="10" t="s">
        <v>864</v>
      </c>
      <c r="C228" s="18">
        <v>8.4</v>
      </c>
      <c r="D228" s="18">
        <f>IFERROR(VLOOKUP(A228,AH1:AI1745,2,FALSE),0)</f>
        <v>1</v>
      </c>
      <c r="F228" s="16">
        <v>8.4</v>
      </c>
      <c r="G228" s="17">
        <v>0</v>
      </c>
      <c r="H228" s="17">
        <f t="shared" si="24"/>
        <v>8.4</v>
      </c>
      <c r="I228" s="25">
        <f t="shared" si="25"/>
        <v>1</v>
      </c>
      <c r="K228" s="17">
        <v>8.4</v>
      </c>
      <c r="L228" s="17">
        <v>0</v>
      </c>
      <c r="M228" s="17">
        <f t="shared" si="26"/>
        <v>8.4</v>
      </c>
      <c r="N228" s="25">
        <f t="shared" si="27"/>
        <v>1</v>
      </c>
      <c r="P228" s="17">
        <v>8.4</v>
      </c>
      <c r="Q228" s="17">
        <v>0</v>
      </c>
      <c r="R228" s="17">
        <f t="shared" si="28"/>
        <v>8.4</v>
      </c>
      <c r="S228" s="42">
        <f t="shared" si="29"/>
        <v>1</v>
      </c>
      <c r="T228" s="40">
        <v>25.02</v>
      </c>
      <c r="U228" s="40">
        <v>35.74</v>
      </c>
      <c r="V228" s="40">
        <v>8.4</v>
      </c>
      <c r="W228" s="40">
        <v>0</v>
      </c>
      <c r="X228" s="40">
        <v>4.76</v>
      </c>
      <c r="Y228" s="40">
        <v>8.4</v>
      </c>
      <c r="Z228" s="40"/>
      <c r="AA228" s="40">
        <f t="shared" si="31"/>
        <v>-4.76</v>
      </c>
      <c r="AB228" s="41"/>
      <c r="AC228" s="40">
        <f t="shared" si="30"/>
        <v>0</v>
      </c>
      <c r="AD228" s="40"/>
      <c r="AH228" s="10" t="s">
        <v>605</v>
      </c>
      <c r="AI228" s="24">
        <v>1</v>
      </c>
    </row>
    <row r="229" spans="1:35" s="3" customFormat="1" ht="12.75" customHeight="1" x14ac:dyDescent="0.2">
      <c r="A229" s="10" t="s">
        <v>567</v>
      </c>
      <c r="B229" s="10" t="s">
        <v>981</v>
      </c>
      <c r="C229" s="18">
        <v>0</v>
      </c>
      <c r="D229" s="18">
        <f>IFERROR(VLOOKUP(A229,AH1:AI1685,2,FALSE),0)</f>
        <v>1</v>
      </c>
      <c r="F229" s="16">
        <v>7.72</v>
      </c>
      <c r="G229" s="17">
        <v>0</v>
      </c>
      <c r="H229" s="17">
        <f t="shared" si="24"/>
        <v>7.72</v>
      </c>
      <c r="I229" s="25">
        <f t="shared" si="25"/>
        <v>1</v>
      </c>
      <c r="K229" s="17"/>
      <c r="L229" s="17">
        <v>0</v>
      </c>
      <c r="M229" s="17">
        <f t="shared" si="26"/>
        <v>0</v>
      </c>
      <c r="N229" s="25" t="e">
        <f t="shared" si="27"/>
        <v>#DIV/0!</v>
      </c>
      <c r="P229" s="17"/>
      <c r="Q229" s="17"/>
      <c r="R229" s="17">
        <f t="shared" si="28"/>
        <v>0</v>
      </c>
      <c r="S229" s="42" t="e">
        <f t="shared" si="29"/>
        <v>#DIV/0!</v>
      </c>
      <c r="T229" s="40">
        <v>21.26</v>
      </c>
      <c r="U229" s="40">
        <v>30.37</v>
      </c>
      <c r="V229" s="40">
        <v>7.72</v>
      </c>
      <c r="W229" s="40">
        <v>0</v>
      </c>
      <c r="X229" s="40">
        <v>7.64</v>
      </c>
      <c r="Y229" s="40"/>
      <c r="Z229" s="40"/>
      <c r="AA229" s="40">
        <f t="shared" si="31"/>
        <v>-7.64</v>
      </c>
      <c r="AB229" s="41"/>
      <c r="AC229" s="40">
        <f t="shared" si="30"/>
        <v>-7.72</v>
      </c>
      <c r="AD229" s="40"/>
      <c r="AH229" s="10" t="s">
        <v>608</v>
      </c>
      <c r="AI229" s="24">
        <v>1</v>
      </c>
    </row>
    <row r="230" spans="1:35" s="3" customFormat="1" ht="12.75" customHeight="1" x14ac:dyDescent="0.2">
      <c r="A230" s="10" t="s">
        <v>570</v>
      </c>
      <c r="B230" s="10" t="s">
        <v>983</v>
      </c>
      <c r="C230" s="18">
        <v>0</v>
      </c>
      <c r="D230" s="18">
        <f>IFERROR(VLOOKUP(A230,AH1:AI1685,2,FALSE),0)</f>
        <v>1</v>
      </c>
      <c r="F230" s="16">
        <v>0.98</v>
      </c>
      <c r="G230" s="17">
        <v>0</v>
      </c>
      <c r="H230" s="17">
        <f t="shared" si="24"/>
        <v>0.98</v>
      </c>
      <c r="I230" s="25">
        <f t="shared" si="25"/>
        <v>1</v>
      </c>
      <c r="K230" s="17"/>
      <c r="L230" s="17">
        <v>0</v>
      </c>
      <c r="M230" s="17">
        <f t="shared" si="26"/>
        <v>0</v>
      </c>
      <c r="N230" s="25" t="e">
        <f t="shared" si="27"/>
        <v>#DIV/0!</v>
      </c>
      <c r="P230" s="17"/>
      <c r="Q230" s="17"/>
      <c r="R230" s="17">
        <f t="shared" si="28"/>
        <v>0</v>
      </c>
      <c r="S230" s="42" t="e">
        <f t="shared" si="29"/>
        <v>#DIV/0!</v>
      </c>
      <c r="T230" s="40">
        <v>0.98</v>
      </c>
      <c r="U230" s="40">
        <v>0.7</v>
      </c>
      <c r="V230" s="40">
        <v>0.98</v>
      </c>
      <c r="W230" s="40">
        <v>0</v>
      </c>
      <c r="X230" s="40">
        <v>0.17</v>
      </c>
      <c r="Y230" s="40"/>
      <c r="Z230" s="40"/>
      <c r="AA230" s="40">
        <f t="shared" si="31"/>
        <v>-0.17</v>
      </c>
      <c r="AB230" s="41"/>
      <c r="AC230" s="40">
        <f t="shared" si="30"/>
        <v>-0.98</v>
      </c>
      <c r="AD230" s="40"/>
      <c r="AH230" s="10" t="s">
        <v>611</v>
      </c>
      <c r="AI230" s="24">
        <v>1</v>
      </c>
    </row>
    <row r="231" spans="1:35" s="3" customFormat="1" ht="12.75" customHeight="1" x14ac:dyDescent="0.2">
      <c r="A231" s="10" t="s">
        <v>572</v>
      </c>
      <c r="B231" s="10" t="s">
        <v>985</v>
      </c>
      <c r="C231" s="18">
        <v>0</v>
      </c>
      <c r="D231" s="18">
        <f>IFERROR(VLOOKUP(A231,AH1:AI1685,2,FALSE),0)</f>
        <v>1</v>
      </c>
      <c r="F231" s="16">
        <v>0.91</v>
      </c>
      <c r="G231" s="17">
        <v>0</v>
      </c>
      <c r="H231" s="17">
        <f t="shared" si="24"/>
        <v>0.91</v>
      </c>
      <c r="I231" s="25">
        <f t="shared" si="25"/>
        <v>1</v>
      </c>
      <c r="K231" s="17"/>
      <c r="L231" s="17">
        <v>0</v>
      </c>
      <c r="M231" s="17">
        <f t="shared" si="26"/>
        <v>0</v>
      </c>
      <c r="N231" s="25" t="e">
        <f t="shared" si="27"/>
        <v>#DIV/0!</v>
      </c>
      <c r="P231" s="17"/>
      <c r="Q231" s="17"/>
      <c r="R231" s="17">
        <f t="shared" si="28"/>
        <v>0</v>
      </c>
      <c r="S231" s="42" t="e">
        <f t="shared" si="29"/>
        <v>#DIV/0!</v>
      </c>
      <c r="T231" s="40">
        <v>0.91</v>
      </c>
      <c r="U231" s="40">
        <v>0.65</v>
      </c>
      <c r="V231" s="40">
        <v>0.91</v>
      </c>
      <c r="W231" s="40">
        <v>0</v>
      </c>
      <c r="X231" s="40">
        <v>0.15</v>
      </c>
      <c r="Y231" s="40"/>
      <c r="Z231" s="40"/>
      <c r="AA231" s="40">
        <f t="shared" si="31"/>
        <v>-0.15</v>
      </c>
      <c r="AB231" s="41"/>
      <c r="AC231" s="40">
        <f t="shared" si="30"/>
        <v>-0.91</v>
      </c>
      <c r="AD231" s="40"/>
      <c r="AH231" s="10" t="s">
        <v>534</v>
      </c>
      <c r="AI231" s="24">
        <v>1</v>
      </c>
    </row>
    <row r="232" spans="1:35" s="3" customFormat="1" ht="12.75" customHeight="1" x14ac:dyDescent="0.2">
      <c r="A232" s="10" t="s">
        <v>575</v>
      </c>
      <c r="B232" s="10" t="s">
        <v>844</v>
      </c>
      <c r="C232" s="18">
        <v>20.3</v>
      </c>
      <c r="D232" s="18">
        <f>IFERROR(VLOOKUP(A232,AH1:AI1757,2,FALSE),0)</f>
        <v>1</v>
      </c>
      <c r="F232" s="16">
        <v>2.65</v>
      </c>
      <c r="G232" s="17">
        <v>0</v>
      </c>
      <c r="H232" s="17">
        <f t="shared" si="24"/>
        <v>2.65</v>
      </c>
      <c r="I232" s="25">
        <f t="shared" si="25"/>
        <v>1</v>
      </c>
      <c r="K232" s="17">
        <v>6.7666666666666666</v>
      </c>
      <c r="L232" s="17">
        <v>0</v>
      </c>
      <c r="M232" s="17">
        <f t="shared" si="26"/>
        <v>6.7666666666666666</v>
      </c>
      <c r="N232" s="25">
        <f t="shared" si="27"/>
        <v>1</v>
      </c>
      <c r="P232" s="17">
        <v>6.7666666666666666</v>
      </c>
      <c r="Q232" s="17">
        <v>3.6666666666666667E-2</v>
      </c>
      <c r="R232" s="17">
        <f t="shared" si="28"/>
        <v>6.7299999999999995</v>
      </c>
      <c r="S232" s="42">
        <f t="shared" si="29"/>
        <v>0.99458128078817731</v>
      </c>
      <c r="T232" s="40">
        <v>11.21</v>
      </c>
      <c r="U232" s="40">
        <v>16.02</v>
      </c>
      <c r="V232" s="40">
        <v>2.65</v>
      </c>
      <c r="W232" s="40">
        <v>0</v>
      </c>
      <c r="X232" s="40">
        <v>3.09</v>
      </c>
      <c r="Y232" s="40">
        <v>6.7666666666666666</v>
      </c>
      <c r="Z232" s="40"/>
      <c r="AA232" s="40">
        <f t="shared" si="31"/>
        <v>-3.09</v>
      </c>
      <c r="AB232" s="41"/>
      <c r="AC232" s="40">
        <f t="shared" si="30"/>
        <v>4.1166666666666671</v>
      </c>
      <c r="AD232" s="40"/>
      <c r="AH232" s="10" t="s">
        <v>615</v>
      </c>
      <c r="AI232" s="24">
        <v>1</v>
      </c>
    </row>
    <row r="233" spans="1:35" s="3" customFormat="1" ht="12.75" customHeight="1" x14ac:dyDescent="0.2">
      <c r="A233" s="10" t="s">
        <v>578</v>
      </c>
      <c r="B233" s="10" t="s">
        <v>987</v>
      </c>
      <c r="C233" s="18">
        <v>0</v>
      </c>
      <c r="D233" s="18">
        <f>IFERROR(VLOOKUP(A233,AH1:AI1686,2,FALSE),0)</f>
        <v>1</v>
      </c>
      <c r="F233" s="16">
        <v>7.64</v>
      </c>
      <c r="G233" s="17">
        <v>0</v>
      </c>
      <c r="H233" s="17">
        <f t="shared" si="24"/>
        <v>7.64</v>
      </c>
      <c r="I233" s="25">
        <f t="shared" si="25"/>
        <v>1</v>
      </c>
      <c r="K233" s="17"/>
      <c r="L233" s="17">
        <v>0</v>
      </c>
      <c r="M233" s="17">
        <f t="shared" si="26"/>
        <v>0</v>
      </c>
      <c r="N233" s="25" t="e">
        <f t="shared" si="27"/>
        <v>#DIV/0!</v>
      </c>
      <c r="P233" s="17"/>
      <c r="Q233" s="17"/>
      <c r="R233" s="17">
        <f t="shared" si="28"/>
        <v>0</v>
      </c>
      <c r="S233" s="42" t="e">
        <f t="shared" si="29"/>
        <v>#DIV/0!</v>
      </c>
      <c r="T233" s="40">
        <v>22.8</v>
      </c>
      <c r="U233" s="40">
        <v>32.57</v>
      </c>
      <c r="V233" s="40">
        <v>7.64</v>
      </c>
      <c r="W233" s="40">
        <v>0</v>
      </c>
      <c r="X233" s="40">
        <v>5.9</v>
      </c>
      <c r="Y233" s="40"/>
      <c r="Z233" s="40"/>
      <c r="AA233" s="40">
        <f t="shared" si="31"/>
        <v>-5.9</v>
      </c>
      <c r="AB233" s="41"/>
      <c r="AC233" s="40">
        <f t="shared" si="30"/>
        <v>-7.64</v>
      </c>
      <c r="AD233" s="40"/>
      <c r="AH233" s="10" t="s">
        <v>617</v>
      </c>
      <c r="AI233" s="24">
        <v>1</v>
      </c>
    </row>
    <row r="234" spans="1:35" s="3" customFormat="1" ht="12.75" customHeight="1" x14ac:dyDescent="0.2">
      <c r="A234" s="10" t="s">
        <v>580</v>
      </c>
      <c r="B234" s="10" t="s">
        <v>989</v>
      </c>
      <c r="C234" s="18">
        <v>0</v>
      </c>
      <c r="D234" s="18">
        <f>IFERROR(VLOOKUP(A234,AH1:AI1686,2,FALSE),0)</f>
        <v>1</v>
      </c>
      <c r="F234" s="16">
        <v>7.33</v>
      </c>
      <c r="G234" s="17">
        <v>7.33</v>
      </c>
      <c r="H234" s="17">
        <f t="shared" si="24"/>
        <v>0</v>
      </c>
      <c r="I234" s="25">
        <f t="shared" si="25"/>
        <v>0</v>
      </c>
      <c r="K234" s="17"/>
      <c r="L234" s="17">
        <v>7.33</v>
      </c>
      <c r="M234" s="17">
        <f t="shared" si="26"/>
        <v>-7.33</v>
      </c>
      <c r="N234" s="25" t="e">
        <f t="shared" si="27"/>
        <v>#DIV/0!</v>
      </c>
      <c r="P234" s="17"/>
      <c r="Q234" s="17"/>
      <c r="R234" s="17">
        <f t="shared" si="28"/>
        <v>0</v>
      </c>
      <c r="S234" s="42" t="e">
        <f t="shared" si="29"/>
        <v>#DIV/0!</v>
      </c>
      <c r="T234" s="40">
        <v>22.55</v>
      </c>
      <c r="U234" s="40">
        <v>32.21</v>
      </c>
      <c r="V234" s="40">
        <v>7.33</v>
      </c>
      <c r="W234" s="40">
        <v>7.33</v>
      </c>
      <c r="X234" s="40">
        <v>7.05</v>
      </c>
      <c r="Y234" s="40"/>
      <c r="Z234" s="40"/>
      <c r="AA234" s="40">
        <f t="shared" si="31"/>
        <v>0.28000000000000025</v>
      </c>
      <c r="AB234" s="41"/>
      <c r="AC234" s="40">
        <f t="shared" si="30"/>
        <v>-7.33</v>
      </c>
      <c r="AD234" s="40"/>
      <c r="AH234" s="10" t="s">
        <v>514</v>
      </c>
      <c r="AI234" s="24">
        <v>1</v>
      </c>
    </row>
    <row r="235" spans="1:35" s="3" customFormat="1" ht="12.75" customHeight="1" x14ac:dyDescent="0.2">
      <c r="A235" s="10" t="s">
        <v>582</v>
      </c>
      <c r="B235" s="10" t="s">
        <v>991</v>
      </c>
      <c r="C235" s="18">
        <v>0</v>
      </c>
      <c r="D235" s="18">
        <f>IFERROR(VLOOKUP(A235,AH1:AI1686,2,FALSE),0)</f>
        <v>1</v>
      </c>
      <c r="F235" s="16">
        <v>1</v>
      </c>
      <c r="G235" s="17">
        <v>0.42950000000000005</v>
      </c>
      <c r="H235" s="17">
        <f t="shared" si="24"/>
        <v>0.57050000000000001</v>
      </c>
      <c r="I235" s="25">
        <f t="shared" si="25"/>
        <v>0.57050000000000001</v>
      </c>
      <c r="K235" s="17"/>
      <c r="L235" s="17">
        <v>0.42950000000000005</v>
      </c>
      <c r="M235" s="17">
        <f t="shared" si="26"/>
        <v>-0.42950000000000005</v>
      </c>
      <c r="N235" s="25" t="e">
        <f t="shared" si="27"/>
        <v>#DIV/0!</v>
      </c>
      <c r="P235" s="17"/>
      <c r="Q235" s="17"/>
      <c r="R235" s="17">
        <f t="shared" si="28"/>
        <v>0</v>
      </c>
      <c r="S235" s="42" t="e">
        <f t="shared" si="29"/>
        <v>#DIV/0!</v>
      </c>
      <c r="T235" s="40">
        <v>1</v>
      </c>
      <c r="U235" s="40">
        <v>1</v>
      </c>
      <c r="V235" s="40">
        <v>1</v>
      </c>
      <c r="W235" s="40">
        <v>0.42950000000000005</v>
      </c>
      <c r="X235" s="40">
        <v>0.43</v>
      </c>
      <c r="Y235" s="40"/>
      <c r="Z235" s="40"/>
      <c r="AA235" s="40">
        <f t="shared" si="31"/>
        <v>-4.9999999999994493E-4</v>
      </c>
      <c r="AB235" s="41"/>
      <c r="AC235" s="40">
        <f t="shared" si="30"/>
        <v>-1</v>
      </c>
      <c r="AD235" s="40"/>
      <c r="AH235" s="10" t="s">
        <v>621</v>
      </c>
      <c r="AI235" s="24">
        <v>1</v>
      </c>
    </row>
    <row r="236" spans="1:35" s="3" customFormat="1" ht="12.75" customHeight="1" x14ac:dyDescent="0.2">
      <c r="A236" s="10" t="s">
        <v>584</v>
      </c>
      <c r="B236" s="10" t="s">
        <v>993</v>
      </c>
      <c r="C236" s="18">
        <v>0</v>
      </c>
      <c r="D236" s="18">
        <f>IFERROR(VLOOKUP(A236,AH1:AI1686,2,FALSE),0)</f>
        <v>1</v>
      </c>
      <c r="F236" s="16">
        <v>1.2</v>
      </c>
      <c r="G236" s="17">
        <v>0.61</v>
      </c>
      <c r="H236" s="17">
        <f t="shared" si="24"/>
        <v>0.59</v>
      </c>
      <c r="I236" s="25">
        <f t="shared" si="25"/>
        <v>0.49166666666666664</v>
      </c>
      <c r="K236" s="17"/>
      <c r="L236" s="17">
        <v>0.61</v>
      </c>
      <c r="M236" s="17">
        <f t="shared" si="26"/>
        <v>-0.61</v>
      </c>
      <c r="N236" s="25" t="e">
        <f t="shared" si="27"/>
        <v>#DIV/0!</v>
      </c>
      <c r="P236" s="17"/>
      <c r="Q236" s="17"/>
      <c r="R236" s="17">
        <f t="shared" si="28"/>
        <v>0</v>
      </c>
      <c r="S236" s="42" t="e">
        <f t="shared" si="29"/>
        <v>#DIV/0!</v>
      </c>
      <c r="T236" s="40">
        <v>1.2</v>
      </c>
      <c r="U236" s="40">
        <v>1.2</v>
      </c>
      <c r="V236" s="40">
        <v>1.2</v>
      </c>
      <c r="W236" s="40">
        <v>0.61</v>
      </c>
      <c r="X236" s="40">
        <v>0.62</v>
      </c>
      <c r="Y236" s="40"/>
      <c r="Z236" s="40"/>
      <c r="AA236" s="40">
        <f t="shared" si="31"/>
        <v>-1.0000000000000009E-2</v>
      </c>
      <c r="AB236" s="41"/>
      <c r="AC236" s="40">
        <f t="shared" si="30"/>
        <v>-1.2</v>
      </c>
      <c r="AD236" s="40"/>
      <c r="AH236" s="10" t="s">
        <v>623</v>
      </c>
      <c r="AI236" s="24">
        <v>1</v>
      </c>
    </row>
    <row r="237" spans="1:35" s="3" customFormat="1" ht="12.75" customHeight="1" x14ac:dyDescent="0.2">
      <c r="A237" s="10" t="s">
        <v>494</v>
      </c>
      <c r="B237" s="10" t="s">
        <v>495</v>
      </c>
      <c r="C237" s="18">
        <v>1014.52</v>
      </c>
      <c r="D237" s="18">
        <f>IFERROR(VLOOKUP(A237,AH44:AI1916,2,FALSE),0)</f>
        <v>1</v>
      </c>
      <c r="F237" s="16">
        <v>14.58</v>
      </c>
      <c r="G237" s="17">
        <v>7.08</v>
      </c>
      <c r="H237" s="17">
        <f t="shared" si="24"/>
        <v>7.5</v>
      </c>
      <c r="I237" s="25">
        <f t="shared" si="25"/>
        <v>0.51440329218106995</v>
      </c>
      <c r="K237" s="17">
        <v>14.919411764705883</v>
      </c>
      <c r="L237" s="17">
        <v>7.08</v>
      </c>
      <c r="M237" s="17">
        <f t="shared" si="26"/>
        <v>7.8394117647058827</v>
      </c>
      <c r="N237" s="25">
        <f t="shared" si="27"/>
        <v>0.52545045933052081</v>
      </c>
      <c r="P237" s="17">
        <v>14.919411764705883</v>
      </c>
      <c r="Q237" s="17">
        <v>7.3047058823529412</v>
      </c>
      <c r="R237" s="17">
        <f t="shared" si="28"/>
        <v>7.6147058823529417</v>
      </c>
      <c r="S237" s="42">
        <f t="shared" si="29"/>
        <v>0.51038914954855497</v>
      </c>
      <c r="T237" s="40">
        <v>18.38</v>
      </c>
      <c r="U237" s="40">
        <v>26.25</v>
      </c>
      <c r="V237" s="40">
        <v>14.58</v>
      </c>
      <c r="W237" s="40">
        <v>7.08</v>
      </c>
      <c r="X237" s="40">
        <v>7.31</v>
      </c>
      <c r="Y237" s="40">
        <v>14.919411764705883</v>
      </c>
      <c r="Z237" s="40"/>
      <c r="AA237" s="40">
        <f t="shared" si="31"/>
        <v>-0.22999999999999954</v>
      </c>
      <c r="AB237" s="41"/>
      <c r="AC237" s="40">
        <f t="shared" si="30"/>
        <v>0.33941176470588275</v>
      </c>
      <c r="AD237" s="40"/>
      <c r="AH237" s="10" t="s">
        <v>626</v>
      </c>
      <c r="AI237" s="24">
        <v>1</v>
      </c>
    </row>
    <row r="238" spans="1:35" s="3" customFormat="1" ht="12.75" customHeight="1" x14ac:dyDescent="0.2">
      <c r="A238" s="10" t="s">
        <v>589</v>
      </c>
      <c r="B238" s="10" t="s">
        <v>653</v>
      </c>
      <c r="C238" s="18">
        <v>277.2</v>
      </c>
      <c r="D238" s="18">
        <f>IFERROR(VLOOKUP(A238,AH1:AI1847,2,FALSE),0)</f>
        <v>1</v>
      </c>
      <c r="F238" s="16">
        <v>12.16</v>
      </c>
      <c r="G238" s="17">
        <v>0</v>
      </c>
      <c r="H238" s="17">
        <f t="shared" si="24"/>
        <v>12.16</v>
      </c>
      <c r="I238" s="25">
        <f t="shared" si="25"/>
        <v>1</v>
      </c>
      <c r="K238" s="17">
        <v>11.549999999999999</v>
      </c>
      <c r="L238" s="17">
        <v>0</v>
      </c>
      <c r="M238" s="17">
        <f t="shared" si="26"/>
        <v>11.549999999999999</v>
      </c>
      <c r="N238" s="25">
        <f t="shared" si="27"/>
        <v>1</v>
      </c>
      <c r="P238" s="17">
        <v>11.549999999999999</v>
      </c>
      <c r="Q238" s="17">
        <v>0.27625</v>
      </c>
      <c r="R238" s="17">
        <f t="shared" si="28"/>
        <v>11.27375</v>
      </c>
      <c r="S238" s="42">
        <f t="shared" si="29"/>
        <v>0.97608225108225111</v>
      </c>
      <c r="T238" s="40">
        <v>15.32</v>
      </c>
      <c r="U238" s="40">
        <v>21.89</v>
      </c>
      <c r="V238" s="40">
        <v>12.16</v>
      </c>
      <c r="W238" s="40">
        <v>0</v>
      </c>
      <c r="X238" s="40">
        <v>19.39</v>
      </c>
      <c r="Y238" s="40">
        <v>11.549999999999999</v>
      </c>
      <c r="Z238" s="40"/>
      <c r="AA238" s="40">
        <f t="shared" si="31"/>
        <v>-19.39</v>
      </c>
      <c r="AB238" s="41"/>
      <c r="AC238" s="40">
        <f t="shared" si="30"/>
        <v>-0.61000000000000121</v>
      </c>
      <c r="AD238" s="40"/>
      <c r="AH238" s="10" t="s">
        <v>627</v>
      </c>
      <c r="AI238" s="24">
        <v>1</v>
      </c>
    </row>
    <row r="239" spans="1:35" s="3" customFormat="1" ht="12.75" customHeight="1" x14ac:dyDescent="0.2">
      <c r="A239" s="10" t="s">
        <v>456</v>
      </c>
      <c r="B239" s="10" t="s">
        <v>457</v>
      </c>
      <c r="C239" s="18">
        <v>1389.75</v>
      </c>
      <c r="D239" s="18">
        <f>IFERROR(VLOOKUP(A239,AH62:AI1934,2,FALSE),0)</f>
        <v>1</v>
      </c>
      <c r="F239" s="16">
        <v>17.350000000000001</v>
      </c>
      <c r="G239" s="17">
        <v>8.16</v>
      </c>
      <c r="H239" s="17">
        <f t="shared" si="24"/>
        <v>9.1900000000000013</v>
      </c>
      <c r="I239" s="25">
        <f t="shared" si="25"/>
        <v>0.5296829971181557</v>
      </c>
      <c r="K239" s="17">
        <v>22.41532258064516</v>
      </c>
      <c r="L239" s="17">
        <v>8.16</v>
      </c>
      <c r="M239" s="17">
        <f t="shared" si="26"/>
        <v>14.25532258064516</v>
      </c>
      <c r="N239" s="25">
        <f t="shared" si="27"/>
        <v>0.63596330275229351</v>
      </c>
      <c r="P239" s="17">
        <v>22.41532258064516</v>
      </c>
      <c r="Q239" s="17">
        <v>7.7354838709677427</v>
      </c>
      <c r="R239" s="17">
        <f t="shared" si="28"/>
        <v>14.679838709677417</v>
      </c>
      <c r="S239" s="42">
        <f t="shared" si="29"/>
        <v>0.65490196078431362</v>
      </c>
      <c r="T239" s="40">
        <v>20.059999999999999</v>
      </c>
      <c r="U239" s="40">
        <v>28.65</v>
      </c>
      <c r="V239" s="40">
        <v>17.350000000000001</v>
      </c>
      <c r="W239" s="40">
        <v>8.16</v>
      </c>
      <c r="X239" s="40">
        <v>8.41</v>
      </c>
      <c r="Y239" s="40">
        <v>22.41532258064516</v>
      </c>
      <c r="Z239" s="40"/>
      <c r="AA239" s="40">
        <f t="shared" si="31"/>
        <v>-0.25</v>
      </c>
      <c r="AB239" s="41"/>
      <c r="AC239" s="40">
        <f t="shared" si="30"/>
        <v>5.0653225806451587</v>
      </c>
      <c r="AD239" s="40"/>
      <c r="AH239" s="10" t="s">
        <v>417</v>
      </c>
      <c r="AI239" s="24">
        <v>1</v>
      </c>
    </row>
    <row r="240" spans="1:35" s="3" customFormat="1" ht="12.75" customHeight="1" x14ac:dyDescent="0.2">
      <c r="A240" s="10" t="s">
        <v>594</v>
      </c>
      <c r="B240" s="10" t="s">
        <v>697</v>
      </c>
      <c r="C240" s="18">
        <v>179.48</v>
      </c>
      <c r="D240" s="18">
        <f>IFERROR(VLOOKUP(A240,AH1:AI1827,2,FALSE),0)</f>
        <v>1</v>
      </c>
      <c r="F240" s="16">
        <v>8.7899999999999991</v>
      </c>
      <c r="G240" s="17">
        <v>4.96</v>
      </c>
      <c r="H240" s="17">
        <f t="shared" si="24"/>
        <v>3.8299999999999992</v>
      </c>
      <c r="I240" s="25">
        <f t="shared" si="25"/>
        <v>0.4357224118316268</v>
      </c>
      <c r="K240" s="17">
        <v>11.217499999999999</v>
      </c>
      <c r="L240" s="17">
        <v>4.96</v>
      </c>
      <c r="M240" s="17">
        <f t="shared" si="26"/>
        <v>6.2574999999999994</v>
      </c>
      <c r="N240" s="25">
        <f t="shared" si="27"/>
        <v>0.55783374192110535</v>
      </c>
      <c r="P240" s="17">
        <v>11.217499999999999</v>
      </c>
      <c r="Q240" s="17">
        <v>5.74</v>
      </c>
      <c r="R240" s="17">
        <f t="shared" si="28"/>
        <v>5.4774999999999991</v>
      </c>
      <c r="S240" s="42">
        <f t="shared" si="29"/>
        <v>0.48829953198127918</v>
      </c>
      <c r="T240" s="40">
        <v>10.3</v>
      </c>
      <c r="U240" s="40">
        <v>14.71</v>
      </c>
      <c r="V240" s="40">
        <v>8.7899999999999991</v>
      </c>
      <c r="W240" s="40">
        <v>4.96</v>
      </c>
      <c r="X240" s="40">
        <v>5.74</v>
      </c>
      <c r="Y240" s="40">
        <v>11.217499999999999</v>
      </c>
      <c r="Z240" s="40"/>
      <c r="AA240" s="40">
        <f t="shared" si="31"/>
        <v>-0.78000000000000025</v>
      </c>
      <c r="AB240" s="41"/>
      <c r="AC240" s="40">
        <f t="shared" si="30"/>
        <v>2.4275000000000002</v>
      </c>
      <c r="AD240" s="40"/>
      <c r="AH240" s="10" t="s">
        <v>631</v>
      </c>
      <c r="AI240" s="24">
        <v>1</v>
      </c>
    </row>
    <row r="241" spans="1:53" s="3" customFormat="1" ht="12.75" customHeight="1" x14ac:dyDescent="0.2">
      <c r="A241" s="10" t="s">
        <v>597</v>
      </c>
      <c r="B241" s="10" t="s">
        <v>598</v>
      </c>
      <c r="C241" s="18">
        <v>514.25</v>
      </c>
      <c r="D241" s="18">
        <f>IFERROR(VLOOKUP(A241,AH6:AI1878,2,FALSE),0)</f>
        <v>1</v>
      </c>
      <c r="F241" s="16">
        <v>12.8</v>
      </c>
      <c r="G241" s="17">
        <v>6.4</v>
      </c>
      <c r="H241" s="17">
        <f t="shared" si="24"/>
        <v>6.4</v>
      </c>
      <c r="I241" s="25">
        <f t="shared" si="25"/>
        <v>0.5</v>
      </c>
      <c r="K241" s="17">
        <v>17.732758620689655</v>
      </c>
      <c r="L241" s="17">
        <v>6.4</v>
      </c>
      <c r="M241" s="17">
        <f t="shared" si="26"/>
        <v>11.332758620689654</v>
      </c>
      <c r="N241" s="25">
        <f t="shared" si="27"/>
        <v>0.63908604764219734</v>
      </c>
      <c r="P241" s="17">
        <v>17.732758620689655</v>
      </c>
      <c r="Q241" s="17">
        <v>4.24</v>
      </c>
      <c r="R241" s="17">
        <f t="shared" si="28"/>
        <v>13.492758620689655</v>
      </c>
      <c r="S241" s="42">
        <f t="shared" si="29"/>
        <v>0.76089450656295576</v>
      </c>
      <c r="T241" s="40">
        <v>16.13</v>
      </c>
      <c r="U241" s="40">
        <v>23.04</v>
      </c>
      <c r="V241" s="40">
        <v>12.8</v>
      </c>
      <c r="W241" s="40">
        <v>6.4</v>
      </c>
      <c r="X241" s="40">
        <v>4.24</v>
      </c>
      <c r="Y241" s="40">
        <v>17.732758620689655</v>
      </c>
      <c r="Z241" s="40"/>
      <c r="AA241" s="40">
        <f t="shared" si="31"/>
        <v>2.16</v>
      </c>
      <c r="AB241" s="41"/>
      <c r="AC241" s="40">
        <f t="shared" si="30"/>
        <v>4.9327586206896541</v>
      </c>
      <c r="AD241" s="40"/>
      <c r="AH241" s="10" t="s">
        <v>632</v>
      </c>
      <c r="AI241" s="24">
        <v>1</v>
      </c>
    </row>
    <row r="242" spans="1:53" s="3" customFormat="1" ht="12.75" customHeight="1" x14ac:dyDescent="0.2">
      <c r="A242" s="10" t="s">
        <v>599</v>
      </c>
      <c r="B242" s="10" t="s">
        <v>995</v>
      </c>
      <c r="C242" s="18">
        <v>0</v>
      </c>
      <c r="D242" s="18">
        <f>IFERROR(VLOOKUP(A242,AH1:AI1691,2,FALSE),0)</f>
        <v>1</v>
      </c>
      <c r="F242" s="16">
        <v>1.25</v>
      </c>
      <c r="G242" s="17">
        <v>0.625</v>
      </c>
      <c r="H242" s="17">
        <f t="shared" si="24"/>
        <v>0.625</v>
      </c>
      <c r="I242" s="25">
        <f t="shared" si="25"/>
        <v>0.5</v>
      </c>
      <c r="K242" s="17"/>
      <c r="L242" s="17">
        <v>0.625</v>
      </c>
      <c r="M242" s="17">
        <f t="shared" si="26"/>
        <v>-0.625</v>
      </c>
      <c r="N242" s="25" t="e">
        <f t="shared" si="27"/>
        <v>#DIV/0!</v>
      </c>
      <c r="P242" s="17"/>
      <c r="Q242" s="17"/>
      <c r="R242" s="17">
        <f t="shared" si="28"/>
        <v>0</v>
      </c>
      <c r="S242" s="42" t="e">
        <f t="shared" si="29"/>
        <v>#DIV/0!</v>
      </c>
      <c r="T242" s="40">
        <v>1.25</v>
      </c>
      <c r="U242" s="40">
        <v>1.87</v>
      </c>
      <c r="V242" s="40">
        <v>1.25</v>
      </c>
      <c r="W242" s="40">
        <v>0.625</v>
      </c>
      <c r="X242" s="40">
        <v>0.63</v>
      </c>
      <c r="Y242" s="40"/>
      <c r="Z242" s="40"/>
      <c r="AA242" s="40">
        <f t="shared" si="31"/>
        <v>-5.0000000000000044E-3</v>
      </c>
      <c r="AB242" s="41"/>
      <c r="AC242" s="40">
        <f t="shared" si="30"/>
        <v>-1.25</v>
      </c>
      <c r="AD242" s="40"/>
      <c r="AH242" s="10" t="s">
        <v>634</v>
      </c>
      <c r="AI242" s="24">
        <v>1</v>
      </c>
    </row>
    <row r="243" spans="1:53" s="3" customFormat="1" ht="12.75" customHeight="1" x14ac:dyDescent="0.2">
      <c r="A243" s="10" t="s">
        <v>241</v>
      </c>
      <c r="B243" s="10" t="s">
        <v>242</v>
      </c>
      <c r="C243" s="18">
        <v>6561.54</v>
      </c>
      <c r="D243" s="18">
        <f>IFERROR(VLOOKUP(A243,AH164:AI2036,2,FALSE),0)</f>
        <v>1</v>
      </c>
      <c r="F243" s="16">
        <v>22.49</v>
      </c>
      <c r="G243" s="17">
        <v>12.5</v>
      </c>
      <c r="H243" s="17">
        <f t="shared" si="24"/>
        <v>9.9899999999999984</v>
      </c>
      <c r="I243" s="25">
        <f t="shared" si="25"/>
        <v>0.44419742107603377</v>
      </c>
      <c r="K243" s="17">
        <v>22.318163265306122</v>
      </c>
      <c r="L243" s="17">
        <v>12.5</v>
      </c>
      <c r="M243" s="17">
        <f t="shared" si="26"/>
        <v>9.8181632653061222</v>
      </c>
      <c r="N243" s="25">
        <f t="shared" si="27"/>
        <v>0.43991806801452099</v>
      </c>
      <c r="P243" s="17">
        <v>22.318163265306122</v>
      </c>
      <c r="Q243" s="17">
        <v>12.500034013605443</v>
      </c>
      <c r="R243" s="17">
        <f t="shared" si="28"/>
        <v>9.8181292517006789</v>
      </c>
      <c r="S243" s="42">
        <f t="shared" si="29"/>
        <v>0.43991654398205293</v>
      </c>
      <c r="T243" s="40">
        <v>28.34</v>
      </c>
      <c r="U243" s="40">
        <v>40.479999999999997</v>
      </c>
      <c r="V243" s="40">
        <v>22.49</v>
      </c>
      <c r="W243" s="40">
        <v>12.5</v>
      </c>
      <c r="X243" s="40">
        <v>12.5</v>
      </c>
      <c r="Y243" s="40">
        <v>22.318163265306122</v>
      </c>
      <c r="Z243" s="40"/>
      <c r="AA243" s="40">
        <f t="shared" si="31"/>
        <v>0</v>
      </c>
      <c r="AB243" s="41"/>
      <c r="AC243" s="40">
        <f t="shared" si="30"/>
        <v>-0.17183673469387628</v>
      </c>
      <c r="AD243" s="40"/>
      <c r="AH243" s="10" t="s">
        <v>636</v>
      </c>
      <c r="AI243" s="24">
        <v>1</v>
      </c>
    </row>
    <row r="244" spans="1:53" s="3" customFormat="1" ht="12.75" customHeight="1" x14ac:dyDescent="0.2">
      <c r="A244" s="10" t="s">
        <v>603</v>
      </c>
      <c r="B244" s="10" t="s">
        <v>709</v>
      </c>
      <c r="C244" s="18">
        <v>156.25</v>
      </c>
      <c r="D244" s="18">
        <f>IFERROR(VLOOKUP(A244,AH1:AI1825,2,FALSE),0)</f>
        <v>1</v>
      </c>
      <c r="F244" s="16">
        <v>33.25</v>
      </c>
      <c r="G244" s="17">
        <v>19</v>
      </c>
      <c r="H244" s="17">
        <f t="shared" si="24"/>
        <v>14.25</v>
      </c>
      <c r="I244" s="25">
        <f t="shared" si="25"/>
        <v>0.42857142857142855</v>
      </c>
      <c r="K244" s="17">
        <v>31.25</v>
      </c>
      <c r="L244" s="17">
        <v>19</v>
      </c>
      <c r="M244" s="17">
        <f t="shared" si="26"/>
        <v>12.25</v>
      </c>
      <c r="N244" s="25">
        <f t="shared" si="27"/>
        <v>0.39200000000000002</v>
      </c>
      <c r="P244" s="17">
        <v>31.25</v>
      </c>
      <c r="Q244" s="17">
        <v>18.98</v>
      </c>
      <c r="R244" s="17">
        <f t="shared" si="28"/>
        <v>12.27</v>
      </c>
      <c r="S244" s="42">
        <f t="shared" si="29"/>
        <v>0.39263999999999999</v>
      </c>
      <c r="T244" s="40">
        <v>45.39</v>
      </c>
      <c r="U244" s="40">
        <v>64.84</v>
      </c>
      <c r="V244" s="40">
        <v>33.25</v>
      </c>
      <c r="W244" s="40">
        <v>19</v>
      </c>
      <c r="X244" s="40">
        <v>18.98</v>
      </c>
      <c r="Y244" s="40">
        <v>31.25</v>
      </c>
      <c r="Z244" s="40"/>
      <c r="AA244" s="40">
        <f t="shared" si="31"/>
        <v>1.9999999999999574E-2</v>
      </c>
      <c r="AB244" s="41"/>
      <c r="AC244" s="40">
        <f t="shared" si="30"/>
        <v>-2</v>
      </c>
      <c r="AD244" s="40"/>
      <c r="AH244" s="10" t="s">
        <v>638</v>
      </c>
      <c r="AI244" s="24">
        <v>1</v>
      </c>
    </row>
    <row r="245" spans="1:53" s="3" customFormat="1" ht="12.75" customHeight="1" x14ac:dyDescent="0.2">
      <c r="A245" s="10" t="s">
        <v>605</v>
      </c>
      <c r="B245" s="10" t="s">
        <v>997</v>
      </c>
      <c r="C245" s="18">
        <v>0</v>
      </c>
      <c r="D245" s="18">
        <f>IFERROR(VLOOKUP(A245,AH1:AI1693,2,FALSE),0)</f>
        <v>1</v>
      </c>
      <c r="F245" s="16">
        <v>1.65</v>
      </c>
      <c r="G245" s="17">
        <v>0</v>
      </c>
      <c r="H245" s="17">
        <f t="shared" si="24"/>
        <v>1.65</v>
      </c>
      <c r="I245" s="25">
        <f t="shared" si="25"/>
        <v>1</v>
      </c>
      <c r="K245" s="17"/>
      <c r="L245" s="17">
        <v>0</v>
      </c>
      <c r="M245" s="17">
        <f t="shared" si="26"/>
        <v>0</v>
      </c>
      <c r="N245" s="25" t="e">
        <f t="shared" si="27"/>
        <v>#DIV/0!</v>
      </c>
      <c r="P245" s="17"/>
      <c r="Q245" s="17"/>
      <c r="R245" s="17">
        <f t="shared" si="28"/>
        <v>0</v>
      </c>
      <c r="S245" s="42" t="e">
        <f t="shared" si="29"/>
        <v>#DIV/0!</v>
      </c>
      <c r="T245" s="40">
        <v>1.65</v>
      </c>
      <c r="U245" s="40">
        <v>1.18</v>
      </c>
      <c r="V245" s="40">
        <v>1.65</v>
      </c>
      <c r="W245" s="40">
        <v>0</v>
      </c>
      <c r="X245" s="40">
        <v>0.68</v>
      </c>
      <c r="Y245" s="40"/>
      <c r="Z245" s="40"/>
      <c r="AA245" s="40">
        <f t="shared" si="31"/>
        <v>-0.68</v>
      </c>
      <c r="AB245" s="41"/>
      <c r="AC245" s="40">
        <f t="shared" si="30"/>
        <v>-1.65</v>
      </c>
      <c r="AD245" s="40"/>
      <c r="AH245" s="10" t="s">
        <v>640</v>
      </c>
      <c r="AI245" s="24">
        <v>1</v>
      </c>
    </row>
    <row r="246" spans="1:53" s="3" customFormat="1" ht="12.75" customHeight="1" x14ac:dyDescent="0.2">
      <c r="A246" s="10" t="s">
        <v>608</v>
      </c>
      <c r="B246" s="10" t="s">
        <v>999</v>
      </c>
      <c r="C246" s="18">
        <v>0</v>
      </c>
      <c r="D246" s="18">
        <f>IFERROR(VLOOKUP(A246,AH1:AI1693,2,FALSE),0)</f>
        <v>1</v>
      </c>
      <c r="F246" s="16">
        <v>1.9</v>
      </c>
      <c r="G246" s="17">
        <v>0</v>
      </c>
      <c r="H246" s="17">
        <f t="shared" si="24"/>
        <v>1.9</v>
      </c>
      <c r="I246" s="25">
        <f t="shared" si="25"/>
        <v>1</v>
      </c>
      <c r="K246" s="17"/>
      <c r="L246" s="17">
        <v>0</v>
      </c>
      <c r="M246" s="17">
        <f t="shared" si="26"/>
        <v>0</v>
      </c>
      <c r="N246" s="25" t="e">
        <f t="shared" si="27"/>
        <v>#DIV/0!</v>
      </c>
      <c r="P246" s="17"/>
      <c r="Q246" s="17"/>
      <c r="R246" s="17">
        <f t="shared" si="28"/>
        <v>0</v>
      </c>
      <c r="S246" s="42" t="e">
        <f t="shared" si="29"/>
        <v>#DIV/0!</v>
      </c>
      <c r="T246" s="40">
        <v>1.9</v>
      </c>
      <c r="U246" s="40">
        <v>1.36</v>
      </c>
      <c r="V246" s="40">
        <v>1.9</v>
      </c>
      <c r="W246" s="40">
        <v>0</v>
      </c>
      <c r="X246" s="40">
        <v>0.8</v>
      </c>
      <c r="Y246" s="40"/>
      <c r="Z246" s="40"/>
      <c r="AA246" s="40">
        <f t="shared" si="31"/>
        <v>-0.8</v>
      </c>
      <c r="AB246" s="41"/>
      <c r="AC246" s="40">
        <f t="shared" si="30"/>
        <v>-1.9</v>
      </c>
      <c r="AD246" s="40"/>
      <c r="AH246" s="10" t="s">
        <v>643</v>
      </c>
      <c r="AI246" s="24">
        <v>1</v>
      </c>
    </row>
    <row r="247" spans="1:53" s="3" customFormat="1" ht="12.75" customHeight="1" x14ac:dyDescent="0.2">
      <c r="A247" s="10" t="s">
        <v>611</v>
      </c>
      <c r="B247" s="10" t="s">
        <v>1000</v>
      </c>
      <c r="C247" s="18">
        <v>0</v>
      </c>
      <c r="D247" s="18">
        <f>IFERROR(VLOOKUP(A247,AH1:AI1693,2,FALSE),0)</f>
        <v>1</v>
      </c>
      <c r="F247" s="16">
        <v>1.68</v>
      </c>
      <c r="G247" s="17">
        <v>0</v>
      </c>
      <c r="H247" s="17">
        <f t="shared" si="24"/>
        <v>1.68</v>
      </c>
      <c r="I247" s="25">
        <f t="shared" si="25"/>
        <v>1</v>
      </c>
      <c r="K247" s="17"/>
      <c r="L247" s="17">
        <v>0</v>
      </c>
      <c r="M247" s="17">
        <f t="shared" si="26"/>
        <v>0</v>
      </c>
      <c r="N247" s="25" t="e">
        <f t="shared" si="27"/>
        <v>#DIV/0!</v>
      </c>
      <c r="P247" s="17"/>
      <c r="Q247" s="17"/>
      <c r="R247" s="17">
        <f t="shared" si="28"/>
        <v>0</v>
      </c>
      <c r="S247" s="42" t="e">
        <f t="shared" si="29"/>
        <v>#DIV/0!</v>
      </c>
      <c r="T247" s="40">
        <v>1.68</v>
      </c>
      <c r="U247" s="40">
        <v>1.2</v>
      </c>
      <c r="V247" s="40">
        <v>1.68</v>
      </c>
      <c r="W247" s="40">
        <v>0</v>
      </c>
      <c r="X247" s="40">
        <v>0.65</v>
      </c>
      <c r="Y247" s="40"/>
      <c r="Z247" s="40"/>
      <c r="AA247" s="40">
        <f t="shared" si="31"/>
        <v>-0.65</v>
      </c>
      <c r="AB247" s="41"/>
      <c r="AC247" s="40">
        <f t="shared" si="30"/>
        <v>-1.68</v>
      </c>
      <c r="AD247" s="40"/>
      <c r="AH247" s="10" t="s">
        <v>646</v>
      </c>
      <c r="AI247" s="24">
        <v>1</v>
      </c>
    </row>
    <row r="248" spans="1:53" s="3" customFormat="1" ht="12.75" customHeight="1" x14ac:dyDescent="0.2">
      <c r="A248" s="10" t="s">
        <v>534</v>
      </c>
      <c r="B248" s="10" t="s">
        <v>535</v>
      </c>
      <c r="C248" s="18">
        <v>761.48</v>
      </c>
      <c r="D248" s="18">
        <f>IFERROR(VLOOKUP(A248,AH38:AI1910,2,FALSE),0)</f>
        <v>1</v>
      </c>
      <c r="F248" s="16">
        <v>13.23</v>
      </c>
      <c r="G248" s="17">
        <v>0</v>
      </c>
      <c r="H248" s="17">
        <f t="shared" si="24"/>
        <v>13.23</v>
      </c>
      <c r="I248" s="25">
        <f t="shared" si="25"/>
        <v>1</v>
      </c>
      <c r="K248" s="17">
        <v>20.038947368421052</v>
      </c>
      <c r="L248" s="17">
        <v>0</v>
      </c>
      <c r="M248" s="17">
        <f t="shared" si="26"/>
        <v>20.038947368421052</v>
      </c>
      <c r="N248" s="25">
        <f t="shared" si="27"/>
        <v>1</v>
      </c>
      <c r="P248" s="17">
        <v>20.038947368421052</v>
      </c>
      <c r="Q248" s="17">
        <v>0</v>
      </c>
      <c r="R248" s="17">
        <f t="shared" si="28"/>
        <v>20.038947368421052</v>
      </c>
      <c r="S248" s="42">
        <f t="shared" si="29"/>
        <v>1</v>
      </c>
      <c r="T248" s="40">
        <v>27.85</v>
      </c>
      <c r="U248" s="40">
        <v>39.78</v>
      </c>
      <c r="V248" s="40">
        <v>13.23</v>
      </c>
      <c r="W248" s="40">
        <v>0</v>
      </c>
      <c r="X248" s="40">
        <v>17.600000000000001</v>
      </c>
      <c r="Y248" s="40">
        <v>20.038947368421052</v>
      </c>
      <c r="Z248" s="40"/>
      <c r="AA248" s="40">
        <f t="shared" si="31"/>
        <v>-17.600000000000001</v>
      </c>
      <c r="AB248" s="41"/>
      <c r="AC248" s="40">
        <f t="shared" si="30"/>
        <v>6.8089473684210517</v>
      </c>
      <c r="AD248" s="40"/>
      <c r="AH248" s="10" t="s">
        <v>112</v>
      </c>
      <c r="AI248" s="24">
        <v>1</v>
      </c>
    </row>
    <row r="249" spans="1:53" s="3" customFormat="1" ht="12.75" customHeight="1" x14ac:dyDescent="0.2">
      <c r="A249" s="10" t="s">
        <v>615</v>
      </c>
      <c r="B249" s="10" t="s">
        <v>1001</v>
      </c>
      <c r="C249" s="18">
        <v>0</v>
      </c>
      <c r="D249" s="18">
        <f>IFERROR(VLOOKUP(A249,AH1:AI1694,2,FALSE),0)</f>
        <v>1</v>
      </c>
      <c r="F249" s="16">
        <v>1.8</v>
      </c>
      <c r="G249" s="17">
        <v>0.495</v>
      </c>
      <c r="H249" s="17">
        <f t="shared" si="24"/>
        <v>1.3050000000000002</v>
      </c>
      <c r="I249" s="25">
        <f t="shared" si="25"/>
        <v>0.72500000000000009</v>
      </c>
      <c r="K249" s="17"/>
      <c r="L249" s="17">
        <v>0.495</v>
      </c>
      <c r="M249" s="17">
        <f t="shared" si="26"/>
        <v>-0.495</v>
      </c>
      <c r="N249" s="25" t="e">
        <f t="shared" si="27"/>
        <v>#DIV/0!</v>
      </c>
      <c r="P249" s="17"/>
      <c r="Q249" s="17"/>
      <c r="R249" s="17">
        <f t="shared" si="28"/>
        <v>0</v>
      </c>
      <c r="S249" s="42" t="e">
        <f t="shared" si="29"/>
        <v>#DIV/0!</v>
      </c>
      <c r="T249" s="40">
        <v>1.8</v>
      </c>
      <c r="U249" s="40">
        <v>1.2</v>
      </c>
      <c r="V249" s="40">
        <v>1.8</v>
      </c>
      <c r="W249" s="40">
        <v>0.495</v>
      </c>
      <c r="X249" s="40">
        <v>-2.52</v>
      </c>
      <c r="Y249" s="40"/>
      <c r="Z249" s="40"/>
      <c r="AA249" s="40">
        <f t="shared" si="31"/>
        <v>3.0150000000000001</v>
      </c>
      <c r="AB249" s="41"/>
      <c r="AC249" s="40">
        <f t="shared" si="30"/>
        <v>-1.8</v>
      </c>
      <c r="AD249" s="40"/>
      <c r="AH249" s="10" t="s">
        <v>171</v>
      </c>
      <c r="AI249" s="24">
        <v>1</v>
      </c>
    </row>
    <row r="250" spans="1:53" s="3" customFormat="1" ht="12.75" customHeight="1" x14ac:dyDescent="0.2">
      <c r="A250" s="10" t="s">
        <v>617</v>
      </c>
      <c r="B250" s="10" t="s">
        <v>1002</v>
      </c>
      <c r="C250" s="18">
        <v>0</v>
      </c>
      <c r="D250" s="18">
        <f>IFERROR(VLOOKUP(A250,AH1:AI1694,2,FALSE),0)</f>
        <v>1</v>
      </c>
      <c r="F250" s="16">
        <v>0.96</v>
      </c>
      <c r="G250" s="17">
        <v>0.59899999999999998</v>
      </c>
      <c r="H250" s="17">
        <f t="shared" si="24"/>
        <v>0.36099999999999999</v>
      </c>
      <c r="I250" s="25">
        <f t="shared" si="25"/>
        <v>0.37604166666666666</v>
      </c>
      <c r="K250" s="17"/>
      <c r="L250" s="17">
        <v>0.59899999999999998</v>
      </c>
      <c r="M250" s="17">
        <f t="shared" si="26"/>
        <v>-0.59899999999999998</v>
      </c>
      <c r="N250" s="25" t="e">
        <f t="shared" si="27"/>
        <v>#DIV/0!</v>
      </c>
      <c r="P250" s="17"/>
      <c r="Q250" s="17"/>
      <c r="R250" s="17">
        <f t="shared" si="28"/>
        <v>0</v>
      </c>
      <c r="S250" s="42" t="e">
        <f t="shared" si="29"/>
        <v>#DIV/0!</v>
      </c>
      <c r="T250" s="40">
        <v>0.96</v>
      </c>
      <c r="U250" s="40">
        <v>0.64</v>
      </c>
      <c r="V250" s="40">
        <v>0.96</v>
      </c>
      <c r="W250" s="40">
        <v>0.59899999999999998</v>
      </c>
      <c r="X250" s="40">
        <v>8.75</v>
      </c>
      <c r="Y250" s="40"/>
      <c r="Z250" s="40"/>
      <c r="AA250" s="40">
        <f t="shared" si="31"/>
        <v>-8.1509999999999998</v>
      </c>
      <c r="AB250" s="41"/>
      <c r="AC250" s="40">
        <f t="shared" si="30"/>
        <v>-0.96</v>
      </c>
      <c r="AD250" s="40"/>
      <c r="AH250" s="10" t="s">
        <v>285</v>
      </c>
      <c r="AI250" s="24">
        <v>1</v>
      </c>
    </row>
    <row r="251" spans="1:53" s="3" customFormat="1" ht="12.75" customHeight="1" x14ac:dyDescent="0.2">
      <c r="A251" s="10" t="s">
        <v>514</v>
      </c>
      <c r="B251" s="10" t="s">
        <v>515</v>
      </c>
      <c r="C251" s="18">
        <v>834.6</v>
      </c>
      <c r="D251" s="18">
        <f>IFERROR(VLOOKUP(A251,AH49:AI1921,2,FALSE),0)</f>
        <v>1</v>
      </c>
      <c r="F251" s="16">
        <v>18.75</v>
      </c>
      <c r="G251" s="17">
        <v>10.94</v>
      </c>
      <c r="H251" s="17">
        <f t="shared" si="24"/>
        <v>7.8100000000000005</v>
      </c>
      <c r="I251" s="25">
        <f t="shared" si="25"/>
        <v>0.41653333333333337</v>
      </c>
      <c r="K251" s="17">
        <v>21.400000000000002</v>
      </c>
      <c r="L251" s="17">
        <v>10.94</v>
      </c>
      <c r="M251" s="17">
        <f t="shared" si="26"/>
        <v>10.460000000000003</v>
      </c>
      <c r="N251" s="25">
        <f t="shared" si="27"/>
        <v>0.48878504672897205</v>
      </c>
      <c r="P251" s="17">
        <v>21.400000000000002</v>
      </c>
      <c r="Q251" s="17">
        <v>9.17</v>
      </c>
      <c r="R251" s="17">
        <f t="shared" si="28"/>
        <v>12.230000000000002</v>
      </c>
      <c r="S251" s="42">
        <f t="shared" si="29"/>
        <v>0.57149532710280382</v>
      </c>
      <c r="T251" s="40">
        <v>23.63</v>
      </c>
      <c r="U251" s="40">
        <v>33.75</v>
      </c>
      <c r="V251" s="40">
        <v>18.75</v>
      </c>
      <c r="W251" s="40">
        <v>10.94</v>
      </c>
      <c r="X251" s="40">
        <v>9.17</v>
      </c>
      <c r="Y251" s="40">
        <v>21.400000000000002</v>
      </c>
      <c r="Z251" s="40"/>
      <c r="AA251" s="40">
        <f t="shared" si="31"/>
        <v>1.7699999999999996</v>
      </c>
      <c r="AB251" s="41"/>
      <c r="AC251" s="40">
        <f t="shared" si="30"/>
        <v>2.6500000000000021</v>
      </c>
      <c r="AD251" s="40"/>
      <c r="AH251" s="10" t="s">
        <v>151</v>
      </c>
      <c r="AI251" s="24">
        <v>1</v>
      </c>
    </row>
    <row r="252" spans="1:53" s="3" customFormat="1" ht="12.75" customHeight="1" x14ac:dyDescent="0.2">
      <c r="A252" s="10" t="s">
        <v>621</v>
      </c>
      <c r="B252" s="10" t="s">
        <v>1003</v>
      </c>
      <c r="C252" s="18">
        <v>0</v>
      </c>
      <c r="D252" s="18">
        <f>IFERROR(VLOOKUP(A252,AH1:AI1695,2,FALSE),0)</f>
        <v>1</v>
      </c>
      <c r="F252" s="16">
        <v>1</v>
      </c>
      <c r="G252" s="17">
        <v>0.48280000000000001</v>
      </c>
      <c r="H252" s="17">
        <f t="shared" si="24"/>
        <v>0.51719999999999999</v>
      </c>
      <c r="I252" s="25">
        <f t="shared" si="25"/>
        <v>0.51719999999999999</v>
      </c>
      <c r="K252" s="17"/>
      <c r="L252" s="17">
        <v>0.48280000000000001</v>
      </c>
      <c r="M252" s="17">
        <f t="shared" si="26"/>
        <v>-0.48280000000000001</v>
      </c>
      <c r="N252" s="25" t="e">
        <f t="shared" si="27"/>
        <v>#DIV/0!</v>
      </c>
      <c r="P252" s="17"/>
      <c r="Q252" s="17"/>
      <c r="R252" s="17">
        <f t="shared" si="28"/>
        <v>0</v>
      </c>
      <c r="S252" s="42" t="e">
        <f t="shared" si="29"/>
        <v>#DIV/0!</v>
      </c>
      <c r="T252" s="40">
        <v>1</v>
      </c>
      <c r="U252" s="40">
        <v>1</v>
      </c>
      <c r="V252" s="40">
        <v>1</v>
      </c>
      <c r="W252" s="40">
        <v>0.48280000000000001</v>
      </c>
      <c r="X252" s="40">
        <v>0.49</v>
      </c>
      <c r="Y252" s="40"/>
      <c r="Z252" s="40"/>
      <c r="AA252" s="40">
        <f t="shared" si="31"/>
        <v>-7.1999999999999842E-3</v>
      </c>
      <c r="AB252" s="41"/>
      <c r="AC252" s="40">
        <f t="shared" si="30"/>
        <v>-1</v>
      </c>
      <c r="AD252" s="40"/>
      <c r="AH252" s="10" t="s">
        <v>220</v>
      </c>
      <c r="AI252" s="24">
        <v>1</v>
      </c>
    </row>
    <row r="253" spans="1:53" s="3" customFormat="1" ht="12.75" customHeight="1" x14ac:dyDescent="0.2">
      <c r="A253" s="10" t="s">
        <v>623</v>
      </c>
      <c r="B253" s="10" t="s">
        <v>1004</v>
      </c>
      <c r="C253" s="18">
        <v>0</v>
      </c>
      <c r="D253" s="18">
        <f>IFERROR(VLOOKUP(A253,AH1:AI1695,2,FALSE),0)</f>
        <v>1</v>
      </c>
      <c r="F253" s="16">
        <v>1</v>
      </c>
      <c r="G253" s="17">
        <v>0.5615</v>
      </c>
      <c r="H253" s="17">
        <f t="shared" si="24"/>
        <v>0.4385</v>
      </c>
      <c r="I253" s="25">
        <f t="shared" si="25"/>
        <v>0.4385</v>
      </c>
      <c r="K253" s="17"/>
      <c r="L253" s="17">
        <v>0.5615</v>
      </c>
      <c r="M253" s="17">
        <f t="shared" si="26"/>
        <v>-0.5615</v>
      </c>
      <c r="N253" s="25" t="e">
        <f t="shared" si="27"/>
        <v>#DIV/0!</v>
      </c>
      <c r="P253" s="17"/>
      <c r="Q253" s="17"/>
      <c r="R253" s="17">
        <f t="shared" si="28"/>
        <v>0</v>
      </c>
      <c r="S253" s="42" t="e">
        <f t="shared" si="29"/>
        <v>#DIV/0!</v>
      </c>
      <c r="T253" s="40">
        <v>1</v>
      </c>
      <c r="U253" s="40">
        <v>1</v>
      </c>
      <c r="V253" s="40">
        <v>1</v>
      </c>
      <c r="W253" s="40">
        <v>0.5615</v>
      </c>
      <c r="X253" s="40">
        <v>0.56000000000000005</v>
      </c>
      <c r="Y253" s="40"/>
      <c r="Z253" s="40"/>
      <c r="AA253" s="40">
        <f t="shared" si="31"/>
        <v>1.4999999999999458E-3</v>
      </c>
      <c r="AB253" s="41"/>
      <c r="AC253" s="40">
        <f t="shared" si="30"/>
        <v>-1</v>
      </c>
      <c r="AD253" s="40"/>
      <c r="AH253" s="10" t="s">
        <v>654</v>
      </c>
      <c r="AI253" s="24">
        <v>1</v>
      </c>
    </row>
    <row r="254" spans="1:53" s="3" customFormat="1" ht="12.75" customHeight="1" x14ac:dyDescent="0.2">
      <c r="A254" s="10" t="s">
        <v>626</v>
      </c>
      <c r="B254" s="10" t="s">
        <v>1005</v>
      </c>
      <c r="C254" s="18">
        <v>0</v>
      </c>
      <c r="D254" s="18">
        <f>IFERROR(VLOOKUP(A254,AH1:AI1695,2,FALSE),0)</f>
        <v>1</v>
      </c>
      <c r="F254" s="16">
        <v>1</v>
      </c>
      <c r="G254" s="17">
        <v>0.16400000000000003</v>
      </c>
      <c r="H254" s="17">
        <f t="shared" si="24"/>
        <v>0.83599999999999997</v>
      </c>
      <c r="I254" s="25">
        <f t="shared" si="25"/>
        <v>0.83599999999999997</v>
      </c>
      <c r="K254" s="17"/>
      <c r="L254" s="17">
        <v>0.16400000000000003</v>
      </c>
      <c r="M254" s="17">
        <f t="shared" si="26"/>
        <v>-0.16400000000000003</v>
      </c>
      <c r="N254" s="25" t="e">
        <f t="shared" si="27"/>
        <v>#DIV/0!</v>
      </c>
      <c r="P254" s="17"/>
      <c r="Q254" s="17"/>
      <c r="R254" s="17">
        <f t="shared" si="28"/>
        <v>0</v>
      </c>
      <c r="S254" s="42" t="e">
        <f t="shared" si="29"/>
        <v>#DIV/0!</v>
      </c>
      <c r="T254" s="40">
        <v>1</v>
      </c>
      <c r="U254" s="40">
        <v>1</v>
      </c>
      <c r="V254" s="40">
        <v>1</v>
      </c>
      <c r="W254" s="40">
        <v>0.16400000000000003</v>
      </c>
      <c r="X254" s="40">
        <v>0.16</v>
      </c>
      <c r="Y254" s="40"/>
      <c r="Z254" s="40"/>
      <c r="AA254" s="40">
        <f t="shared" si="31"/>
        <v>4.0000000000000313E-3</v>
      </c>
      <c r="AB254" s="41"/>
      <c r="AC254" s="40">
        <f t="shared" si="30"/>
        <v>-1</v>
      </c>
      <c r="AD254" s="40"/>
      <c r="AH254" s="10" t="s">
        <v>657</v>
      </c>
      <c r="AI254" s="24">
        <v>1</v>
      </c>
    </row>
    <row r="255" spans="1:53" s="3" customFormat="1" ht="12.75" customHeight="1" x14ac:dyDescent="0.2">
      <c r="A255" s="10" t="s">
        <v>627</v>
      </c>
      <c r="B255" s="10" t="s">
        <v>1006</v>
      </c>
      <c r="C255" s="18">
        <v>0</v>
      </c>
      <c r="D255" s="18">
        <f>IFERROR(VLOOKUP(A255,AH1:AI1695,2,FALSE),0)</f>
        <v>1</v>
      </c>
      <c r="E255" s="58"/>
      <c r="F255" s="16">
        <v>1</v>
      </c>
      <c r="G255" s="17">
        <v>0.5615</v>
      </c>
      <c r="H255" s="17">
        <f t="shared" si="24"/>
        <v>0.4385</v>
      </c>
      <c r="I255" s="25">
        <f t="shared" si="25"/>
        <v>0.4385</v>
      </c>
      <c r="J255" s="59"/>
      <c r="K255" s="17"/>
      <c r="L255" s="17">
        <v>0.5615</v>
      </c>
      <c r="M255" s="17">
        <f t="shared" si="26"/>
        <v>-0.5615</v>
      </c>
      <c r="N255" s="25" t="e">
        <f t="shared" si="27"/>
        <v>#DIV/0!</v>
      </c>
      <c r="O255" s="59"/>
      <c r="P255" s="17"/>
      <c r="Q255" s="17"/>
      <c r="R255" s="17">
        <f t="shared" si="28"/>
        <v>0</v>
      </c>
      <c r="S255" s="42" t="e">
        <f t="shared" si="29"/>
        <v>#DIV/0!</v>
      </c>
      <c r="T255" s="40">
        <v>1</v>
      </c>
      <c r="U255" s="40">
        <v>1</v>
      </c>
      <c r="V255" s="40">
        <v>1</v>
      </c>
      <c r="W255" s="40">
        <v>0.5615</v>
      </c>
      <c r="X255" s="40">
        <v>0</v>
      </c>
      <c r="Y255" s="40"/>
      <c r="Z255" s="40"/>
      <c r="AA255" s="40">
        <f t="shared" si="31"/>
        <v>0.5615</v>
      </c>
      <c r="AB255" s="41"/>
      <c r="AC255" s="40">
        <f t="shared" si="30"/>
        <v>-1</v>
      </c>
      <c r="AD255" s="40"/>
      <c r="AE255" s="56"/>
      <c r="AF255" s="57"/>
      <c r="AG255" s="57"/>
      <c r="AH255" s="10" t="s">
        <v>660</v>
      </c>
      <c r="AI255" s="24">
        <v>1</v>
      </c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</row>
    <row r="256" spans="1:53" s="3" customFormat="1" ht="12.75" customHeight="1" x14ac:dyDescent="0.2">
      <c r="A256" s="10" t="s">
        <v>417</v>
      </c>
      <c r="B256" s="10" t="s">
        <v>418</v>
      </c>
      <c r="C256" s="18">
        <v>1689.5</v>
      </c>
      <c r="D256" s="18">
        <f>IFERROR(VLOOKUP(A256,AH95:AI1967,2,FALSE),0)</f>
        <v>1</v>
      </c>
      <c r="F256" s="16">
        <v>19.25</v>
      </c>
      <c r="G256" s="17">
        <v>11.6</v>
      </c>
      <c r="H256" s="17">
        <f t="shared" si="24"/>
        <v>7.65</v>
      </c>
      <c r="I256" s="25">
        <f t="shared" si="25"/>
        <v>0.39740259740259742</v>
      </c>
      <c r="K256" s="17">
        <v>20.113095238095237</v>
      </c>
      <c r="L256" s="17">
        <v>11.6</v>
      </c>
      <c r="M256" s="17">
        <f t="shared" si="26"/>
        <v>8.5130952380952376</v>
      </c>
      <c r="N256" s="25">
        <f t="shared" si="27"/>
        <v>0.42326131991713523</v>
      </c>
      <c r="P256" s="17">
        <v>20.113095238095237</v>
      </c>
      <c r="Q256" s="17">
        <v>11.770833333333334</v>
      </c>
      <c r="R256" s="17">
        <f t="shared" si="28"/>
        <v>8.3422619047619033</v>
      </c>
      <c r="S256" s="42">
        <f t="shared" si="29"/>
        <v>0.4147676827463746</v>
      </c>
      <c r="T256" s="40">
        <v>24.26</v>
      </c>
      <c r="U256" s="40">
        <v>34.65</v>
      </c>
      <c r="V256" s="40">
        <v>19.25</v>
      </c>
      <c r="W256" s="40">
        <v>11.6</v>
      </c>
      <c r="X256" s="40">
        <v>11.77</v>
      </c>
      <c r="Y256" s="40">
        <v>20.113095238095237</v>
      </c>
      <c r="Z256" s="40"/>
      <c r="AA256" s="40">
        <f t="shared" si="31"/>
        <v>-0.16999999999999993</v>
      </c>
      <c r="AB256" s="41"/>
      <c r="AC256" s="40">
        <f t="shared" si="30"/>
        <v>0.86309523809523725</v>
      </c>
      <c r="AD256" s="40"/>
      <c r="AH256" s="10" t="s">
        <v>662</v>
      </c>
      <c r="AI256" s="24">
        <v>1</v>
      </c>
    </row>
    <row r="257" spans="1:35" s="3" customFormat="1" ht="12.75" customHeight="1" x14ac:dyDescent="0.2">
      <c r="A257" s="10" t="s">
        <v>631</v>
      </c>
      <c r="B257" s="10" t="s">
        <v>1007</v>
      </c>
      <c r="C257" s="18">
        <v>0</v>
      </c>
      <c r="D257" s="18">
        <f>IFERROR(VLOOKUP(A257,AH1:AI1696,2,FALSE),0)</f>
        <v>1</v>
      </c>
      <c r="F257" s="16">
        <v>19.25</v>
      </c>
      <c r="G257" s="17">
        <v>8.9</v>
      </c>
      <c r="H257" s="17">
        <f t="shared" si="24"/>
        <v>10.35</v>
      </c>
      <c r="I257" s="25">
        <f t="shared" si="25"/>
        <v>0.53766233766233762</v>
      </c>
      <c r="K257" s="17"/>
      <c r="L257" s="17">
        <v>8.9</v>
      </c>
      <c r="M257" s="17">
        <f t="shared" si="26"/>
        <v>-8.9</v>
      </c>
      <c r="N257" s="25" t="e">
        <f t="shared" si="27"/>
        <v>#DIV/0!</v>
      </c>
      <c r="P257" s="17"/>
      <c r="Q257" s="17"/>
      <c r="R257" s="17">
        <f t="shared" si="28"/>
        <v>0</v>
      </c>
      <c r="S257" s="42" t="e">
        <f t="shared" si="29"/>
        <v>#DIV/0!</v>
      </c>
      <c r="T257" s="40">
        <v>24.6</v>
      </c>
      <c r="U257" s="40">
        <v>34.65</v>
      </c>
      <c r="V257" s="40">
        <v>19.25</v>
      </c>
      <c r="W257" s="40">
        <v>8.9</v>
      </c>
      <c r="X257" s="40">
        <v>0</v>
      </c>
      <c r="Y257" s="40"/>
      <c r="Z257" s="40"/>
      <c r="AA257" s="40">
        <f t="shared" si="31"/>
        <v>8.9</v>
      </c>
      <c r="AB257" s="41"/>
      <c r="AC257" s="40">
        <f t="shared" si="30"/>
        <v>-19.25</v>
      </c>
      <c r="AD257" s="40"/>
      <c r="AH257" s="10" t="s">
        <v>665</v>
      </c>
      <c r="AI257" s="24">
        <v>1</v>
      </c>
    </row>
    <row r="258" spans="1:35" s="3" customFormat="1" ht="12.75" customHeight="1" x14ac:dyDescent="0.2">
      <c r="A258" s="10" t="s">
        <v>632</v>
      </c>
      <c r="B258" s="10" t="s">
        <v>1007</v>
      </c>
      <c r="C258" s="18">
        <v>0</v>
      </c>
      <c r="D258" s="18">
        <f>IFERROR(VLOOKUP(A258,AH1:AI1696,2,FALSE),0)</f>
        <v>1</v>
      </c>
      <c r="F258" s="16">
        <v>19.25</v>
      </c>
      <c r="G258" s="17">
        <v>8.9</v>
      </c>
      <c r="H258" s="17">
        <f t="shared" si="24"/>
        <v>10.35</v>
      </c>
      <c r="I258" s="25">
        <f t="shared" si="25"/>
        <v>0.53766233766233762</v>
      </c>
      <c r="K258" s="17"/>
      <c r="L258" s="17">
        <v>8.9</v>
      </c>
      <c r="M258" s="17">
        <f t="shared" si="26"/>
        <v>-8.9</v>
      </c>
      <c r="N258" s="25" t="e">
        <f t="shared" si="27"/>
        <v>#DIV/0!</v>
      </c>
      <c r="P258" s="17"/>
      <c r="Q258" s="17"/>
      <c r="R258" s="17">
        <f t="shared" si="28"/>
        <v>0</v>
      </c>
      <c r="S258" s="42" t="e">
        <f t="shared" si="29"/>
        <v>#DIV/0!</v>
      </c>
      <c r="T258" s="40">
        <v>24.6</v>
      </c>
      <c r="U258" s="40">
        <v>34.65</v>
      </c>
      <c r="V258" s="40">
        <v>19.25</v>
      </c>
      <c r="W258" s="40">
        <v>8.9</v>
      </c>
      <c r="X258" s="40">
        <v>0</v>
      </c>
      <c r="Y258" s="40"/>
      <c r="Z258" s="40"/>
      <c r="AA258" s="40">
        <f t="shared" si="31"/>
        <v>8.9</v>
      </c>
      <c r="AB258" s="41"/>
      <c r="AC258" s="40">
        <f t="shared" si="30"/>
        <v>-19.25</v>
      </c>
      <c r="AD258" s="40"/>
      <c r="AH258" s="10" t="s">
        <v>200</v>
      </c>
      <c r="AI258" s="24">
        <v>1</v>
      </c>
    </row>
    <row r="259" spans="1:35" s="3" customFormat="1" ht="12.75" customHeight="1" x14ac:dyDescent="0.2">
      <c r="A259" s="10" t="s">
        <v>634</v>
      </c>
      <c r="B259" s="10" t="s">
        <v>1011</v>
      </c>
      <c r="C259" s="18">
        <v>0</v>
      </c>
      <c r="D259" s="18">
        <f>IFERROR(VLOOKUP(A259,AH1:AI1696,2,FALSE),0)</f>
        <v>1</v>
      </c>
      <c r="F259" s="16">
        <v>0.88</v>
      </c>
      <c r="G259" s="17">
        <v>0.28000000000000003</v>
      </c>
      <c r="H259" s="17">
        <f t="shared" ref="H259:H322" si="32">F259-G259</f>
        <v>0.6</v>
      </c>
      <c r="I259" s="25">
        <f t="shared" ref="I259:I322" si="33">H259/F259</f>
        <v>0.68181818181818177</v>
      </c>
      <c r="K259" s="17"/>
      <c r="L259" s="17">
        <v>0.28000000000000003</v>
      </c>
      <c r="M259" s="17">
        <f t="shared" ref="M259:M322" si="34">K259-L259</f>
        <v>-0.28000000000000003</v>
      </c>
      <c r="N259" s="25" t="e">
        <f t="shared" ref="N259:N322" si="35">M259/K259</f>
        <v>#DIV/0!</v>
      </c>
      <c r="P259" s="17"/>
      <c r="Q259" s="17"/>
      <c r="R259" s="17">
        <f t="shared" ref="R259:R322" si="36">P259-Q259</f>
        <v>0</v>
      </c>
      <c r="S259" s="42" t="e">
        <f t="shared" ref="S259:S322" si="37">R259/P259</f>
        <v>#DIV/0!</v>
      </c>
      <c r="T259" s="40">
        <v>0.88</v>
      </c>
      <c r="U259" s="40">
        <v>0.44</v>
      </c>
      <c r="V259" s="40">
        <v>0.88</v>
      </c>
      <c r="W259" s="40">
        <v>0.28000000000000003</v>
      </c>
      <c r="X259" s="40">
        <v>0.28599999999999998</v>
      </c>
      <c r="Y259" s="40"/>
      <c r="Z259" s="40"/>
      <c r="AA259" s="40">
        <f t="shared" si="31"/>
        <v>-5.9999999999999498E-3</v>
      </c>
      <c r="AB259" s="41"/>
      <c r="AC259" s="40">
        <f t="shared" ref="AC259:AC322" si="38">Y259-V259</f>
        <v>-0.88</v>
      </c>
      <c r="AD259" s="40"/>
      <c r="AH259" s="10" t="s">
        <v>668</v>
      </c>
      <c r="AI259" s="24">
        <v>1</v>
      </c>
    </row>
    <row r="260" spans="1:35" s="3" customFormat="1" ht="12.75" customHeight="1" x14ac:dyDescent="0.2">
      <c r="A260" s="10" t="s">
        <v>636</v>
      </c>
      <c r="B260" s="10" t="s">
        <v>1012</v>
      </c>
      <c r="C260" s="18">
        <v>0</v>
      </c>
      <c r="D260" s="18">
        <f>IFERROR(VLOOKUP(A260,AH1:AI1696,2,FALSE),0)</f>
        <v>1</v>
      </c>
      <c r="F260" s="16">
        <v>0.68</v>
      </c>
      <c r="G260" s="17">
        <v>0.21</v>
      </c>
      <c r="H260" s="17">
        <f t="shared" si="32"/>
        <v>0.47000000000000008</v>
      </c>
      <c r="I260" s="25">
        <f t="shared" si="33"/>
        <v>0.69117647058823539</v>
      </c>
      <c r="K260" s="17"/>
      <c r="L260" s="17">
        <v>0.21</v>
      </c>
      <c r="M260" s="17">
        <f t="shared" si="34"/>
        <v>-0.21</v>
      </c>
      <c r="N260" s="25" t="e">
        <f t="shared" si="35"/>
        <v>#DIV/0!</v>
      </c>
      <c r="P260" s="17"/>
      <c r="Q260" s="17"/>
      <c r="R260" s="17">
        <f t="shared" si="36"/>
        <v>0</v>
      </c>
      <c r="S260" s="42" t="e">
        <f t="shared" si="37"/>
        <v>#DIV/0!</v>
      </c>
      <c r="T260" s="40">
        <v>0.68</v>
      </c>
      <c r="U260" s="40">
        <v>0.34</v>
      </c>
      <c r="V260" s="40">
        <v>0.68</v>
      </c>
      <c r="W260" s="40">
        <v>0.21</v>
      </c>
      <c r="X260" s="40">
        <v>0.19</v>
      </c>
      <c r="Y260" s="40"/>
      <c r="Z260" s="40"/>
      <c r="AA260" s="40">
        <f t="shared" ref="AA260:AA323" si="39">W260-X260</f>
        <v>1.999999999999999E-2</v>
      </c>
      <c r="AB260" s="41"/>
      <c r="AC260" s="40">
        <f t="shared" si="38"/>
        <v>-0.68</v>
      </c>
      <c r="AD260" s="40"/>
      <c r="AH260" s="10" t="s">
        <v>670</v>
      </c>
      <c r="AI260" s="24">
        <v>1</v>
      </c>
    </row>
    <row r="261" spans="1:35" s="3" customFormat="1" ht="12.75" customHeight="1" x14ac:dyDescent="0.2">
      <c r="A261" s="10" t="s">
        <v>638</v>
      </c>
      <c r="B261" s="10" t="s">
        <v>1013</v>
      </c>
      <c r="C261" s="18">
        <v>0</v>
      </c>
      <c r="D261" s="18">
        <f>IFERROR(VLOOKUP(A261,AH1:AI1696,2,FALSE),0)</f>
        <v>1</v>
      </c>
      <c r="F261" s="16">
        <v>0.72</v>
      </c>
      <c r="G261" s="17">
        <v>0.26</v>
      </c>
      <c r="H261" s="17">
        <f t="shared" si="32"/>
        <v>0.45999999999999996</v>
      </c>
      <c r="I261" s="25">
        <f t="shared" si="33"/>
        <v>0.63888888888888884</v>
      </c>
      <c r="K261" s="17"/>
      <c r="L261" s="17">
        <v>0.26</v>
      </c>
      <c r="M261" s="17">
        <f t="shared" si="34"/>
        <v>-0.26</v>
      </c>
      <c r="N261" s="25" t="e">
        <f t="shared" si="35"/>
        <v>#DIV/0!</v>
      </c>
      <c r="P261" s="17"/>
      <c r="Q261" s="17"/>
      <c r="R261" s="17">
        <f t="shared" si="36"/>
        <v>0</v>
      </c>
      <c r="S261" s="42" t="e">
        <f t="shared" si="37"/>
        <v>#DIV/0!</v>
      </c>
      <c r="T261" s="40">
        <v>0.72</v>
      </c>
      <c r="U261" s="40">
        <v>0.37</v>
      </c>
      <c r="V261" s="40">
        <v>0.72</v>
      </c>
      <c r="W261" s="40">
        <v>0.26</v>
      </c>
      <c r="X261" s="40">
        <v>0.24</v>
      </c>
      <c r="Y261" s="40"/>
      <c r="Z261" s="40"/>
      <c r="AA261" s="40">
        <f t="shared" si="39"/>
        <v>2.0000000000000018E-2</v>
      </c>
      <c r="AB261" s="41"/>
      <c r="AC261" s="40">
        <f t="shared" si="38"/>
        <v>-0.72</v>
      </c>
      <c r="AD261" s="40"/>
      <c r="AH261" s="10" t="s">
        <v>672</v>
      </c>
      <c r="AI261" s="24">
        <v>1</v>
      </c>
    </row>
    <row r="262" spans="1:35" s="3" customFormat="1" ht="12.75" customHeight="1" x14ac:dyDescent="0.2">
      <c r="A262" s="10" t="s">
        <v>640</v>
      </c>
      <c r="B262" s="10" t="s">
        <v>1015</v>
      </c>
      <c r="C262" s="18">
        <v>0</v>
      </c>
      <c r="D262" s="18">
        <f>IFERROR(VLOOKUP(A262,AH1:AI1696,2,FALSE),0)</f>
        <v>1</v>
      </c>
      <c r="F262" s="16">
        <v>0</v>
      </c>
      <c r="G262" s="17">
        <v>0.2</v>
      </c>
      <c r="H262" s="17">
        <f t="shared" si="32"/>
        <v>-0.2</v>
      </c>
      <c r="I262" s="25" t="e">
        <f t="shared" si="33"/>
        <v>#DIV/0!</v>
      </c>
      <c r="K262" s="17"/>
      <c r="L262" s="17">
        <v>0.2</v>
      </c>
      <c r="M262" s="17">
        <f t="shared" si="34"/>
        <v>-0.2</v>
      </c>
      <c r="N262" s="25" t="e">
        <f t="shared" si="35"/>
        <v>#DIV/0!</v>
      </c>
      <c r="P262" s="17"/>
      <c r="Q262" s="17"/>
      <c r="R262" s="17">
        <f t="shared" si="36"/>
        <v>0</v>
      </c>
      <c r="S262" s="42" t="e">
        <f t="shared" si="37"/>
        <v>#DIV/0!</v>
      </c>
      <c r="T262" s="40">
        <v>0</v>
      </c>
      <c r="U262" s="40">
        <v>0</v>
      </c>
      <c r="V262" s="40">
        <v>0</v>
      </c>
      <c r="W262" s="40">
        <v>0.2</v>
      </c>
      <c r="X262" s="40">
        <v>0.2</v>
      </c>
      <c r="Y262" s="40"/>
      <c r="Z262" s="40"/>
      <c r="AA262" s="40">
        <f t="shared" si="39"/>
        <v>0</v>
      </c>
      <c r="AB262" s="41"/>
      <c r="AC262" s="40">
        <f t="shared" si="38"/>
        <v>0</v>
      </c>
      <c r="AD262" s="40"/>
      <c r="AH262" s="10" t="s">
        <v>436</v>
      </c>
      <c r="AI262" s="24">
        <v>1</v>
      </c>
    </row>
    <row r="263" spans="1:35" s="3" customFormat="1" ht="12.75" customHeight="1" x14ac:dyDescent="0.2">
      <c r="A263" s="10" t="s">
        <v>643</v>
      </c>
      <c r="B263" s="10" t="s">
        <v>1017</v>
      </c>
      <c r="C263" s="18">
        <v>0</v>
      </c>
      <c r="D263" s="18">
        <f>IFERROR(VLOOKUP(A263,AH1:AI1696,2,FALSE),0)</f>
        <v>1</v>
      </c>
      <c r="F263" s="16">
        <v>0</v>
      </c>
      <c r="G263" s="17">
        <v>0.17</v>
      </c>
      <c r="H263" s="17">
        <f t="shared" si="32"/>
        <v>-0.17</v>
      </c>
      <c r="I263" s="25" t="e">
        <f t="shared" si="33"/>
        <v>#DIV/0!</v>
      </c>
      <c r="K263" s="17">
        <v>0</v>
      </c>
      <c r="L263" s="17">
        <v>0.17</v>
      </c>
      <c r="M263" s="17">
        <f t="shared" si="34"/>
        <v>-0.17</v>
      </c>
      <c r="N263" s="25" t="e">
        <f t="shared" si="35"/>
        <v>#DIV/0!</v>
      </c>
      <c r="P263" s="17">
        <v>0</v>
      </c>
      <c r="Q263" s="17">
        <v>0.17</v>
      </c>
      <c r="R263" s="17">
        <f t="shared" si="36"/>
        <v>-0.17</v>
      </c>
      <c r="S263" s="42" t="e">
        <f t="shared" si="37"/>
        <v>#DIV/0!</v>
      </c>
      <c r="T263" s="40">
        <v>0</v>
      </c>
      <c r="U263" s="40">
        <v>0</v>
      </c>
      <c r="V263" s="40">
        <v>0</v>
      </c>
      <c r="W263" s="40">
        <v>0.17</v>
      </c>
      <c r="X263" s="40">
        <v>0.17</v>
      </c>
      <c r="Y263" s="40">
        <v>0</v>
      </c>
      <c r="Z263" s="40"/>
      <c r="AA263" s="40">
        <f t="shared" si="39"/>
        <v>0</v>
      </c>
      <c r="AB263" s="41"/>
      <c r="AC263" s="40">
        <f t="shared" si="38"/>
        <v>0</v>
      </c>
      <c r="AD263" s="40"/>
      <c r="AH263" s="10" t="s">
        <v>676</v>
      </c>
      <c r="AI263" s="24">
        <v>1</v>
      </c>
    </row>
    <row r="264" spans="1:35" s="3" customFormat="1" ht="12.75" customHeight="1" x14ac:dyDescent="0.2">
      <c r="A264" s="10" t="s">
        <v>646</v>
      </c>
      <c r="B264" s="10" t="s">
        <v>1019</v>
      </c>
      <c r="C264" s="18">
        <v>0</v>
      </c>
      <c r="D264" s="18">
        <f>IFERROR(VLOOKUP(A264,AH1:AI1696,2,FALSE),0)</f>
        <v>1</v>
      </c>
      <c r="F264" s="16">
        <v>0</v>
      </c>
      <c r="G264" s="17">
        <v>0.13</v>
      </c>
      <c r="H264" s="17">
        <f t="shared" si="32"/>
        <v>-0.13</v>
      </c>
      <c r="I264" s="25" t="e">
        <f t="shared" si="33"/>
        <v>#DIV/0!</v>
      </c>
      <c r="K264" s="17"/>
      <c r="L264" s="17">
        <v>0.13</v>
      </c>
      <c r="M264" s="17">
        <f t="shared" si="34"/>
        <v>-0.13</v>
      </c>
      <c r="N264" s="25" t="e">
        <f t="shared" si="35"/>
        <v>#DIV/0!</v>
      </c>
      <c r="P264" s="17"/>
      <c r="Q264" s="17"/>
      <c r="R264" s="17">
        <f t="shared" si="36"/>
        <v>0</v>
      </c>
      <c r="S264" s="42" t="e">
        <f t="shared" si="37"/>
        <v>#DIV/0!</v>
      </c>
      <c r="T264" s="40">
        <v>0</v>
      </c>
      <c r="U264" s="40">
        <v>0</v>
      </c>
      <c r="V264" s="40">
        <v>0</v>
      </c>
      <c r="W264" s="40">
        <v>0.13</v>
      </c>
      <c r="X264" s="40">
        <v>0.13</v>
      </c>
      <c r="Y264" s="40"/>
      <c r="Z264" s="40"/>
      <c r="AA264" s="40">
        <f t="shared" si="39"/>
        <v>0</v>
      </c>
      <c r="AB264" s="41"/>
      <c r="AC264" s="40">
        <f t="shared" si="38"/>
        <v>0</v>
      </c>
      <c r="AD264" s="40"/>
      <c r="AH264" s="10" t="s">
        <v>595</v>
      </c>
      <c r="AI264" s="24">
        <v>1</v>
      </c>
    </row>
    <row r="265" spans="1:35" s="3" customFormat="1" ht="12.75" customHeight="1" x14ac:dyDescent="0.2">
      <c r="A265" s="10" t="s">
        <v>112</v>
      </c>
      <c r="B265" s="10" t="s">
        <v>113</v>
      </c>
      <c r="C265" s="18">
        <v>22233.39</v>
      </c>
      <c r="D265" s="18">
        <f>IFERROR(VLOOKUP(A265,AH233:AI2105,2,FALSE),0)</f>
        <v>1</v>
      </c>
      <c r="F265" s="16">
        <v>12.77</v>
      </c>
      <c r="G265" s="17">
        <v>9.3800000000000008</v>
      </c>
      <c r="H265" s="17">
        <f t="shared" si="32"/>
        <v>3.3899999999999988</v>
      </c>
      <c r="I265" s="25">
        <f t="shared" si="33"/>
        <v>0.26546593578700067</v>
      </c>
      <c r="K265" s="17">
        <v>12.202738748627882</v>
      </c>
      <c r="L265" s="17">
        <v>9.3800000000000008</v>
      </c>
      <c r="M265" s="17">
        <f t="shared" si="34"/>
        <v>2.8227387486278808</v>
      </c>
      <c r="N265" s="25">
        <f t="shared" si="35"/>
        <v>0.23132010008370288</v>
      </c>
      <c r="P265" s="17">
        <v>12.202738748627882</v>
      </c>
      <c r="Q265" s="17">
        <v>8.6725137211855099</v>
      </c>
      <c r="R265" s="17">
        <f t="shared" si="36"/>
        <v>3.5302250274423717</v>
      </c>
      <c r="S265" s="42">
        <f t="shared" si="37"/>
        <v>0.28929776340899888</v>
      </c>
      <c r="T265" s="40">
        <v>19.059999999999999</v>
      </c>
      <c r="U265" s="40">
        <v>29.85</v>
      </c>
      <c r="V265" s="40">
        <v>12.77</v>
      </c>
      <c r="W265" s="40">
        <v>9.3800000000000008</v>
      </c>
      <c r="X265" s="40">
        <v>312.48</v>
      </c>
      <c r="Y265" s="40">
        <v>12.202738748627882</v>
      </c>
      <c r="Z265" s="40"/>
      <c r="AA265" s="40">
        <f t="shared" si="39"/>
        <v>-303.10000000000002</v>
      </c>
      <c r="AB265" s="41"/>
      <c r="AC265" s="40">
        <f t="shared" si="38"/>
        <v>-0.56726125137211802</v>
      </c>
      <c r="AD265" s="40">
        <v>14.09</v>
      </c>
      <c r="AH265" s="10" t="s">
        <v>624</v>
      </c>
      <c r="AI265" s="24">
        <v>1</v>
      </c>
    </row>
    <row r="266" spans="1:35" s="3" customFormat="1" ht="12.75" customHeight="1" x14ac:dyDescent="0.2">
      <c r="A266" s="10" t="s">
        <v>171</v>
      </c>
      <c r="B266" s="10" t="s">
        <v>172</v>
      </c>
      <c r="C266" s="18">
        <v>12488.34</v>
      </c>
      <c r="D266" s="18">
        <f>IFERROR(VLOOKUP(A266,AH214:AI2086,2,FALSE),0)</f>
        <v>1</v>
      </c>
      <c r="F266" s="16">
        <v>14.58</v>
      </c>
      <c r="G266" s="17">
        <v>7.3</v>
      </c>
      <c r="H266" s="17">
        <f t="shared" si="32"/>
        <v>7.28</v>
      </c>
      <c r="I266" s="25">
        <f t="shared" si="33"/>
        <v>0.4993141289437586</v>
      </c>
      <c r="K266" s="17">
        <v>15.360811808118081</v>
      </c>
      <c r="L266" s="17">
        <v>7.3</v>
      </c>
      <c r="M266" s="17">
        <f t="shared" si="34"/>
        <v>8.060811808118082</v>
      </c>
      <c r="N266" s="25">
        <f t="shared" si="35"/>
        <v>0.52476470051263824</v>
      </c>
      <c r="P266" s="17">
        <v>15.360811808118081</v>
      </c>
      <c r="Q266" s="17">
        <v>5.56</v>
      </c>
      <c r="R266" s="17">
        <f t="shared" si="36"/>
        <v>9.8008118081180804</v>
      </c>
      <c r="S266" s="42">
        <f t="shared" si="37"/>
        <v>0.63803996367811888</v>
      </c>
      <c r="T266" s="40">
        <v>20.97</v>
      </c>
      <c r="U266" s="40">
        <v>29.95</v>
      </c>
      <c r="V266" s="40">
        <v>14.58</v>
      </c>
      <c r="W266" s="40">
        <v>7.3</v>
      </c>
      <c r="X266" s="40">
        <v>5.56</v>
      </c>
      <c r="Y266" s="40">
        <v>15.360811808118081</v>
      </c>
      <c r="Z266" s="40"/>
      <c r="AA266" s="40">
        <f t="shared" si="39"/>
        <v>1.7400000000000002</v>
      </c>
      <c r="AB266" s="41"/>
      <c r="AC266" s="40">
        <f t="shared" si="38"/>
        <v>0.78081180811808082</v>
      </c>
      <c r="AD266" s="40">
        <v>14.09</v>
      </c>
      <c r="AH266" s="10" t="s">
        <v>229</v>
      </c>
      <c r="AI266" s="24">
        <v>1</v>
      </c>
    </row>
    <row r="267" spans="1:35" s="3" customFormat="1" ht="12.75" customHeight="1" x14ac:dyDescent="0.2">
      <c r="A267" s="10" t="s">
        <v>285</v>
      </c>
      <c r="B267" s="10" t="s">
        <v>286</v>
      </c>
      <c r="C267" s="18">
        <v>4537.3999999999996</v>
      </c>
      <c r="D267" s="18">
        <f>IFERROR(VLOOKUP(A267,AH164:AI2036,2,FALSE),0)</f>
        <v>1</v>
      </c>
      <c r="F267" s="16">
        <v>0</v>
      </c>
      <c r="G267" s="17">
        <v>0.92</v>
      </c>
      <c r="H267" s="17">
        <f t="shared" si="32"/>
        <v>-0.92</v>
      </c>
      <c r="I267" s="25" t="e">
        <f t="shared" si="33"/>
        <v>#DIV/0!</v>
      </c>
      <c r="K267" s="17">
        <v>1.1175862068965516</v>
      </c>
      <c r="L267" s="17">
        <v>0.92</v>
      </c>
      <c r="M267" s="17">
        <f t="shared" si="34"/>
        <v>0.1975862068965516</v>
      </c>
      <c r="N267" s="25">
        <f t="shared" si="35"/>
        <v>0.17679728478864537</v>
      </c>
      <c r="P267" s="17">
        <v>1.1175862068965516</v>
      </c>
      <c r="Q267" s="17">
        <v>0.84</v>
      </c>
      <c r="R267" s="17">
        <f t="shared" si="36"/>
        <v>0.27758620689655167</v>
      </c>
      <c r="S267" s="42">
        <f t="shared" si="37"/>
        <v>0.24838012958963279</v>
      </c>
      <c r="T267" s="40">
        <v>0</v>
      </c>
      <c r="U267" s="40">
        <v>0</v>
      </c>
      <c r="V267" s="40">
        <v>0</v>
      </c>
      <c r="W267" s="40">
        <v>0.92</v>
      </c>
      <c r="X267" s="40">
        <v>0.79700000000000004</v>
      </c>
      <c r="Y267" s="40">
        <v>1.1175862068965516</v>
      </c>
      <c r="Z267" s="40"/>
      <c r="AA267" s="40">
        <f t="shared" si="39"/>
        <v>0.123</v>
      </c>
      <c r="AB267" s="41"/>
      <c r="AC267" s="40">
        <f t="shared" si="38"/>
        <v>1.1175862068965516</v>
      </c>
      <c r="AD267" s="40">
        <v>1.22</v>
      </c>
      <c r="AH267" s="10" t="s">
        <v>29</v>
      </c>
      <c r="AI267" s="24">
        <v>1</v>
      </c>
    </row>
    <row r="268" spans="1:35" s="3" customFormat="1" ht="12.75" customHeight="1" x14ac:dyDescent="0.2">
      <c r="A268" s="10" t="s">
        <v>151</v>
      </c>
      <c r="B268" s="10" t="s">
        <v>152</v>
      </c>
      <c r="C268" s="18">
        <v>13871.15</v>
      </c>
      <c r="D268" s="18">
        <f>IFERROR(VLOOKUP(A268,AH223:AI2095,2,FALSE),0)</f>
        <v>1</v>
      </c>
      <c r="F268" s="16">
        <v>0</v>
      </c>
      <c r="G268" s="17">
        <v>0.84</v>
      </c>
      <c r="H268" s="17">
        <f t="shared" si="32"/>
        <v>-0.84</v>
      </c>
      <c r="I268" s="25" t="e">
        <f t="shared" si="33"/>
        <v>#DIV/0!</v>
      </c>
      <c r="K268" s="17">
        <v>1.2093417611159547</v>
      </c>
      <c r="L268" s="17">
        <v>0.84</v>
      </c>
      <c r="M268" s="17">
        <f t="shared" si="34"/>
        <v>0.36934176111595474</v>
      </c>
      <c r="N268" s="25">
        <f t="shared" si="35"/>
        <v>0.30540726616034003</v>
      </c>
      <c r="P268" s="17">
        <v>1.2093417611159547</v>
      </c>
      <c r="Q268" s="17">
        <v>0.82664341761115956</v>
      </c>
      <c r="R268" s="17">
        <f t="shared" si="36"/>
        <v>0.38269834350479515</v>
      </c>
      <c r="S268" s="42">
        <f t="shared" si="37"/>
        <v>0.31645177220345827</v>
      </c>
      <c r="T268" s="40">
        <v>0</v>
      </c>
      <c r="U268" s="40">
        <v>0</v>
      </c>
      <c r="V268" s="40">
        <v>0</v>
      </c>
      <c r="W268" s="40">
        <v>0.84</v>
      </c>
      <c r="X268" s="40">
        <v>0.82699999999999996</v>
      </c>
      <c r="Y268" s="40">
        <v>1.2093417611159547</v>
      </c>
      <c r="Z268" s="40"/>
      <c r="AA268" s="40">
        <f t="shared" si="39"/>
        <v>1.3000000000000012E-2</v>
      </c>
      <c r="AB268" s="41"/>
      <c r="AC268" s="40">
        <f t="shared" si="38"/>
        <v>1.2093417611159547</v>
      </c>
      <c r="AD268" s="40">
        <v>1.31</v>
      </c>
      <c r="AH268" s="10" t="s">
        <v>235</v>
      </c>
      <c r="AI268" s="24">
        <v>1</v>
      </c>
    </row>
    <row r="269" spans="1:35" s="3" customFormat="1" ht="12.75" customHeight="1" x14ac:dyDescent="0.2">
      <c r="A269" s="10" t="s">
        <v>220</v>
      </c>
      <c r="B269" s="10" t="s">
        <v>221</v>
      </c>
      <c r="C269" s="18">
        <v>7578.31</v>
      </c>
      <c r="D269" s="18">
        <f>IFERROR(VLOOKUP(A269,AH199:AI2071,2,FALSE),0)</f>
        <v>1</v>
      </c>
      <c r="F269" s="16">
        <v>24.75</v>
      </c>
      <c r="G269" s="17">
        <v>17.600000000000001</v>
      </c>
      <c r="H269" s="17">
        <f t="shared" si="32"/>
        <v>7.1499999999999986</v>
      </c>
      <c r="I269" s="25">
        <f t="shared" si="33"/>
        <v>0.28888888888888881</v>
      </c>
      <c r="K269" s="17">
        <v>28.383183520599253</v>
      </c>
      <c r="L269" s="17">
        <v>17.600000000000001</v>
      </c>
      <c r="M269" s="17">
        <f t="shared" si="34"/>
        <v>10.783183520599252</v>
      </c>
      <c r="N269" s="25">
        <f t="shared" si="35"/>
        <v>0.37991451920019109</v>
      </c>
      <c r="P269" s="17">
        <v>28.383183520599253</v>
      </c>
      <c r="Q269" s="17">
        <v>16.413483146067414</v>
      </c>
      <c r="R269" s="17">
        <f t="shared" si="36"/>
        <v>11.96970037453184</v>
      </c>
      <c r="S269" s="42">
        <f t="shared" si="37"/>
        <v>0.42171803475972885</v>
      </c>
      <c r="T269" s="40">
        <v>33.78</v>
      </c>
      <c r="U269" s="40">
        <v>48.26</v>
      </c>
      <c r="V269" s="40">
        <v>24.75</v>
      </c>
      <c r="W269" s="40">
        <v>17.600000000000001</v>
      </c>
      <c r="X269" s="40">
        <v>16.8</v>
      </c>
      <c r="Y269" s="40">
        <v>28.383183520599253</v>
      </c>
      <c r="Z269" s="40"/>
      <c r="AA269" s="40">
        <f t="shared" si="39"/>
        <v>0.80000000000000071</v>
      </c>
      <c r="AB269" s="41"/>
      <c r="AC269" s="40">
        <f t="shared" si="38"/>
        <v>3.6331835205992533</v>
      </c>
      <c r="AD269" s="40"/>
      <c r="AH269" s="10" t="s">
        <v>316</v>
      </c>
      <c r="AI269" s="24">
        <v>1</v>
      </c>
    </row>
    <row r="270" spans="1:35" s="3" customFormat="1" ht="12.75" customHeight="1" x14ac:dyDescent="0.2">
      <c r="A270" s="10" t="s">
        <v>654</v>
      </c>
      <c r="B270" s="10" t="s">
        <v>1020</v>
      </c>
      <c r="C270" s="18">
        <v>0</v>
      </c>
      <c r="D270" s="18">
        <f>IFERROR(VLOOKUP(A270,AH1:AI1701,2,FALSE),0)</f>
        <v>1</v>
      </c>
      <c r="F270" s="16">
        <v>0</v>
      </c>
      <c r="G270" s="17">
        <v>0</v>
      </c>
      <c r="H270" s="17">
        <f t="shared" si="32"/>
        <v>0</v>
      </c>
      <c r="I270" s="25" t="e">
        <f t="shared" si="33"/>
        <v>#DIV/0!</v>
      </c>
      <c r="K270" s="17"/>
      <c r="L270" s="17">
        <v>0</v>
      </c>
      <c r="M270" s="17">
        <f t="shared" si="34"/>
        <v>0</v>
      </c>
      <c r="N270" s="25" t="e">
        <f t="shared" si="35"/>
        <v>#DIV/0!</v>
      </c>
      <c r="P270" s="17"/>
      <c r="Q270" s="17"/>
      <c r="R270" s="17">
        <f t="shared" si="36"/>
        <v>0</v>
      </c>
      <c r="S270" s="42" t="e">
        <f t="shared" si="37"/>
        <v>#DIV/0!</v>
      </c>
      <c r="T270" s="40">
        <v>0</v>
      </c>
      <c r="U270" s="40">
        <v>0</v>
      </c>
      <c r="V270" s="40">
        <v>0</v>
      </c>
      <c r="W270" s="40">
        <v>0</v>
      </c>
      <c r="X270" s="40">
        <v>0.22</v>
      </c>
      <c r="Y270" s="40"/>
      <c r="Z270" s="40"/>
      <c r="AA270" s="40">
        <f t="shared" si="39"/>
        <v>-0.22</v>
      </c>
      <c r="AB270" s="41"/>
      <c r="AC270" s="40">
        <f t="shared" si="38"/>
        <v>0</v>
      </c>
      <c r="AD270" s="40"/>
      <c r="AH270" s="10" t="s">
        <v>688</v>
      </c>
      <c r="AI270" s="24">
        <v>1</v>
      </c>
    </row>
    <row r="271" spans="1:35" s="3" customFormat="1" ht="12.75" customHeight="1" x14ac:dyDescent="0.2">
      <c r="A271" s="10" t="s">
        <v>657</v>
      </c>
      <c r="B271" s="10" t="s">
        <v>661</v>
      </c>
      <c r="C271" s="18">
        <v>255</v>
      </c>
      <c r="D271" s="18">
        <f>IFERROR(VLOOKUP(A271,AH5:AI1877,2,FALSE),0)</f>
        <v>1</v>
      </c>
      <c r="F271" s="16">
        <v>7.25</v>
      </c>
      <c r="G271" s="17">
        <v>0</v>
      </c>
      <c r="H271" s="17">
        <f t="shared" si="32"/>
        <v>7.25</v>
      </c>
      <c r="I271" s="25">
        <f t="shared" si="33"/>
        <v>1</v>
      </c>
      <c r="K271" s="17">
        <v>21.25</v>
      </c>
      <c r="L271" s="17">
        <v>0</v>
      </c>
      <c r="M271" s="17">
        <f t="shared" si="34"/>
        <v>21.25</v>
      </c>
      <c r="N271" s="25">
        <f t="shared" si="35"/>
        <v>1</v>
      </c>
      <c r="P271" s="17">
        <v>21.25</v>
      </c>
      <c r="Q271" s="17">
        <v>0</v>
      </c>
      <c r="R271" s="17">
        <f t="shared" si="36"/>
        <v>21.25</v>
      </c>
      <c r="S271" s="42">
        <f t="shared" si="37"/>
        <v>1</v>
      </c>
      <c r="T271" s="40">
        <v>30.72</v>
      </c>
      <c r="U271" s="40">
        <v>43.88</v>
      </c>
      <c r="V271" s="40">
        <v>7.25</v>
      </c>
      <c r="W271" s="40">
        <v>0</v>
      </c>
      <c r="X271" s="40">
        <v>-0.11</v>
      </c>
      <c r="Y271" s="40">
        <v>21.25</v>
      </c>
      <c r="Z271" s="40"/>
      <c r="AA271" s="40">
        <f t="shared" si="39"/>
        <v>0.11</v>
      </c>
      <c r="AB271" s="41"/>
      <c r="AC271" s="40">
        <f t="shared" si="38"/>
        <v>14</v>
      </c>
      <c r="AD271" s="40"/>
      <c r="AH271" s="10" t="s">
        <v>83</v>
      </c>
      <c r="AI271" s="24">
        <v>1</v>
      </c>
    </row>
    <row r="272" spans="1:35" s="3" customFormat="1" ht="12.75" customHeight="1" x14ac:dyDescent="0.2">
      <c r="A272" s="10" t="s">
        <v>660</v>
      </c>
      <c r="B272" s="10" t="s">
        <v>733</v>
      </c>
      <c r="C272" s="18">
        <v>117.24</v>
      </c>
      <c r="D272" s="18">
        <f>IFERROR(VLOOKUP(A272,AH1:AI1842,2,FALSE),0)</f>
        <v>1</v>
      </c>
      <c r="F272" s="16">
        <v>39.08</v>
      </c>
      <c r="G272" s="17">
        <v>15</v>
      </c>
      <c r="H272" s="17">
        <f t="shared" si="32"/>
        <v>24.08</v>
      </c>
      <c r="I272" s="25">
        <f t="shared" si="33"/>
        <v>0.61617195496417598</v>
      </c>
      <c r="K272" s="17">
        <v>29.31</v>
      </c>
      <c r="L272" s="17">
        <v>15</v>
      </c>
      <c r="M272" s="17">
        <f t="shared" si="34"/>
        <v>14.309999999999999</v>
      </c>
      <c r="N272" s="25">
        <f t="shared" si="35"/>
        <v>0.48822927328556803</v>
      </c>
      <c r="P272" s="17">
        <v>29.31</v>
      </c>
      <c r="Q272" s="17">
        <v>15</v>
      </c>
      <c r="R272" s="17">
        <f t="shared" si="36"/>
        <v>14.309999999999999</v>
      </c>
      <c r="S272" s="42">
        <f t="shared" si="37"/>
        <v>0.48822927328556803</v>
      </c>
      <c r="T272" s="40">
        <v>49.24</v>
      </c>
      <c r="U272" s="40">
        <v>70.34</v>
      </c>
      <c r="V272" s="40">
        <v>39.08</v>
      </c>
      <c r="W272" s="40">
        <v>15</v>
      </c>
      <c r="X272" s="40">
        <v>15</v>
      </c>
      <c r="Y272" s="40">
        <v>29.31</v>
      </c>
      <c r="Z272" s="40"/>
      <c r="AA272" s="40">
        <f t="shared" si="39"/>
        <v>0</v>
      </c>
      <c r="AB272" s="41"/>
      <c r="AC272" s="40">
        <f t="shared" si="38"/>
        <v>-9.77</v>
      </c>
      <c r="AD272" s="40"/>
      <c r="AH272" s="10" t="s">
        <v>692</v>
      </c>
      <c r="AI272" s="24">
        <v>1</v>
      </c>
    </row>
    <row r="273" spans="1:35" s="3" customFormat="1" ht="12.75" customHeight="1" x14ac:dyDescent="0.2">
      <c r="A273" s="10" t="s">
        <v>662</v>
      </c>
      <c r="B273" s="10" t="s">
        <v>1021</v>
      </c>
      <c r="C273" s="18">
        <v>0</v>
      </c>
      <c r="D273" s="18">
        <f>IFERROR(VLOOKUP(A273,AH1:AI1703,2,FALSE),0)</f>
        <v>1</v>
      </c>
      <c r="F273" s="16">
        <v>0.81</v>
      </c>
      <c r="G273" s="17">
        <v>0.43099999999999999</v>
      </c>
      <c r="H273" s="17">
        <f t="shared" si="32"/>
        <v>0.37900000000000006</v>
      </c>
      <c r="I273" s="25">
        <f t="shared" si="33"/>
        <v>0.46790123456790128</v>
      </c>
      <c r="K273" s="17"/>
      <c r="L273" s="17">
        <v>0.43099999999999999</v>
      </c>
      <c r="M273" s="17">
        <f t="shared" si="34"/>
        <v>-0.43099999999999999</v>
      </c>
      <c r="N273" s="25" t="e">
        <f t="shared" si="35"/>
        <v>#DIV/0!</v>
      </c>
      <c r="P273" s="17"/>
      <c r="Q273" s="17"/>
      <c r="R273" s="17">
        <f t="shared" si="36"/>
        <v>0</v>
      </c>
      <c r="S273" s="42" t="e">
        <f t="shared" si="37"/>
        <v>#DIV/0!</v>
      </c>
      <c r="T273" s="40">
        <v>0.81</v>
      </c>
      <c r="U273" s="40">
        <v>0.57999999999999996</v>
      </c>
      <c r="V273" s="40">
        <v>0.81</v>
      </c>
      <c r="W273" s="40">
        <v>0.43099999999999999</v>
      </c>
      <c r="X273" s="40">
        <v>0.43</v>
      </c>
      <c r="Y273" s="40"/>
      <c r="Z273" s="40"/>
      <c r="AA273" s="40">
        <f t="shared" si="39"/>
        <v>1.0000000000000009E-3</v>
      </c>
      <c r="AB273" s="41"/>
      <c r="AC273" s="40">
        <f t="shared" si="38"/>
        <v>-0.81</v>
      </c>
      <c r="AD273" s="40"/>
      <c r="AH273" s="10" t="s">
        <v>396</v>
      </c>
      <c r="AI273" s="24">
        <v>1</v>
      </c>
    </row>
    <row r="274" spans="1:35" s="3" customFormat="1" ht="12.75" customHeight="1" x14ac:dyDescent="0.2">
      <c r="A274" s="10" t="s">
        <v>665</v>
      </c>
      <c r="B274" s="10" t="s">
        <v>1022</v>
      </c>
      <c r="C274" s="18">
        <v>0</v>
      </c>
      <c r="D274" s="18">
        <f>IFERROR(VLOOKUP(A274,AH1:AI1703,2,FALSE),0)</f>
        <v>1</v>
      </c>
      <c r="F274" s="16">
        <v>0.84</v>
      </c>
      <c r="G274" s="17">
        <v>0.33200000000000002</v>
      </c>
      <c r="H274" s="17">
        <f t="shared" si="32"/>
        <v>0.50800000000000001</v>
      </c>
      <c r="I274" s="25">
        <f t="shared" si="33"/>
        <v>0.60476190476190483</v>
      </c>
      <c r="K274" s="17"/>
      <c r="L274" s="17">
        <v>0.33200000000000002</v>
      </c>
      <c r="M274" s="17">
        <f t="shared" si="34"/>
        <v>-0.33200000000000002</v>
      </c>
      <c r="N274" s="25" t="e">
        <f t="shared" si="35"/>
        <v>#DIV/0!</v>
      </c>
      <c r="P274" s="17"/>
      <c r="Q274" s="17"/>
      <c r="R274" s="17">
        <f t="shared" si="36"/>
        <v>0</v>
      </c>
      <c r="S274" s="42" t="e">
        <f t="shared" si="37"/>
        <v>#DIV/0!</v>
      </c>
      <c r="T274" s="40">
        <v>0.84</v>
      </c>
      <c r="U274" s="40">
        <v>0.6</v>
      </c>
      <c r="V274" s="40">
        <v>0.84</v>
      </c>
      <c r="W274" s="40">
        <v>0.33200000000000002</v>
      </c>
      <c r="X274" s="40">
        <v>0.33</v>
      </c>
      <c r="Y274" s="40"/>
      <c r="Z274" s="40"/>
      <c r="AA274" s="40">
        <f t="shared" si="39"/>
        <v>2.0000000000000018E-3</v>
      </c>
      <c r="AB274" s="41"/>
      <c r="AC274" s="40">
        <f t="shared" si="38"/>
        <v>-0.84</v>
      </c>
      <c r="AD274" s="40"/>
      <c r="AH274" s="10" t="s">
        <v>547</v>
      </c>
      <c r="AI274" s="24">
        <v>1</v>
      </c>
    </row>
    <row r="275" spans="1:35" s="3" customFormat="1" ht="12.75" customHeight="1" x14ac:dyDescent="0.2">
      <c r="A275" s="10" t="s">
        <v>200</v>
      </c>
      <c r="B275" s="10" t="s">
        <v>201</v>
      </c>
      <c r="C275" s="18">
        <v>9776.25</v>
      </c>
      <c r="D275" s="18">
        <f>IFERROR(VLOOKUP(A275,AH212:AI2084,2,FALSE),0)</f>
        <v>1</v>
      </c>
      <c r="F275" s="16">
        <v>19.88</v>
      </c>
      <c r="G275" s="17">
        <v>12.99</v>
      </c>
      <c r="H275" s="17">
        <f t="shared" si="32"/>
        <v>6.8899999999999988</v>
      </c>
      <c r="I275" s="25">
        <f t="shared" si="33"/>
        <v>0.34657947686116697</v>
      </c>
      <c r="K275" s="17">
        <v>19.320652173913043</v>
      </c>
      <c r="L275" s="17">
        <v>12.99</v>
      </c>
      <c r="M275" s="17">
        <f t="shared" si="34"/>
        <v>6.3306521739130428</v>
      </c>
      <c r="N275" s="25">
        <f t="shared" si="35"/>
        <v>0.32766244725738392</v>
      </c>
      <c r="P275" s="17">
        <v>19.320652173913043</v>
      </c>
      <c r="Q275" s="17">
        <v>13</v>
      </c>
      <c r="R275" s="17">
        <f t="shared" si="36"/>
        <v>6.320652173913043</v>
      </c>
      <c r="S275" s="42">
        <f t="shared" si="37"/>
        <v>0.32714486638537271</v>
      </c>
      <c r="T275" s="40">
        <v>29.67</v>
      </c>
      <c r="U275" s="40">
        <v>39.85</v>
      </c>
      <c r="V275" s="40">
        <v>19.88</v>
      </c>
      <c r="W275" s="40">
        <v>12.99</v>
      </c>
      <c r="X275" s="40">
        <v>13</v>
      </c>
      <c r="Y275" s="40">
        <v>19.320652173913043</v>
      </c>
      <c r="Z275" s="40"/>
      <c r="AA275" s="40">
        <f t="shared" si="39"/>
        <v>-9.9999999999997868E-3</v>
      </c>
      <c r="AB275" s="41"/>
      <c r="AC275" s="40">
        <f t="shared" si="38"/>
        <v>-0.55934782608695599</v>
      </c>
      <c r="AD275" s="40">
        <v>20.76</v>
      </c>
      <c r="AH275" s="10" t="s">
        <v>671</v>
      </c>
      <c r="AI275" s="24">
        <v>1</v>
      </c>
    </row>
    <row r="276" spans="1:35" s="3" customFormat="1" ht="12.75" customHeight="1" x14ac:dyDescent="0.2">
      <c r="A276" s="10" t="s">
        <v>668</v>
      </c>
      <c r="B276" s="10" t="s">
        <v>1023</v>
      </c>
      <c r="C276" s="18">
        <v>0</v>
      </c>
      <c r="D276" s="18">
        <f>IFERROR(VLOOKUP(A276,AH1:AI1704,2,FALSE),0)</f>
        <v>1</v>
      </c>
      <c r="F276" s="16">
        <v>0</v>
      </c>
      <c r="G276" s="17">
        <v>0.499</v>
      </c>
      <c r="H276" s="17">
        <f t="shared" si="32"/>
        <v>-0.499</v>
      </c>
      <c r="I276" s="25" t="e">
        <f t="shared" si="33"/>
        <v>#DIV/0!</v>
      </c>
      <c r="K276" s="17"/>
      <c r="L276" s="17">
        <v>0.499</v>
      </c>
      <c r="M276" s="17">
        <f t="shared" si="34"/>
        <v>-0.499</v>
      </c>
      <c r="N276" s="25" t="e">
        <f t="shared" si="35"/>
        <v>#DIV/0!</v>
      </c>
      <c r="P276" s="17"/>
      <c r="Q276" s="17"/>
      <c r="R276" s="17">
        <f t="shared" si="36"/>
        <v>0</v>
      </c>
      <c r="S276" s="42" t="e">
        <f t="shared" si="37"/>
        <v>#DIV/0!</v>
      </c>
      <c r="T276" s="40">
        <v>0</v>
      </c>
      <c r="U276" s="40">
        <v>0</v>
      </c>
      <c r="V276" s="40">
        <v>0</v>
      </c>
      <c r="W276" s="40">
        <v>0.499</v>
      </c>
      <c r="X276" s="40">
        <v>0.498</v>
      </c>
      <c r="Y276" s="40"/>
      <c r="Z276" s="40"/>
      <c r="AA276" s="40">
        <f t="shared" si="39"/>
        <v>1.0000000000000009E-3</v>
      </c>
      <c r="AB276" s="41"/>
      <c r="AC276" s="40">
        <f t="shared" si="38"/>
        <v>0</v>
      </c>
      <c r="AD276" s="40"/>
      <c r="AH276" s="10" t="s">
        <v>468</v>
      </c>
      <c r="AI276" s="24">
        <v>1</v>
      </c>
    </row>
    <row r="277" spans="1:35" s="3" customFormat="1" ht="12.75" customHeight="1" x14ac:dyDescent="0.2">
      <c r="A277" s="10" t="s">
        <v>670</v>
      </c>
      <c r="B277" s="10" t="s">
        <v>1023</v>
      </c>
      <c r="C277" s="18">
        <v>0</v>
      </c>
      <c r="D277" s="18">
        <f>IFERROR(VLOOKUP(A277,AH1:AI1704,2,FALSE),0)</f>
        <v>1</v>
      </c>
      <c r="F277" s="16">
        <v>0</v>
      </c>
      <c r="G277" s="17">
        <v>0.499</v>
      </c>
      <c r="H277" s="17">
        <f t="shared" si="32"/>
        <v>-0.499</v>
      </c>
      <c r="I277" s="25" t="e">
        <f t="shared" si="33"/>
        <v>#DIV/0!</v>
      </c>
      <c r="K277" s="17"/>
      <c r="L277" s="17">
        <v>0.499</v>
      </c>
      <c r="M277" s="17">
        <f t="shared" si="34"/>
        <v>-0.499</v>
      </c>
      <c r="N277" s="25" t="e">
        <f t="shared" si="35"/>
        <v>#DIV/0!</v>
      </c>
      <c r="P277" s="17"/>
      <c r="Q277" s="17"/>
      <c r="R277" s="17">
        <f t="shared" si="36"/>
        <v>0</v>
      </c>
      <c r="S277" s="42" t="e">
        <f t="shared" si="37"/>
        <v>#DIV/0!</v>
      </c>
      <c r="T277" s="40">
        <v>0</v>
      </c>
      <c r="U277" s="40">
        <v>0</v>
      </c>
      <c r="V277" s="40">
        <v>0</v>
      </c>
      <c r="W277" s="40">
        <v>0.499</v>
      </c>
      <c r="X277" s="40">
        <v>0.499</v>
      </c>
      <c r="Y277" s="40"/>
      <c r="Z277" s="40"/>
      <c r="AA277" s="40">
        <f t="shared" si="39"/>
        <v>0</v>
      </c>
      <c r="AB277" s="41"/>
      <c r="AC277" s="40">
        <f t="shared" si="38"/>
        <v>0</v>
      </c>
      <c r="AD277" s="40"/>
      <c r="AH277" s="10" t="s">
        <v>308</v>
      </c>
      <c r="AI277" s="24">
        <v>1</v>
      </c>
    </row>
    <row r="278" spans="1:35" s="3" customFormat="1" ht="12.75" customHeight="1" x14ac:dyDescent="0.2">
      <c r="A278" s="10" t="s">
        <v>672</v>
      </c>
      <c r="B278" s="10" t="s">
        <v>1023</v>
      </c>
      <c r="C278" s="18">
        <v>0</v>
      </c>
      <c r="D278" s="18">
        <f>IFERROR(VLOOKUP(A278,AH1:AI1704,2,FALSE),0)</f>
        <v>1</v>
      </c>
      <c r="F278" s="16">
        <v>0</v>
      </c>
      <c r="G278" s="17">
        <v>0.49950000000000006</v>
      </c>
      <c r="H278" s="17">
        <f t="shared" si="32"/>
        <v>-0.49950000000000006</v>
      </c>
      <c r="I278" s="25" t="e">
        <f t="shared" si="33"/>
        <v>#DIV/0!</v>
      </c>
      <c r="K278" s="17"/>
      <c r="L278" s="17">
        <v>0.49950000000000006</v>
      </c>
      <c r="M278" s="17">
        <f t="shared" si="34"/>
        <v>-0.49950000000000006</v>
      </c>
      <c r="N278" s="25" t="e">
        <f t="shared" si="35"/>
        <v>#DIV/0!</v>
      </c>
      <c r="P278" s="17"/>
      <c r="Q278" s="17"/>
      <c r="R278" s="17">
        <f t="shared" si="36"/>
        <v>0</v>
      </c>
      <c r="S278" s="42" t="e">
        <f t="shared" si="37"/>
        <v>#DIV/0!</v>
      </c>
      <c r="T278" s="40">
        <v>0</v>
      </c>
      <c r="U278" s="40">
        <v>0</v>
      </c>
      <c r="V278" s="40">
        <v>0</v>
      </c>
      <c r="W278" s="40">
        <v>0.49950000000000006</v>
      </c>
      <c r="X278" s="40">
        <v>0.5</v>
      </c>
      <c r="Y278" s="40"/>
      <c r="Z278" s="40"/>
      <c r="AA278" s="40">
        <f t="shared" si="39"/>
        <v>-4.9999999999994493E-4</v>
      </c>
      <c r="AB278" s="41"/>
      <c r="AC278" s="40">
        <f t="shared" si="38"/>
        <v>0</v>
      </c>
      <c r="AD278" s="40"/>
      <c r="AH278" s="10" t="s">
        <v>703</v>
      </c>
      <c r="AI278" s="24">
        <v>1</v>
      </c>
    </row>
    <row r="279" spans="1:35" s="3" customFormat="1" ht="12.75" customHeight="1" x14ac:dyDescent="0.2">
      <c r="A279" s="10" t="s">
        <v>436</v>
      </c>
      <c r="B279" s="10" t="s">
        <v>437</v>
      </c>
      <c r="C279" s="18">
        <v>1540</v>
      </c>
      <c r="D279" s="18">
        <f>IFERROR(VLOOKUP(A279,AH110:AI1982,2,FALSE),0)</f>
        <v>1</v>
      </c>
      <c r="F279" s="16">
        <v>30</v>
      </c>
      <c r="G279" s="17">
        <v>18</v>
      </c>
      <c r="H279" s="17">
        <f t="shared" si="32"/>
        <v>12</v>
      </c>
      <c r="I279" s="25">
        <f t="shared" si="33"/>
        <v>0.4</v>
      </c>
      <c r="K279" s="17">
        <v>28</v>
      </c>
      <c r="L279" s="17">
        <v>18</v>
      </c>
      <c r="M279" s="17">
        <f t="shared" si="34"/>
        <v>10</v>
      </c>
      <c r="N279" s="25">
        <f t="shared" si="35"/>
        <v>0.35714285714285715</v>
      </c>
      <c r="P279" s="17">
        <v>28</v>
      </c>
      <c r="Q279" s="17">
        <v>17.968</v>
      </c>
      <c r="R279" s="17">
        <f t="shared" si="36"/>
        <v>10.032</v>
      </c>
      <c r="S279" s="42">
        <f t="shared" si="37"/>
        <v>0.35828571428571426</v>
      </c>
      <c r="T279" s="40">
        <v>42</v>
      </c>
      <c r="U279" s="40">
        <v>60</v>
      </c>
      <c r="V279" s="40">
        <v>30</v>
      </c>
      <c r="W279" s="40">
        <v>18</v>
      </c>
      <c r="X279" s="40">
        <v>17.97</v>
      </c>
      <c r="Y279" s="40">
        <v>28</v>
      </c>
      <c r="Z279" s="40"/>
      <c r="AA279" s="40">
        <f t="shared" si="39"/>
        <v>3.0000000000001137E-2</v>
      </c>
      <c r="AB279" s="41"/>
      <c r="AC279" s="40">
        <f t="shared" si="38"/>
        <v>-2</v>
      </c>
      <c r="AD279" s="40"/>
      <c r="AH279" s="10" t="s">
        <v>706</v>
      </c>
      <c r="AI279" s="24">
        <v>1</v>
      </c>
    </row>
    <row r="280" spans="1:35" s="3" customFormat="1" ht="12.75" customHeight="1" x14ac:dyDescent="0.2">
      <c r="A280" s="10" t="s">
        <v>676</v>
      </c>
      <c r="B280" s="10" t="s">
        <v>851</v>
      </c>
      <c r="C280" s="18">
        <v>17</v>
      </c>
      <c r="D280" s="18">
        <f>IFERROR(VLOOKUP(A280,AH1:AI1802,2,FALSE),0)</f>
        <v>1</v>
      </c>
      <c r="F280" s="16">
        <v>6.25</v>
      </c>
      <c r="G280" s="17">
        <v>0</v>
      </c>
      <c r="H280" s="17">
        <f t="shared" si="32"/>
        <v>6.25</v>
      </c>
      <c r="I280" s="25">
        <f t="shared" si="33"/>
        <v>1</v>
      </c>
      <c r="K280" s="17">
        <v>17</v>
      </c>
      <c r="L280" s="17">
        <v>0</v>
      </c>
      <c r="M280" s="17">
        <f t="shared" si="34"/>
        <v>17</v>
      </c>
      <c r="N280" s="25">
        <f t="shared" si="35"/>
        <v>1</v>
      </c>
      <c r="P280" s="17">
        <v>17</v>
      </c>
      <c r="Q280" s="17">
        <v>0</v>
      </c>
      <c r="R280" s="17">
        <f t="shared" si="36"/>
        <v>17</v>
      </c>
      <c r="S280" s="42">
        <f t="shared" si="37"/>
        <v>1</v>
      </c>
      <c r="T280" s="40">
        <v>16.38</v>
      </c>
      <c r="U280" s="40">
        <v>23.4</v>
      </c>
      <c r="V280" s="40">
        <v>6.25</v>
      </c>
      <c r="W280" s="40">
        <v>0</v>
      </c>
      <c r="X280" s="40">
        <v>5.35</v>
      </c>
      <c r="Y280" s="40">
        <v>17</v>
      </c>
      <c r="Z280" s="40"/>
      <c r="AA280" s="40">
        <f t="shared" si="39"/>
        <v>-5.35</v>
      </c>
      <c r="AB280" s="41"/>
      <c r="AC280" s="40">
        <f t="shared" si="38"/>
        <v>10.75</v>
      </c>
      <c r="AD280" s="40"/>
      <c r="AH280" s="10" t="s">
        <v>708</v>
      </c>
      <c r="AI280" s="24">
        <v>1</v>
      </c>
    </row>
    <row r="281" spans="1:35" s="3" customFormat="1" ht="12.75" customHeight="1" x14ac:dyDescent="0.2">
      <c r="A281" s="10" t="s">
        <v>595</v>
      </c>
      <c r="B281" s="10" t="s">
        <v>596</v>
      </c>
      <c r="C281" s="18">
        <v>516</v>
      </c>
      <c r="D281" s="18">
        <f>IFERROR(VLOOKUP(A281,AH47:AI1919,2,FALSE),0)</f>
        <v>1</v>
      </c>
      <c r="F281" s="16">
        <v>9</v>
      </c>
      <c r="G281" s="17">
        <v>6</v>
      </c>
      <c r="H281" s="17">
        <f t="shared" si="32"/>
        <v>3</v>
      </c>
      <c r="I281" s="25">
        <f t="shared" si="33"/>
        <v>0.33333333333333331</v>
      </c>
      <c r="K281" s="17">
        <v>6.0705882352941174</v>
      </c>
      <c r="L281" s="17">
        <v>6</v>
      </c>
      <c r="M281" s="17">
        <f t="shared" si="34"/>
        <v>7.0588235294117396E-2</v>
      </c>
      <c r="N281" s="25">
        <f t="shared" si="35"/>
        <v>1.1627906976744146E-2</v>
      </c>
      <c r="P281" s="17">
        <v>6.0705882352941174</v>
      </c>
      <c r="Q281" s="17">
        <v>4.5</v>
      </c>
      <c r="R281" s="17">
        <f t="shared" si="36"/>
        <v>1.5705882352941174</v>
      </c>
      <c r="S281" s="42">
        <f t="shared" si="37"/>
        <v>0.2587209302325581</v>
      </c>
      <c r="T281" s="40">
        <v>11.2</v>
      </c>
      <c r="U281" s="40">
        <v>16</v>
      </c>
      <c r="V281" s="40">
        <v>9</v>
      </c>
      <c r="W281" s="40">
        <v>6</v>
      </c>
      <c r="X281" s="40">
        <v>4.5</v>
      </c>
      <c r="Y281" s="40">
        <v>6.0705882352941174</v>
      </c>
      <c r="Z281" s="40"/>
      <c r="AA281" s="40">
        <f t="shared" si="39"/>
        <v>1.5</v>
      </c>
      <c r="AB281" s="41"/>
      <c r="AC281" s="40">
        <f t="shared" si="38"/>
        <v>-2.9294117647058826</v>
      </c>
      <c r="AD281" s="40"/>
      <c r="AH281" s="10" t="s">
        <v>478</v>
      </c>
      <c r="AI281" s="24">
        <v>1</v>
      </c>
    </row>
    <row r="282" spans="1:35" s="3" customFormat="1" ht="12.75" customHeight="1" x14ac:dyDescent="0.2">
      <c r="A282" s="10" t="s">
        <v>624</v>
      </c>
      <c r="B282" s="10" t="s">
        <v>625</v>
      </c>
      <c r="C282" s="18">
        <v>385</v>
      </c>
      <c r="D282" s="18">
        <f>IFERROR(VLOOKUP(A282,AH35:AI1907,2,FALSE),0)</f>
        <v>1</v>
      </c>
      <c r="F282" s="16">
        <v>85</v>
      </c>
      <c r="G282" s="17">
        <v>60</v>
      </c>
      <c r="H282" s="17">
        <f t="shared" si="32"/>
        <v>25</v>
      </c>
      <c r="I282" s="25">
        <f t="shared" si="33"/>
        <v>0.29411764705882354</v>
      </c>
      <c r="K282" s="17">
        <v>64.166666666666671</v>
      </c>
      <c r="L282" s="17">
        <v>60</v>
      </c>
      <c r="M282" s="17">
        <f t="shared" si="34"/>
        <v>4.1666666666666714</v>
      </c>
      <c r="N282" s="25">
        <f t="shared" si="35"/>
        <v>6.4935064935064998E-2</v>
      </c>
      <c r="P282" s="17">
        <v>64.166666666666671</v>
      </c>
      <c r="Q282" s="17">
        <v>45</v>
      </c>
      <c r="R282" s="17">
        <f t="shared" si="36"/>
        <v>19.166666666666671</v>
      </c>
      <c r="S282" s="42">
        <f t="shared" si="37"/>
        <v>0.29870129870129875</v>
      </c>
      <c r="T282" s="40">
        <v>126</v>
      </c>
      <c r="U282" s="40">
        <v>180</v>
      </c>
      <c r="V282" s="40">
        <v>85</v>
      </c>
      <c r="W282" s="40">
        <v>60</v>
      </c>
      <c r="X282" s="40">
        <v>45</v>
      </c>
      <c r="Y282" s="40">
        <v>64.166666666666671</v>
      </c>
      <c r="Z282" s="40"/>
      <c r="AA282" s="40">
        <f t="shared" si="39"/>
        <v>15</v>
      </c>
      <c r="AB282" s="41"/>
      <c r="AC282" s="40">
        <f t="shared" si="38"/>
        <v>-20.833333333333329</v>
      </c>
      <c r="AD282" s="40"/>
      <c r="AH282" s="10" t="s">
        <v>712</v>
      </c>
      <c r="AI282" s="24">
        <v>1</v>
      </c>
    </row>
    <row r="283" spans="1:35" s="3" customFormat="1" ht="12.75" customHeight="1" x14ac:dyDescent="0.2">
      <c r="A283" s="10" t="s">
        <v>229</v>
      </c>
      <c r="B283" s="10" t="s">
        <v>230</v>
      </c>
      <c r="C283" s="18">
        <v>7394.5</v>
      </c>
      <c r="D283" s="18">
        <f>IFERROR(VLOOKUP(A283,AH210:AI2082,2,FALSE),0)</f>
        <v>1</v>
      </c>
      <c r="F283" s="16">
        <v>33.5</v>
      </c>
      <c r="G283" s="17">
        <v>21.5</v>
      </c>
      <c r="H283" s="17">
        <f t="shared" si="32"/>
        <v>12</v>
      </c>
      <c r="I283" s="25">
        <f t="shared" si="33"/>
        <v>0.35820895522388058</v>
      </c>
      <c r="K283" s="17">
        <v>30.181632653061225</v>
      </c>
      <c r="L283" s="17">
        <v>21.5</v>
      </c>
      <c r="M283" s="17">
        <f t="shared" si="34"/>
        <v>8.6816326530612251</v>
      </c>
      <c r="N283" s="25">
        <f t="shared" si="35"/>
        <v>0.28764622354452635</v>
      </c>
      <c r="P283" s="17">
        <v>30.181632653061225</v>
      </c>
      <c r="Q283" s="17">
        <v>18.275469387755102</v>
      </c>
      <c r="R283" s="17">
        <f t="shared" si="36"/>
        <v>11.906163265306123</v>
      </c>
      <c r="S283" s="42">
        <f t="shared" si="37"/>
        <v>0.39448373791331398</v>
      </c>
      <c r="T283" s="40">
        <v>50.25</v>
      </c>
      <c r="U283" s="40">
        <v>68.7</v>
      </c>
      <c r="V283" s="40">
        <v>33.5</v>
      </c>
      <c r="W283" s="40">
        <v>21.5</v>
      </c>
      <c r="X283" s="40">
        <v>21.5</v>
      </c>
      <c r="Y283" s="40">
        <v>30.181632653061225</v>
      </c>
      <c r="Z283" s="40"/>
      <c r="AA283" s="40">
        <f t="shared" si="39"/>
        <v>0</v>
      </c>
      <c r="AB283" s="41"/>
      <c r="AC283" s="40">
        <f t="shared" si="38"/>
        <v>-3.3183673469387749</v>
      </c>
      <c r="AD283" s="40"/>
      <c r="AH283" s="10" t="s">
        <v>714</v>
      </c>
      <c r="AI283" s="24">
        <v>1</v>
      </c>
    </row>
    <row r="284" spans="1:35" s="3" customFormat="1" ht="12.75" customHeight="1" x14ac:dyDescent="0.2">
      <c r="A284" s="10" t="s">
        <v>29</v>
      </c>
      <c r="B284" s="10" t="s">
        <v>30</v>
      </c>
      <c r="C284" s="18">
        <v>84222.12</v>
      </c>
      <c r="D284" s="18">
        <f>IFERROR(VLOOKUP(A284,AH278:AI2150,2,FALSE),0)</f>
        <v>0</v>
      </c>
      <c r="F284" s="16">
        <v>123.9</v>
      </c>
      <c r="G284" s="17">
        <v>76.5</v>
      </c>
      <c r="H284" s="17">
        <f t="shared" si="32"/>
        <v>47.400000000000006</v>
      </c>
      <c r="I284" s="25">
        <f t="shared" si="33"/>
        <v>0.38256658595641652</v>
      </c>
      <c r="K284" s="17">
        <v>127.41621785173979</v>
      </c>
      <c r="L284" s="17">
        <v>76.5</v>
      </c>
      <c r="M284" s="17">
        <f t="shared" si="34"/>
        <v>50.916217851739788</v>
      </c>
      <c r="N284" s="25">
        <f t="shared" si="35"/>
        <v>0.39960547181666761</v>
      </c>
      <c r="P284" s="17">
        <v>127.41621785173979</v>
      </c>
      <c r="Q284" s="17">
        <v>76.5</v>
      </c>
      <c r="R284" s="17">
        <f t="shared" si="36"/>
        <v>50.916217851739788</v>
      </c>
      <c r="S284" s="42">
        <f t="shared" si="37"/>
        <v>0.39960547181666761</v>
      </c>
      <c r="T284" s="40">
        <v>167.9</v>
      </c>
      <c r="U284" s="40">
        <v>239.85</v>
      </c>
      <c r="V284" s="40">
        <v>123.9</v>
      </c>
      <c r="W284" s="40">
        <v>76.5</v>
      </c>
      <c r="X284" s="40">
        <v>76.5</v>
      </c>
      <c r="Y284" s="40">
        <v>127.41621785173979</v>
      </c>
      <c r="Z284" s="40"/>
      <c r="AA284" s="40">
        <f t="shared" si="39"/>
        <v>0</v>
      </c>
      <c r="AB284" s="41"/>
      <c r="AC284" s="40">
        <f t="shared" si="38"/>
        <v>3.516217851739782</v>
      </c>
      <c r="AD284" s="40"/>
      <c r="AH284" s="10" t="s">
        <v>716</v>
      </c>
      <c r="AI284" s="24">
        <v>1</v>
      </c>
    </row>
    <row r="285" spans="1:35" s="3" customFormat="1" ht="12.75" customHeight="1" x14ac:dyDescent="0.2">
      <c r="A285" s="10" t="s">
        <v>235</v>
      </c>
      <c r="B285" s="10" t="s">
        <v>236</v>
      </c>
      <c r="C285" s="18">
        <v>7157.02</v>
      </c>
      <c r="D285" s="18">
        <f>IFERROR(VLOOKUP(A285,AH210:AI2082,2,FALSE),0)</f>
        <v>1</v>
      </c>
      <c r="F285" s="16">
        <v>123.9</v>
      </c>
      <c r="G285" s="17">
        <v>85.5</v>
      </c>
      <c r="H285" s="17">
        <f t="shared" si="32"/>
        <v>38.400000000000006</v>
      </c>
      <c r="I285" s="25">
        <f t="shared" si="33"/>
        <v>0.30992736077481842</v>
      </c>
      <c r="K285" s="17">
        <v>125.56175438596492</v>
      </c>
      <c r="L285" s="17">
        <v>85.5</v>
      </c>
      <c r="M285" s="17">
        <f t="shared" si="34"/>
        <v>40.061754385964917</v>
      </c>
      <c r="N285" s="25">
        <f t="shared" si="35"/>
        <v>0.31906016749988125</v>
      </c>
      <c r="P285" s="17">
        <v>125.56175438596492</v>
      </c>
      <c r="Q285" s="17">
        <v>78.868421052631575</v>
      </c>
      <c r="R285" s="17">
        <f t="shared" si="36"/>
        <v>46.693333333333342</v>
      </c>
      <c r="S285" s="42">
        <f t="shared" si="37"/>
        <v>0.37187544536692652</v>
      </c>
      <c r="T285" s="40">
        <v>167.9</v>
      </c>
      <c r="U285" s="40">
        <v>239.85</v>
      </c>
      <c r="V285" s="40">
        <v>123.9</v>
      </c>
      <c r="W285" s="40">
        <v>85.5</v>
      </c>
      <c r="X285" s="40">
        <v>85.5</v>
      </c>
      <c r="Y285" s="40">
        <v>125.56175438596492</v>
      </c>
      <c r="Z285" s="40"/>
      <c r="AA285" s="40">
        <f t="shared" si="39"/>
        <v>0</v>
      </c>
      <c r="AB285" s="41"/>
      <c r="AC285" s="40">
        <f t="shared" si="38"/>
        <v>1.6617543859649118</v>
      </c>
      <c r="AD285" s="40"/>
      <c r="AH285" s="10" t="s">
        <v>719</v>
      </c>
      <c r="AI285" s="24">
        <v>1</v>
      </c>
    </row>
    <row r="286" spans="1:35" s="3" customFormat="1" ht="12.75" customHeight="1" x14ac:dyDescent="0.2">
      <c r="A286" s="10" t="s">
        <v>316</v>
      </c>
      <c r="B286" s="10" t="s">
        <v>236</v>
      </c>
      <c r="C286" s="18">
        <v>3480.3</v>
      </c>
      <c r="D286" s="18">
        <f>IFERROR(VLOOKUP(A286,AH169:AI2041,2,FALSE),0)</f>
        <v>1</v>
      </c>
      <c r="F286" s="16">
        <v>123.9</v>
      </c>
      <c r="G286" s="17">
        <v>76.5</v>
      </c>
      <c r="H286" s="17">
        <f t="shared" si="32"/>
        <v>47.400000000000006</v>
      </c>
      <c r="I286" s="25">
        <f t="shared" si="33"/>
        <v>0.38256658595641652</v>
      </c>
      <c r="K286" s="17">
        <v>116.01</v>
      </c>
      <c r="L286" s="17">
        <v>76.5</v>
      </c>
      <c r="M286" s="17">
        <f t="shared" si="34"/>
        <v>39.510000000000005</v>
      </c>
      <c r="N286" s="25">
        <f t="shared" si="35"/>
        <v>0.34057408844065168</v>
      </c>
      <c r="P286" s="17">
        <v>116.01</v>
      </c>
      <c r="Q286" s="17">
        <v>76.5</v>
      </c>
      <c r="R286" s="17">
        <f t="shared" si="36"/>
        <v>39.510000000000005</v>
      </c>
      <c r="S286" s="42">
        <f t="shared" si="37"/>
        <v>0.34057408844065168</v>
      </c>
      <c r="T286" s="40">
        <v>123.9</v>
      </c>
      <c r="U286" s="40">
        <v>239.85</v>
      </c>
      <c r="V286" s="40">
        <v>123.9</v>
      </c>
      <c r="W286" s="40">
        <v>76.5</v>
      </c>
      <c r="X286" s="40">
        <v>76.5</v>
      </c>
      <c r="Y286" s="40">
        <v>116.01</v>
      </c>
      <c r="Z286" s="40"/>
      <c r="AA286" s="40">
        <f t="shared" si="39"/>
        <v>0</v>
      </c>
      <c r="AB286" s="41"/>
      <c r="AC286" s="40">
        <f t="shared" si="38"/>
        <v>-7.8900000000000006</v>
      </c>
      <c r="AD286" s="40"/>
      <c r="AH286" s="10" t="s">
        <v>722</v>
      </c>
      <c r="AI286" s="24">
        <v>1</v>
      </c>
    </row>
    <row r="287" spans="1:35" s="3" customFormat="1" ht="12.75" customHeight="1" x14ac:dyDescent="0.2">
      <c r="A287" s="10" t="s">
        <v>688</v>
      </c>
      <c r="B287" s="10" t="s">
        <v>1030</v>
      </c>
      <c r="C287" s="18">
        <v>0</v>
      </c>
      <c r="D287" s="18">
        <f>IFERROR(VLOOKUP(A287,AH1:AI1712,2,FALSE),0)</f>
        <v>1</v>
      </c>
      <c r="F287" s="16">
        <v>499</v>
      </c>
      <c r="G287" s="17">
        <v>345</v>
      </c>
      <c r="H287" s="17">
        <f t="shared" si="32"/>
        <v>154</v>
      </c>
      <c r="I287" s="25">
        <f t="shared" si="33"/>
        <v>0.30861723446893785</v>
      </c>
      <c r="K287" s="17"/>
      <c r="L287" s="17">
        <v>345</v>
      </c>
      <c r="M287" s="17">
        <f t="shared" si="34"/>
        <v>-345</v>
      </c>
      <c r="N287" s="25" t="e">
        <f t="shared" si="35"/>
        <v>#DIV/0!</v>
      </c>
      <c r="P287" s="17"/>
      <c r="Q287" s="17"/>
      <c r="R287" s="17">
        <f t="shared" si="36"/>
        <v>0</v>
      </c>
      <c r="S287" s="42" t="e">
        <f t="shared" si="37"/>
        <v>#DIV/0!</v>
      </c>
      <c r="T287" s="40">
        <v>599</v>
      </c>
      <c r="U287" s="40">
        <v>699</v>
      </c>
      <c r="V287" s="40">
        <v>499</v>
      </c>
      <c r="W287" s="40">
        <v>345</v>
      </c>
      <c r="X287" s="40">
        <v>0</v>
      </c>
      <c r="Y287" s="40"/>
      <c r="Z287" s="40"/>
      <c r="AA287" s="40">
        <f t="shared" si="39"/>
        <v>345</v>
      </c>
      <c r="AB287" s="41"/>
      <c r="AC287" s="40">
        <f t="shared" si="38"/>
        <v>-499</v>
      </c>
      <c r="AD287" s="40"/>
      <c r="AH287" s="10" t="s">
        <v>724</v>
      </c>
      <c r="AI287" s="24">
        <v>1</v>
      </c>
    </row>
    <row r="288" spans="1:35" s="3" customFormat="1" ht="12.75" customHeight="1" x14ac:dyDescent="0.2">
      <c r="A288" s="10" t="s">
        <v>83</v>
      </c>
      <c r="B288" s="10" t="s">
        <v>84</v>
      </c>
      <c r="C288" s="18">
        <v>33588.74</v>
      </c>
      <c r="D288" s="18">
        <f>IFERROR(VLOOKUP(A288,AH265:AI2137,2,FALSE),0)</f>
        <v>1</v>
      </c>
      <c r="F288" s="16">
        <v>79.83</v>
      </c>
      <c r="G288" s="17">
        <v>47.03</v>
      </c>
      <c r="H288" s="17">
        <f t="shared" si="32"/>
        <v>32.799999999999997</v>
      </c>
      <c r="I288" s="25">
        <f t="shared" si="33"/>
        <v>0.41087310534886634</v>
      </c>
      <c r="K288" s="17">
        <v>69.54190476190476</v>
      </c>
      <c r="L288" s="17">
        <v>47.03</v>
      </c>
      <c r="M288" s="17">
        <f t="shared" si="34"/>
        <v>22.511904761904759</v>
      </c>
      <c r="N288" s="25">
        <f t="shared" si="35"/>
        <v>0.32371711472356507</v>
      </c>
      <c r="P288" s="17">
        <v>69.54190476190476</v>
      </c>
      <c r="Q288" s="17">
        <v>41.97</v>
      </c>
      <c r="R288" s="17">
        <f t="shared" si="36"/>
        <v>27.571904761904761</v>
      </c>
      <c r="S288" s="42">
        <f t="shared" si="37"/>
        <v>0.39647899861679836</v>
      </c>
      <c r="T288" s="40">
        <v>100.58</v>
      </c>
      <c r="U288" s="40">
        <v>143.69</v>
      </c>
      <c r="V288" s="40">
        <v>79.83</v>
      </c>
      <c r="W288" s="40">
        <v>47.03</v>
      </c>
      <c r="X288" s="40">
        <v>41.97</v>
      </c>
      <c r="Y288" s="40">
        <v>69.54190476190476</v>
      </c>
      <c r="Z288" s="40"/>
      <c r="AA288" s="40">
        <f t="shared" si="39"/>
        <v>5.0600000000000023</v>
      </c>
      <c r="AB288" s="41"/>
      <c r="AC288" s="40">
        <f t="shared" si="38"/>
        <v>-10.288095238095238</v>
      </c>
      <c r="AD288" s="40">
        <v>84.83</v>
      </c>
      <c r="AH288" s="10" t="s">
        <v>726</v>
      </c>
      <c r="AI288" s="24">
        <v>1</v>
      </c>
    </row>
    <row r="289" spans="1:35" s="3" customFormat="1" ht="12.75" customHeight="1" x14ac:dyDescent="0.2">
      <c r="A289" s="10" t="s">
        <v>692</v>
      </c>
      <c r="B289" s="10" t="s">
        <v>1031</v>
      </c>
      <c r="C289" s="18">
        <v>0</v>
      </c>
      <c r="D289" s="18">
        <f>IFERROR(VLOOKUP(A289,AH1:AI1713,2,FALSE),0)</f>
        <v>1</v>
      </c>
      <c r="F289" s="16">
        <v>0</v>
      </c>
      <c r="G289" s="17">
        <v>0</v>
      </c>
      <c r="H289" s="17">
        <f t="shared" si="32"/>
        <v>0</v>
      </c>
      <c r="I289" s="25" t="e">
        <f t="shared" si="33"/>
        <v>#DIV/0!</v>
      </c>
      <c r="K289" s="17"/>
      <c r="L289" s="17">
        <v>0</v>
      </c>
      <c r="M289" s="17">
        <f t="shared" si="34"/>
        <v>0</v>
      </c>
      <c r="N289" s="25" t="e">
        <f t="shared" si="35"/>
        <v>#DIV/0!</v>
      </c>
      <c r="P289" s="17"/>
      <c r="Q289" s="17"/>
      <c r="R289" s="17">
        <f t="shared" si="36"/>
        <v>0</v>
      </c>
      <c r="S289" s="42" t="e">
        <f t="shared" si="37"/>
        <v>#DIV/0!</v>
      </c>
      <c r="T289" s="40">
        <v>0</v>
      </c>
      <c r="U289" s="40">
        <v>0</v>
      </c>
      <c r="V289" s="40">
        <v>0</v>
      </c>
      <c r="W289" s="40">
        <v>0</v>
      </c>
      <c r="X289" s="40">
        <v>0</v>
      </c>
      <c r="Y289" s="40"/>
      <c r="Z289" s="40"/>
      <c r="AA289" s="40">
        <f t="shared" si="39"/>
        <v>0</v>
      </c>
      <c r="AB289" s="41"/>
      <c r="AC289" s="40">
        <f t="shared" si="38"/>
        <v>0</v>
      </c>
      <c r="AD289" s="40"/>
      <c r="AH289" s="10" t="s">
        <v>729</v>
      </c>
      <c r="AI289" s="24">
        <v>1</v>
      </c>
    </row>
    <row r="290" spans="1:35" s="3" customFormat="1" ht="12.75" customHeight="1" x14ac:dyDescent="0.2">
      <c r="A290" s="10" t="s">
        <v>396</v>
      </c>
      <c r="B290" s="10" t="s">
        <v>397</v>
      </c>
      <c r="C290" s="18">
        <v>1921.98</v>
      </c>
      <c r="D290" s="18">
        <f>IFERROR(VLOOKUP(A290,AH137:AI2009,2,FALSE),0)</f>
        <v>1</v>
      </c>
      <c r="F290" s="16">
        <v>11.85</v>
      </c>
      <c r="G290" s="17">
        <v>5.93</v>
      </c>
      <c r="H290" s="17">
        <f t="shared" si="32"/>
        <v>5.92</v>
      </c>
      <c r="I290" s="25">
        <f t="shared" si="33"/>
        <v>0.49957805907172997</v>
      </c>
      <c r="K290" s="17">
        <v>11.791288343558282</v>
      </c>
      <c r="L290" s="17">
        <v>5.93</v>
      </c>
      <c r="M290" s="17">
        <f t="shared" si="34"/>
        <v>5.8612883435582823</v>
      </c>
      <c r="N290" s="25">
        <f t="shared" si="35"/>
        <v>0.49708633804722213</v>
      </c>
      <c r="P290" s="17">
        <v>11.791288343558282</v>
      </c>
      <c r="Q290" s="17">
        <v>5.9374233128834355</v>
      </c>
      <c r="R290" s="17">
        <f t="shared" si="36"/>
        <v>5.8538650306748465</v>
      </c>
      <c r="S290" s="42">
        <f t="shared" si="37"/>
        <v>0.4964567789467112</v>
      </c>
      <c r="T290" s="40">
        <v>17.78</v>
      </c>
      <c r="U290" s="40">
        <v>22.5</v>
      </c>
      <c r="V290" s="40">
        <v>11.85</v>
      </c>
      <c r="W290" s="40">
        <v>5.93</v>
      </c>
      <c r="X290" s="40">
        <v>5.94</v>
      </c>
      <c r="Y290" s="40">
        <v>11.791288343558282</v>
      </c>
      <c r="Z290" s="40"/>
      <c r="AA290" s="40">
        <f t="shared" si="39"/>
        <v>-1.0000000000000675E-2</v>
      </c>
      <c r="AB290" s="41"/>
      <c r="AC290" s="40">
        <f t="shared" si="38"/>
        <v>-5.8711656441717608E-2</v>
      </c>
      <c r="AD290" s="40"/>
      <c r="AH290" s="10" t="s">
        <v>731</v>
      </c>
      <c r="AI290" s="24">
        <v>1</v>
      </c>
    </row>
    <row r="291" spans="1:35" s="3" customFormat="1" ht="12.75" customHeight="1" x14ac:dyDescent="0.2">
      <c r="A291" s="10" t="s">
        <v>547</v>
      </c>
      <c r="B291" s="10" t="s">
        <v>548</v>
      </c>
      <c r="C291" s="18">
        <v>699.75</v>
      </c>
      <c r="D291" s="18">
        <f>IFERROR(VLOOKUP(A291,AH76:AI1948,2,FALSE),0)</f>
        <v>1</v>
      </c>
      <c r="F291" s="16">
        <v>5.75</v>
      </c>
      <c r="G291" s="17">
        <v>2.5</v>
      </c>
      <c r="H291" s="17">
        <f t="shared" si="32"/>
        <v>3.25</v>
      </c>
      <c r="I291" s="25">
        <f t="shared" si="33"/>
        <v>0.56521739130434778</v>
      </c>
      <c r="K291" s="17">
        <v>5.5098425196850398</v>
      </c>
      <c r="L291" s="17">
        <v>2.5</v>
      </c>
      <c r="M291" s="17">
        <f t="shared" si="34"/>
        <v>3.0098425196850398</v>
      </c>
      <c r="N291" s="25">
        <f t="shared" si="35"/>
        <v>0.54626652375848517</v>
      </c>
      <c r="P291" s="17">
        <v>5.5098425196850398</v>
      </c>
      <c r="Q291" s="17">
        <v>2.6251181102362202</v>
      </c>
      <c r="R291" s="17">
        <f t="shared" si="36"/>
        <v>2.8847244094488196</v>
      </c>
      <c r="S291" s="42">
        <f t="shared" si="37"/>
        <v>0.52355841371918554</v>
      </c>
      <c r="T291" s="40">
        <v>8.6300000000000008</v>
      </c>
      <c r="U291" s="40">
        <v>10.5</v>
      </c>
      <c r="V291" s="40">
        <v>5.75</v>
      </c>
      <c r="W291" s="40">
        <v>2.5</v>
      </c>
      <c r="X291" s="40">
        <v>2.62</v>
      </c>
      <c r="Y291" s="40">
        <v>5.5098425196850398</v>
      </c>
      <c r="Z291" s="40"/>
      <c r="AA291" s="40">
        <f t="shared" si="39"/>
        <v>-0.12000000000000011</v>
      </c>
      <c r="AB291" s="41"/>
      <c r="AC291" s="40">
        <f t="shared" si="38"/>
        <v>-0.2401574803149602</v>
      </c>
      <c r="AD291" s="40">
        <v>7</v>
      </c>
      <c r="AH291" s="10" t="s">
        <v>690</v>
      </c>
      <c r="AI291" s="24">
        <v>1</v>
      </c>
    </row>
    <row r="292" spans="1:35" s="3" customFormat="1" ht="12.75" customHeight="1" x14ac:dyDescent="0.2">
      <c r="A292" s="10" t="s">
        <v>671</v>
      </c>
      <c r="B292" s="10" t="s">
        <v>548</v>
      </c>
      <c r="C292" s="18">
        <v>230</v>
      </c>
      <c r="D292" s="18">
        <f>IFERROR(VLOOKUP(A292,AH21:AI1893,2,FALSE),0)</f>
        <v>1</v>
      </c>
      <c r="F292" s="16">
        <v>115</v>
      </c>
      <c r="G292" s="17">
        <v>50</v>
      </c>
      <c r="H292" s="17">
        <f t="shared" si="32"/>
        <v>65</v>
      </c>
      <c r="I292" s="25">
        <f t="shared" si="33"/>
        <v>0.56521739130434778</v>
      </c>
      <c r="K292" s="17">
        <v>115</v>
      </c>
      <c r="L292" s="17">
        <v>50</v>
      </c>
      <c r="M292" s="17">
        <f t="shared" si="34"/>
        <v>65</v>
      </c>
      <c r="N292" s="25">
        <f t="shared" si="35"/>
        <v>0.56521739130434778</v>
      </c>
      <c r="P292" s="17">
        <v>115</v>
      </c>
      <c r="Q292" s="17">
        <v>52.5</v>
      </c>
      <c r="R292" s="17">
        <f t="shared" si="36"/>
        <v>62.5</v>
      </c>
      <c r="S292" s="42">
        <f t="shared" si="37"/>
        <v>0.54347826086956519</v>
      </c>
      <c r="T292" s="40">
        <v>172.5</v>
      </c>
      <c r="U292" s="40">
        <v>210</v>
      </c>
      <c r="V292" s="40">
        <v>115</v>
      </c>
      <c r="W292" s="40">
        <v>50</v>
      </c>
      <c r="X292" s="40">
        <v>52.5</v>
      </c>
      <c r="Y292" s="40">
        <v>115</v>
      </c>
      <c r="Z292" s="40"/>
      <c r="AA292" s="40">
        <f t="shared" si="39"/>
        <v>-2.5</v>
      </c>
      <c r="AB292" s="41"/>
      <c r="AC292" s="40">
        <f t="shared" si="38"/>
        <v>0</v>
      </c>
      <c r="AD292" s="40">
        <v>120</v>
      </c>
      <c r="AH292" s="10" t="s">
        <v>734</v>
      </c>
      <c r="AI292" s="24">
        <v>1</v>
      </c>
    </row>
    <row r="293" spans="1:35" s="3" customFormat="1" ht="12.75" customHeight="1" x14ac:dyDescent="0.2">
      <c r="A293" s="10" t="s">
        <v>468</v>
      </c>
      <c r="B293" s="10" t="s">
        <v>309</v>
      </c>
      <c r="C293" s="18">
        <v>1212.5</v>
      </c>
      <c r="D293" s="18">
        <f>IFERROR(VLOOKUP(A293,AH111:AI1983,2,FALSE),0)</f>
        <v>1</v>
      </c>
      <c r="F293" s="16">
        <v>19.5</v>
      </c>
      <c r="G293" s="17">
        <v>9.43</v>
      </c>
      <c r="H293" s="17">
        <f t="shared" si="32"/>
        <v>10.07</v>
      </c>
      <c r="I293" s="25">
        <f t="shared" si="33"/>
        <v>0.5164102564102564</v>
      </c>
      <c r="K293" s="17">
        <v>19.556451612903224</v>
      </c>
      <c r="L293" s="17">
        <v>9.43</v>
      </c>
      <c r="M293" s="17">
        <f t="shared" si="34"/>
        <v>10.126451612903224</v>
      </c>
      <c r="N293" s="25">
        <f t="shared" si="35"/>
        <v>0.5178061855670103</v>
      </c>
      <c r="P293" s="17">
        <v>19.556451612903224</v>
      </c>
      <c r="Q293" s="17">
        <v>9.9874193548387105</v>
      </c>
      <c r="R293" s="17">
        <f t="shared" si="36"/>
        <v>9.5690322580645137</v>
      </c>
      <c r="S293" s="42">
        <f t="shared" si="37"/>
        <v>0.48930309278350509</v>
      </c>
      <c r="T293" s="40">
        <v>29.25</v>
      </c>
      <c r="U293" s="40">
        <v>35.1</v>
      </c>
      <c r="V293" s="40">
        <v>19.5</v>
      </c>
      <c r="W293" s="40">
        <v>9.43</v>
      </c>
      <c r="X293" s="40">
        <v>9.99</v>
      </c>
      <c r="Y293" s="40">
        <v>19.556451612903224</v>
      </c>
      <c r="Z293" s="40"/>
      <c r="AA293" s="40">
        <f t="shared" si="39"/>
        <v>-0.5600000000000005</v>
      </c>
      <c r="AB293" s="41"/>
      <c r="AC293" s="40">
        <f t="shared" si="38"/>
        <v>5.6451612903224202E-2</v>
      </c>
      <c r="AD293" s="40">
        <v>20.75</v>
      </c>
      <c r="AH293" s="10" t="s">
        <v>737</v>
      </c>
      <c r="AI293" s="24">
        <v>1</v>
      </c>
    </row>
    <row r="294" spans="1:35" s="3" customFormat="1" ht="12.75" customHeight="1" x14ac:dyDescent="0.2">
      <c r="A294" s="10" t="s">
        <v>308</v>
      </c>
      <c r="B294" s="10" t="s">
        <v>309</v>
      </c>
      <c r="C294" s="18">
        <v>3590</v>
      </c>
      <c r="D294" s="18">
        <f>IFERROR(VLOOKUP(A294,AH181:AI2053,2,FALSE),0)</f>
        <v>1</v>
      </c>
      <c r="F294" s="16">
        <v>390</v>
      </c>
      <c r="G294" s="17">
        <v>199.75</v>
      </c>
      <c r="H294" s="17">
        <f t="shared" si="32"/>
        <v>190.25</v>
      </c>
      <c r="I294" s="25">
        <f t="shared" si="33"/>
        <v>0.48782051282051281</v>
      </c>
      <c r="K294" s="17">
        <v>326.36363636363637</v>
      </c>
      <c r="L294" s="17">
        <v>199.75</v>
      </c>
      <c r="M294" s="17">
        <f t="shared" si="34"/>
        <v>126.61363636363637</v>
      </c>
      <c r="N294" s="25">
        <f t="shared" si="35"/>
        <v>0.38795264623955433</v>
      </c>
      <c r="P294" s="17">
        <v>326.36363636363637</v>
      </c>
      <c r="Q294" s="17">
        <v>199.75</v>
      </c>
      <c r="R294" s="17">
        <f t="shared" si="36"/>
        <v>126.61363636363637</v>
      </c>
      <c r="S294" s="42">
        <f t="shared" si="37"/>
        <v>0.38795264623955433</v>
      </c>
      <c r="T294" s="40">
        <v>585</v>
      </c>
      <c r="U294" s="40">
        <v>702</v>
      </c>
      <c r="V294" s="40">
        <v>390</v>
      </c>
      <c r="W294" s="40">
        <v>199.75</v>
      </c>
      <c r="X294" s="40">
        <v>199.75</v>
      </c>
      <c r="Y294" s="40">
        <v>326.36363636363637</v>
      </c>
      <c r="Z294" s="40"/>
      <c r="AA294" s="40">
        <f t="shared" si="39"/>
        <v>0</v>
      </c>
      <c r="AB294" s="41"/>
      <c r="AC294" s="40">
        <f t="shared" si="38"/>
        <v>-63.636363636363626</v>
      </c>
      <c r="AD294" s="40">
        <v>380</v>
      </c>
      <c r="AH294" s="10" t="s">
        <v>740</v>
      </c>
      <c r="AI294" s="24">
        <v>1</v>
      </c>
    </row>
    <row r="295" spans="1:35" s="3" customFormat="1" ht="12.75" customHeight="1" x14ac:dyDescent="0.2">
      <c r="A295" s="10" t="s">
        <v>703</v>
      </c>
      <c r="B295" s="10" t="s">
        <v>1089</v>
      </c>
      <c r="C295" s="18">
        <v>-22.58</v>
      </c>
      <c r="D295" s="18">
        <f>IFERROR(VLOOKUP(A295,AH1:AI1555,2,FALSE),0)</f>
        <v>1</v>
      </c>
      <c r="F295" s="16">
        <v>22.58</v>
      </c>
      <c r="G295" s="17">
        <v>11.58</v>
      </c>
      <c r="H295" s="17">
        <f t="shared" si="32"/>
        <v>10.999999999999998</v>
      </c>
      <c r="I295" s="25">
        <f t="shared" si="33"/>
        <v>0.48715677590788303</v>
      </c>
      <c r="K295" s="17">
        <v>22.58</v>
      </c>
      <c r="L295" s="17">
        <v>11.58</v>
      </c>
      <c r="M295" s="17">
        <f t="shared" si="34"/>
        <v>10.999999999999998</v>
      </c>
      <c r="N295" s="25">
        <f t="shared" si="35"/>
        <v>0.48715677590788303</v>
      </c>
      <c r="P295" s="17">
        <v>22.58</v>
      </c>
      <c r="Q295" s="17">
        <v>14.99</v>
      </c>
      <c r="R295" s="17">
        <f t="shared" si="36"/>
        <v>7.5899999999999981</v>
      </c>
      <c r="S295" s="42">
        <f t="shared" si="37"/>
        <v>0.33613817537643925</v>
      </c>
      <c r="T295" s="40">
        <v>33.869999999999997</v>
      </c>
      <c r="U295" s="40">
        <v>43.2</v>
      </c>
      <c r="V295" s="40">
        <v>22.58</v>
      </c>
      <c r="W295" s="40">
        <v>11.58</v>
      </c>
      <c r="X295" s="40">
        <v>10.63</v>
      </c>
      <c r="Y295" s="40">
        <v>22.58</v>
      </c>
      <c r="Z295" s="40"/>
      <c r="AA295" s="40">
        <f t="shared" si="39"/>
        <v>0.94999999999999929</v>
      </c>
      <c r="AB295" s="41"/>
      <c r="AC295" s="40">
        <f t="shared" si="38"/>
        <v>0</v>
      </c>
      <c r="AD295" s="40">
        <v>23.58</v>
      </c>
      <c r="AH295" s="10" t="s">
        <v>743</v>
      </c>
      <c r="AI295" s="24">
        <v>1</v>
      </c>
    </row>
    <row r="296" spans="1:35" s="3" customFormat="1" ht="12.75" customHeight="1" x14ac:dyDescent="0.2">
      <c r="A296" s="10" t="s">
        <v>706</v>
      </c>
      <c r="B296" s="10" t="s">
        <v>1034</v>
      </c>
      <c r="C296" s="18">
        <v>0</v>
      </c>
      <c r="D296" s="18">
        <f>IFERROR(VLOOKUP(A296,AH1:AI1719,2,FALSE),0)</f>
        <v>1</v>
      </c>
      <c r="F296" s="16">
        <v>22.58</v>
      </c>
      <c r="G296" s="17">
        <v>12.76</v>
      </c>
      <c r="H296" s="17">
        <f t="shared" si="32"/>
        <v>9.8199999999999985</v>
      </c>
      <c r="I296" s="25">
        <f t="shared" si="33"/>
        <v>0.43489813994685561</v>
      </c>
      <c r="K296" s="17"/>
      <c r="L296" s="17">
        <v>12.76</v>
      </c>
      <c r="M296" s="17">
        <f t="shared" si="34"/>
        <v>-12.76</v>
      </c>
      <c r="N296" s="25" t="e">
        <f t="shared" si="35"/>
        <v>#DIV/0!</v>
      </c>
      <c r="P296" s="17"/>
      <c r="Q296" s="17"/>
      <c r="R296" s="17">
        <f t="shared" si="36"/>
        <v>0</v>
      </c>
      <c r="S296" s="42" t="e">
        <f t="shared" si="37"/>
        <v>#DIV/0!</v>
      </c>
      <c r="T296" s="40">
        <v>33.869999999999997</v>
      </c>
      <c r="U296" s="40">
        <v>38</v>
      </c>
      <c r="V296" s="40">
        <v>22.58</v>
      </c>
      <c r="W296" s="40">
        <v>12.76</v>
      </c>
      <c r="X296" s="40">
        <v>9.42</v>
      </c>
      <c r="Y296" s="40"/>
      <c r="Z296" s="40"/>
      <c r="AA296" s="40">
        <f t="shared" si="39"/>
        <v>3.34</v>
      </c>
      <c r="AB296" s="41"/>
      <c r="AC296" s="40">
        <f t="shared" si="38"/>
        <v>-22.58</v>
      </c>
      <c r="AD296" s="40"/>
      <c r="AH296" s="10" t="s">
        <v>745</v>
      </c>
      <c r="AI296" s="24">
        <v>1</v>
      </c>
    </row>
    <row r="297" spans="1:35" s="3" customFormat="1" ht="12.75" customHeight="1" x14ac:dyDescent="0.2">
      <c r="A297" s="10" t="s">
        <v>708</v>
      </c>
      <c r="B297" s="10" t="s">
        <v>715</v>
      </c>
      <c r="C297" s="18">
        <v>135.47999999999999</v>
      </c>
      <c r="D297" s="18">
        <f>IFERROR(VLOOKUP(A297,AH3:AI1875,2,FALSE),0)</f>
        <v>1</v>
      </c>
      <c r="F297" s="16">
        <v>22.58</v>
      </c>
      <c r="G297" s="17">
        <v>7.4</v>
      </c>
      <c r="H297" s="17">
        <f t="shared" si="32"/>
        <v>15.179999999999998</v>
      </c>
      <c r="I297" s="25">
        <f t="shared" si="33"/>
        <v>0.67227635075287862</v>
      </c>
      <c r="K297" s="17">
        <v>22.58</v>
      </c>
      <c r="L297" s="17">
        <v>7.4</v>
      </c>
      <c r="M297" s="17">
        <f t="shared" si="34"/>
        <v>15.179999999999998</v>
      </c>
      <c r="N297" s="25">
        <f t="shared" si="35"/>
        <v>0.67227635075287862</v>
      </c>
      <c r="P297" s="17">
        <v>22.58</v>
      </c>
      <c r="Q297" s="17">
        <v>9.8049999999999997</v>
      </c>
      <c r="R297" s="17">
        <f t="shared" si="36"/>
        <v>12.774999999999999</v>
      </c>
      <c r="S297" s="42">
        <f t="shared" si="37"/>
        <v>0.56576616474756425</v>
      </c>
      <c r="T297" s="40">
        <v>33.869999999999997</v>
      </c>
      <c r="U297" s="40">
        <v>44.85</v>
      </c>
      <c r="V297" s="40">
        <v>22.58</v>
      </c>
      <c r="W297" s="40">
        <v>7.4</v>
      </c>
      <c r="X297" s="40">
        <v>9.8025000000000002</v>
      </c>
      <c r="Y297" s="40">
        <v>22.58</v>
      </c>
      <c r="Z297" s="40"/>
      <c r="AA297" s="40">
        <f t="shared" si="39"/>
        <v>-2.4024999999999999</v>
      </c>
      <c r="AB297" s="41"/>
      <c r="AC297" s="40">
        <f t="shared" si="38"/>
        <v>0</v>
      </c>
      <c r="AD297" s="40"/>
      <c r="AH297" s="10" t="s">
        <v>747</v>
      </c>
      <c r="AI297" s="24">
        <v>1</v>
      </c>
    </row>
    <row r="298" spans="1:35" s="3" customFormat="1" ht="12.75" customHeight="1" x14ac:dyDescent="0.2">
      <c r="A298" s="10" t="s">
        <v>478</v>
      </c>
      <c r="B298" s="10" t="s">
        <v>479</v>
      </c>
      <c r="C298" s="18">
        <v>1098.95</v>
      </c>
      <c r="D298" s="18">
        <f>IFERROR(VLOOKUP(A298,AH112:AI1984,2,FALSE),0)</f>
        <v>1</v>
      </c>
      <c r="F298" s="16">
        <v>10.91</v>
      </c>
      <c r="G298" s="17">
        <v>3.32</v>
      </c>
      <c r="H298" s="17">
        <f t="shared" si="32"/>
        <v>7.59</v>
      </c>
      <c r="I298" s="25">
        <f t="shared" si="33"/>
        <v>0.69569202566452792</v>
      </c>
      <c r="K298" s="17">
        <v>17.171093750000001</v>
      </c>
      <c r="L298" s="17">
        <v>3.32</v>
      </c>
      <c r="M298" s="17">
        <f t="shared" si="34"/>
        <v>13.85109375</v>
      </c>
      <c r="N298" s="25">
        <f t="shared" si="35"/>
        <v>0.80665180399472225</v>
      </c>
      <c r="P298" s="17">
        <v>17.171093750000001</v>
      </c>
      <c r="Q298" s="17">
        <v>4.24</v>
      </c>
      <c r="R298" s="17">
        <f t="shared" si="36"/>
        <v>12.93109375</v>
      </c>
      <c r="S298" s="42">
        <f t="shared" si="37"/>
        <v>0.75307338823422354</v>
      </c>
      <c r="T298" s="40">
        <v>16.37</v>
      </c>
      <c r="U298" s="40">
        <v>19.63</v>
      </c>
      <c r="V298" s="40">
        <v>10.91</v>
      </c>
      <c r="W298" s="40">
        <v>3.32</v>
      </c>
      <c r="X298" s="40">
        <v>4.24</v>
      </c>
      <c r="Y298" s="40">
        <v>17.171093750000001</v>
      </c>
      <c r="Z298" s="40"/>
      <c r="AA298" s="40">
        <f t="shared" si="39"/>
        <v>-0.92000000000000037</v>
      </c>
      <c r="AB298" s="41"/>
      <c r="AC298" s="40">
        <f t="shared" si="38"/>
        <v>6.2610937500000006</v>
      </c>
      <c r="AD298" s="40"/>
      <c r="AH298" s="10" t="s">
        <v>750</v>
      </c>
      <c r="AI298" s="24">
        <v>1</v>
      </c>
    </row>
    <row r="299" spans="1:35" s="3" customFormat="1" ht="12.75" customHeight="1" x14ac:dyDescent="0.2">
      <c r="A299" s="10" t="s">
        <v>712</v>
      </c>
      <c r="B299" s="10" t="s">
        <v>1035</v>
      </c>
      <c r="C299" s="18">
        <v>0</v>
      </c>
      <c r="D299" s="18">
        <f>IFERROR(VLOOKUP(A299,AH1:AI1721,2,FALSE),0)</f>
        <v>1</v>
      </c>
      <c r="F299" s="16">
        <v>100</v>
      </c>
      <c r="G299" s="17">
        <v>40</v>
      </c>
      <c r="H299" s="17">
        <f t="shared" si="32"/>
        <v>60</v>
      </c>
      <c r="I299" s="25">
        <f t="shared" si="33"/>
        <v>0.6</v>
      </c>
      <c r="K299" s="17"/>
      <c r="L299" s="17">
        <v>40</v>
      </c>
      <c r="M299" s="17">
        <f t="shared" si="34"/>
        <v>-40</v>
      </c>
      <c r="N299" s="25" t="e">
        <f t="shared" si="35"/>
        <v>#DIV/0!</v>
      </c>
      <c r="P299" s="17"/>
      <c r="Q299" s="17"/>
      <c r="R299" s="17">
        <f t="shared" si="36"/>
        <v>0</v>
      </c>
      <c r="S299" s="42" t="e">
        <f t="shared" si="37"/>
        <v>#DIV/0!</v>
      </c>
      <c r="T299" s="40">
        <v>100</v>
      </c>
      <c r="U299" s="40">
        <v>0</v>
      </c>
      <c r="V299" s="40">
        <v>100</v>
      </c>
      <c r="W299" s="40">
        <v>40</v>
      </c>
      <c r="X299" s="40">
        <v>40</v>
      </c>
      <c r="Y299" s="40"/>
      <c r="Z299" s="40"/>
      <c r="AA299" s="40">
        <f t="shared" si="39"/>
        <v>0</v>
      </c>
      <c r="AB299" s="41"/>
      <c r="AC299" s="40">
        <f t="shared" si="38"/>
        <v>-100</v>
      </c>
      <c r="AD299" s="40"/>
      <c r="AH299" s="10" t="s">
        <v>753</v>
      </c>
      <c r="AI299" s="24">
        <v>1</v>
      </c>
    </row>
    <row r="300" spans="1:35" s="3" customFormat="1" ht="12.75" customHeight="1" x14ac:dyDescent="0.2">
      <c r="A300" s="10" t="s">
        <v>714</v>
      </c>
      <c r="B300" s="10" t="s">
        <v>1036</v>
      </c>
      <c r="C300" s="18">
        <v>0</v>
      </c>
      <c r="D300" s="18">
        <f>IFERROR(VLOOKUP(A300,AH1:AI1721,2,FALSE),0)</f>
        <v>1</v>
      </c>
      <c r="F300" s="16">
        <v>0</v>
      </c>
      <c r="G300" s="17">
        <v>32</v>
      </c>
      <c r="H300" s="17">
        <f t="shared" si="32"/>
        <v>-32</v>
      </c>
      <c r="I300" s="25" t="e">
        <f t="shared" si="33"/>
        <v>#DIV/0!</v>
      </c>
      <c r="K300" s="17"/>
      <c r="L300" s="17">
        <v>32</v>
      </c>
      <c r="M300" s="17">
        <f t="shared" si="34"/>
        <v>-32</v>
      </c>
      <c r="N300" s="25" t="e">
        <f t="shared" si="35"/>
        <v>#DIV/0!</v>
      </c>
      <c r="P300" s="17"/>
      <c r="Q300" s="17"/>
      <c r="R300" s="17">
        <f t="shared" si="36"/>
        <v>0</v>
      </c>
      <c r="S300" s="42" t="e">
        <f t="shared" si="37"/>
        <v>#DIV/0!</v>
      </c>
      <c r="T300" s="40">
        <v>0</v>
      </c>
      <c r="U300" s="40">
        <v>0</v>
      </c>
      <c r="V300" s="40">
        <v>0</v>
      </c>
      <c r="W300" s="40">
        <v>32</v>
      </c>
      <c r="X300" s="40">
        <v>32</v>
      </c>
      <c r="Y300" s="40"/>
      <c r="Z300" s="40"/>
      <c r="AA300" s="40">
        <f t="shared" si="39"/>
        <v>0</v>
      </c>
      <c r="AB300" s="41"/>
      <c r="AC300" s="40">
        <f t="shared" si="38"/>
        <v>0</v>
      </c>
      <c r="AD300" s="40"/>
      <c r="AH300" s="10" t="s">
        <v>755</v>
      </c>
      <c r="AI300" s="24">
        <v>1</v>
      </c>
    </row>
    <row r="301" spans="1:35" s="3" customFormat="1" ht="12.75" customHeight="1" x14ac:dyDescent="0.2">
      <c r="A301" s="10" t="s">
        <v>716</v>
      </c>
      <c r="B301" s="10" t="s">
        <v>1037</v>
      </c>
      <c r="C301" s="18">
        <v>0</v>
      </c>
      <c r="D301" s="18">
        <f>IFERROR(VLOOKUP(A301,AH1:AI1721,2,FALSE),0)</f>
        <v>1</v>
      </c>
      <c r="F301" s="16">
        <v>0</v>
      </c>
      <c r="G301" s="17">
        <v>15.5</v>
      </c>
      <c r="H301" s="17">
        <f t="shared" si="32"/>
        <v>-15.5</v>
      </c>
      <c r="I301" s="25" t="e">
        <f t="shared" si="33"/>
        <v>#DIV/0!</v>
      </c>
      <c r="K301" s="17"/>
      <c r="L301" s="17">
        <v>15.5</v>
      </c>
      <c r="M301" s="17">
        <f t="shared" si="34"/>
        <v>-15.5</v>
      </c>
      <c r="N301" s="25" t="e">
        <f t="shared" si="35"/>
        <v>#DIV/0!</v>
      </c>
      <c r="P301" s="17"/>
      <c r="Q301" s="17"/>
      <c r="R301" s="17">
        <f t="shared" si="36"/>
        <v>0</v>
      </c>
      <c r="S301" s="42" t="e">
        <f t="shared" si="37"/>
        <v>#DIV/0!</v>
      </c>
      <c r="T301" s="40">
        <v>0</v>
      </c>
      <c r="U301" s="40">
        <v>0</v>
      </c>
      <c r="V301" s="40">
        <v>0</v>
      </c>
      <c r="W301" s="40">
        <v>15.5</v>
      </c>
      <c r="X301" s="40">
        <v>15.5</v>
      </c>
      <c r="Y301" s="40"/>
      <c r="Z301" s="40"/>
      <c r="AA301" s="40">
        <f t="shared" si="39"/>
        <v>0</v>
      </c>
      <c r="AB301" s="41"/>
      <c r="AC301" s="40">
        <f t="shared" si="38"/>
        <v>0</v>
      </c>
      <c r="AD301" s="40"/>
      <c r="AH301" s="10" t="s">
        <v>758</v>
      </c>
      <c r="AI301" s="24">
        <v>1</v>
      </c>
    </row>
    <row r="302" spans="1:35" s="3" customFormat="1" ht="12.75" customHeight="1" x14ac:dyDescent="0.2">
      <c r="A302" s="10" t="s">
        <v>719</v>
      </c>
      <c r="B302" s="10" t="s">
        <v>1038</v>
      </c>
      <c r="C302" s="18">
        <v>0</v>
      </c>
      <c r="D302" s="18">
        <f>IFERROR(VLOOKUP(A302,AH1:AI1721,2,FALSE),0)</f>
        <v>1</v>
      </c>
      <c r="F302" s="16">
        <v>0</v>
      </c>
      <c r="G302" s="17">
        <v>2.37</v>
      </c>
      <c r="H302" s="17">
        <f t="shared" si="32"/>
        <v>-2.37</v>
      </c>
      <c r="I302" s="25" t="e">
        <f t="shared" si="33"/>
        <v>#DIV/0!</v>
      </c>
      <c r="K302" s="17"/>
      <c r="L302" s="17">
        <v>2.37</v>
      </c>
      <c r="M302" s="17">
        <f t="shared" si="34"/>
        <v>-2.37</v>
      </c>
      <c r="N302" s="25" t="e">
        <f t="shared" si="35"/>
        <v>#DIV/0!</v>
      </c>
      <c r="P302" s="17"/>
      <c r="Q302" s="17"/>
      <c r="R302" s="17">
        <f t="shared" si="36"/>
        <v>0</v>
      </c>
      <c r="S302" s="42" t="e">
        <f t="shared" si="37"/>
        <v>#DIV/0!</v>
      </c>
      <c r="T302" s="40">
        <v>0</v>
      </c>
      <c r="U302" s="40">
        <v>4.74</v>
      </c>
      <c r="V302" s="40">
        <v>0</v>
      </c>
      <c r="W302" s="40">
        <v>2.37</v>
      </c>
      <c r="X302" s="40">
        <v>2.37</v>
      </c>
      <c r="Y302" s="40"/>
      <c r="Z302" s="40"/>
      <c r="AA302" s="40">
        <f t="shared" si="39"/>
        <v>0</v>
      </c>
      <c r="AB302" s="41"/>
      <c r="AC302" s="40">
        <f t="shared" si="38"/>
        <v>0</v>
      </c>
      <c r="AD302" s="40"/>
      <c r="AH302" s="10" t="s">
        <v>760</v>
      </c>
      <c r="AI302" s="24">
        <v>1</v>
      </c>
    </row>
    <row r="303" spans="1:35" s="3" customFormat="1" ht="12.75" customHeight="1" x14ac:dyDescent="0.2">
      <c r="A303" s="10" t="s">
        <v>722</v>
      </c>
      <c r="B303" s="10" t="s">
        <v>1039</v>
      </c>
      <c r="C303" s="18">
        <v>0</v>
      </c>
      <c r="D303" s="18">
        <f>IFERROR(VLOOKUP(A303,AH1:AI1721,2,FALSE),0)</f>
        <v>1</v>
      </c>
      <c r="F303" s="16">
        <v>100</v>
      </c>
      <c r="G303" s="17">
        <v>60</v>
      </c>
      <c r="H303" s="17">
        <f t="shared" si="32"/>
        <v>40</v>
      </c>
      <c r="I303" s="25">
        <f t="shared" si="33"/>
        <v>0.4</v>
      </c>
      <c r="K303" s="17"/>
      <c r="L303" s="17">
        <v>60</v>
      </c>
      <c r="M303" s="17">
        <f t="shared" si="34"/>
        <v>-60</v>
      </c>
      <c r="N303" s="25" t="e">
        <f t="shared" si="35"/>
        <v>#DIV/0!</v>
      </c>
      <c r="P303" s="17"/>
      <c r="Q303" s="17"/>
      <c r="R303" s="17">
        <f t="shared" si="36"/>
        <v>0</v>
      </c>
      <c r="S303" s="42" t="e">
        <f t="shared" si="37"/>
        <v>#DIV/0!</v>
      </c>
      <c r="T303" s="40">
        <v>100</v>
      </c>
      <c r="U303" s="40">
        <v>0</v>
      </c>
      <c r="V303" s="40">
        <v>100</v>
      </c>
      <c r="W303" s="40">
        <v>60</v>
      </c>
      <c r="X303" s="40">
        <v>60</v>
      </c>
      <c r="Y303" s="40"/>
      <c r="Z303" s="40"/>
      <c r="AA303" s="40">
        <f t="shared" si="39"/>
        <v>0</v>
      </c>
      <c r="AB303" s="41"/>
      <c r="AC303" s="40">
        <f t="shared" si="38"/>
        <v>-100</v>
      </c>
      <c r="AD303" s="40"/>
      <c r="AH303" s="10" t="s">
        <v>763</v>
      </c>
      <c r="AI303" s="24">
        <v>1</v>
      </c>
    </row>
    <row r="304" spans="1:35" s="3" customFormat="1" ht="12.75" customHeight="1" x14ac:dyDescent="0.2">
      <c r="A304" s="10" t="s">
        <v>724</v>
      </c>
      <c r="B304" s="10" t="s">
        <v>1040</v>
      </c>
      <c r="C304" s="18">
        <v>0</v>
      </c>
      <c r="D304" s="18">
        <f>IFERROR(VLOOKUP(A304,AH1:AI1721,2,FALSE),0)</f>
        <v>1</v>
      </c>
      <c r="F304" s="16">
        <v>26</v>
      </c>
      <c r="G304" s="17">
        <v>15.5</v>
      </c>
      <c r="H304" s="17">
        <f t="shared" si="32"/>
        <v>10.5</v>
      </c>
      <c r="I304" s="25">
        <f t="shared" si="33"/>
        <v>0.40384615384615385</v>
      </c>
      <c r="K304" s="17"/>
      <c r="L304" s="17">
        <v>15.5</v>
      </c>
      <c r="M304" s="17">
        <f t="shared" si="34"/>
        <v>-15.5</v>
      </c>
      <c r="N304" s="25" t="e">
        <f t="shared" si="35"/>
        <v>#DIV/0!</v>
      </c>
      <c r="P304" s="17"/>
      <c r="Q304" s="17"/>
      <c r="R304" s="17">
        <f t="shared" si="36"/>
        <v>0</v>
      </c>
      <c r="S304" s="42" t="e">
        <f t="shared" si="37"/>
        <v>#DIV/0!</v>
      </c>
      <c r="T304" s="40">
        <v>26</v>
      </c>
      <c r="U304" s="40">
        <v>46.8</v>
      </c>
      <c r="V304" s="40">
        <v>26</v>
      </c>
      <c r="W304" s="40">
        <v>15.5</v>
      </c>
      <c r="X304" s="40">
        <v>15.5</v>
      </c>
      <c r="Y304" s="40"/>
      <c r="Z304" s="40"/>
      <c r="AA304" s="40">
        <f t="shared" si="39"/>
        <v>0</v>
      </c>
      <c r="AB304" s="41"/>
      <c r="AC304" s="40">
        <f t="shared" si="38"/>
        <v>-26</v>
      </c>
      <c r="AD304" s="40"/>
      <c r="AH304" s="10" t="s">
        <v>766</v>
      </c>
      <c r="AI304" s="24">
        <v>1</v>
      </c>
    </row>
    <row r="305" spans="1:35" s="3" customFormat="1" ht="12.75" customHeight="1" x14ac:dyDescent="0.2">
      <c r="A305" s="10" t="s">
        <v>726</v>
      </c>
      <c r="B305" s="10" t="s">
        <v>1041</v>
      </c>
      <c r="C305" s="18">
        <v>0</v>
      </c>
      <c r="D305" s="18">
        <f>IFERROR(VLOOKUP(A305,AH1:AI1721,2,FALSE),0)</f>
        <v>1</v>
      </c>
      <c r="F305" s="16">
        <v>0</v>
      </c>
      <c r="G305" s="17">
        <v>15.5</v>
      </c>
      <c r="H305" s="17">
        <f t="shared" si="32"/>
        <v>-15.5</v>
      </c>
      <c r="I305" s="25" t="e">
        <f t="shared" si="33"/>
        <v>#DIV/0!</v>
      </c>
      <c r="K305" s="17"/>
      <c r="L305" s="17">
        <v>15.5</v>
      </c>
      <c r="M305" s="17">
        <f t="shared" si="34"/>
        <v>-15.5</v>
      </c>
      <c r="N305" s="25" t="e">
        <f t="shared" si="35"/>
        <v>#DIV/0!</v>
      </c>
      <c r="P305" s="17"/>
      <c r="Q305" s="17"/>
      <c r="R305" s="17">
        <f t="shared" si="36"/>
        <v>0</v>
      </c>
      <c r="S305" s="42" t="e">
        <f t="shared" si="37"/>
        <v>#DIV/0!</v>
      </c>
      <c r="T305" s="40">
        <v>0</v>
      </c>
      <c r="U305" s="40">
        <v>0</v>
      </c>
      <c r="V305" s="40">
        <v>0</v>
      </c>
      <c r="W305" s="40">
        <v>15.5</v>
      </c>
      <c r="X305" s="40">
        <v>15.5</v>
      </c>
      <c r="Y305" s="40"/>
      <c r="Z305" s="40"/>
      <c r="AA305" s="40">
        <f t="shared" si="39"/>
        <v>0</v>
      </c>
      <c r="AB305" s="41"/>
      <c r="AC305" s="40">
        <f t="shared" si="38"/>
        <v>0</v>
      </c>
      <c r="AD305" s="40"/>
      <c r="AH305" s="10" t="s">
        <v>769</v>
      </c>
      <c r="AI305" s="24">
        <v>1</v>
      </c>
    </row>
    <row r="306" spans="1:35" s="3" customFormat="1" ht="12.75" customHeight="1" x14ac:dyDescent="0.2">
      <c r="A306" s="10" t="s">
        <v>729</v>
      </c>
      <c r="B306" s="10" t="s">
        <v>1042</v>
      </c>
      <c r="C306" s="18">
        <v>0</v>
      </c>
      <c r="D306" s="18">
        <f>IFERROR(VLOOKUP(A306,AH1:AI1721,2,FALSE),0)</f>
        <v>1</v>
      </c>
      <c r="F306" s="16">
        <v>0.25</v>
      </c>
      <c r="G306" s="17">
        <v>0.12</v>
      </c>
      <c r="H306" s="17">
        <f t="shared" si="32"/>
        <v>0.13</v>
      </c>
      <c r="I306" s="25">
        <f t="shared" si="33"/>
        <v>0.52</v>
      </c>
      <c r="K306" s="17"/>
      <c r="L306" s="17">
        <v>0.12</v>
      </c>
      <c r="M306" s="17">
        <f t="shared" si="34"/>
        <v>-0.12</v>
      </c>
      <c r="N306" s="25" t="e">
        <f t="shared" si="35"/>
        <v>#DIV/0!</v>
      </c>
      <c r="P306" s="17"/>
      <c r="Q306" s="17"/>
      <c r="R306" s="17">
        <f t="shared" si="36"/>
        <v>0</v>
      </c>
      <c r="S306" s="42" t="e">
        <f t="shared" si="37"/>
        <v>#DIV/0!</v>
      </c>
      <c r="T306" s="40">
        <v>0.25</v>
      </c>
      <c r="U306" s="40">
        <v>0.5</v>
      </c>
      <c r="V306" s="40">
        <v>0.25</v>
      </c>
      <c r="W306" s="40">
        <v>0.12</v>
      </c>
      <c r="X306" s="40">
        <v>0.13100000000000001</v>
      </c>
      <c r="Y306" s="40"/>
      <c r="Z306" s="40"/>
      <c r="AA306" s="40">
        <f t="shared" si="39"/>
        <v>-1.100000000000001E-2</v>
      </c>
      <c r="AB306" s="41"/>
      <c r="AC306" s="40">
        <f t="shared" si="38"/>
        <v>-0.25</v>
      </c>
      <c r="AD306" s="40"/>
      <c r="AH306" s="10" t="s">
        <v>771</v>
      </c>
      <c r="AI306" s="24">
        <v>1</v>
      </c>
    </row>
    <row r="307" spans="1:35" s="3" customFormat="1" ht="12.75" customHeight="1" x14ac:dyDescent="0.2">
      <c r="A307" s="10" t="s">
        <v>731</v>
      </c>
      <c r="B307" s="10" t="s">
        <v>1043</v>
      </c>
      <c r="C307" s="18">
        <v>0</v>
      </c>
      <c r="D307" s="18">
        <f>IFERROR(VLOOKUP(A307,AH1:AI1721,2,FALSE),0)</f>
        <v>1</v>
      </c>
      <c r="F307" s="16">
        <v>0</v>
      </c>
      <c r="G307" s="17">
        <v>42.5</v>
      </c>
      <c r="H307" s="17">
        <f t="shared" si="32"/>
        <v>-42.5</v>
      </c>
      <c r="I307" s="25" t="e">
        <f t="shared" si="33"/>
        <v>#DIV/0!</v>
      </c>
      <c r="K307" s="17"/>
      <c r="L307" s="17">
        <v>42.5</v>
      </c>
      <c r="M307" s="17">
        <f t="shared" si="34"/>
        <v>-42.5</v>
      </c>
      <c r="N307" s="25" t="e">
        <f t="shared" si="35"/>
        <v>#DIV/0!</v>
      </c>
      <c r="P307" s="17"/>
      <c r="Q307" s="17"/>
      <c r="R307" s="17">
        <f t="shared" si="36"/>
        <v>0</v>
      </c>
      <c r="S307" s="42" t="e">
        <f t="shared" si="37"/>
        <v>#DIV/0!</v>
      </c>
      <c r="T307" s="40">
        <v>0</v>
      </c>
      <c r="U307" s="40">
        <v>0</v>
      </c>
      <c r="V307" s="40">
        <v>0</v>
      </c>
      <c r="W307" s="40">
        <v>42.5</v>
      </c>
      <c r="X307" s="40">
        <v>42.5</v>
      </c>
      <c r="Y307" s="40"/>
      <c r="Z307" s="40"/>
      <c r="AA307" s="40">
        <f t="shared" si="39"/>
        <v>0</v>
      </c>
      <c r="AB307" s="41"/>
      <c r="AC307" s="40">
        <f t="shared" si="38"/>
        <v>0</v>
      </c>
      <c r="AD307" s="40"/>
      <c r="AH307" s="10" t="s">
        <v>774</v>
      </c>
      <c r="AI307" s="24">
        <v>1</v>
      </c>
    </row>
    <row r="308" spans="1:35" s="3" customFormat="1" ht="12.75" customHeight="1" x14ac:dyDescent="0.2">
      <c r="A308" s="10" t="s">
        <v>690</v>
      </c>
      <c r="B308" s="10" t="s">
        <v>691</v>
      </c>
      <c r="C308" s="18">
        <v>187.5</v>
      </c>
      <c r="D308" s="18">
        <f>IFERROR(VLOOKUP(A308,AH26:AI1898,2,FALSE),0)</f>
        <v>1</v>
      </c>
      <c r="F308" s="16">
        <v>0</v>
      </c>
      <c r="G308" s="17">
        <v>0.55000000000000004</v>
      </c>
      <c r="H308" s="17">
        <f t="shared" si="32"/>
        <v>-0.55000000000000004</v>
      </c>
      <c r="I308" s="25" t="e">
        <f t="shared" si="33"/>
        <v>#DIV/0!</v>
      </c>
      <c r="K308" s="17">
        <v>1.25</v>
      </c>
      <c r="L308" s="17">
        <v>0.55000000000000004</v>
      </c>
      <c r="M308" s="17">
        <f t="shared" si="34"/>
        <v>0.7</v>
      </c>
      <c r="N308" s="25">
        <f t="shared" si="35"/>
        <v>0.55999999999999994</v>
      </c>
      <c r="P308" s="17">
        <v>1.25</v>
      </c>
      <c r="Q308" s="17">
        <v>0.7</v>
      </c>
      <c r="R308" s="17">
        <f t="shared" si="36"/>
        <v>0.55000000000000004</v>
      </c>
      <c r="S308" s="42">
        <f t="shared" si="37"/>
        <v>0.44000000000000006</v>
      </c>
      <c r="T308" s="40">
        <v>0</v>
      </c>
      <c r="U308" s="40">
        <v>0</v>
      </c>
      <c r="V308" s="40">
        <v>0</v>
      </c>
      <c r="W308" s="40">
        <v>0.55000000000000004</v>
      </c>
      <c r="X308" s="40">
        <v>0.7</v>
      </c>
      <c r="Y308" s="40">
        <v>1.25</v>
      </c>
      <c r="Z308" s="40"/>
      <c r="AA308" s="40">
        <f t="shared" si="39"/>
        <v>-0.14999999999999991</v>
      </c>
      <c r="AB308" s="41"/>
      <c r="AC308" s="40">
        <f t="shared" si="38"/>
        <v>1.25</v>
      </c>
      <c r="AD308" s="40"/>
      <c r="AH308" s="10" t="s">
        <v>475</v>
      </c>
      <c r="AI308" s="24">
        <v>1</v>
      </c>
    </row>
    <row r="309" spans="1:35" s="3" customFormat="1" ht="12.75" customHeight="1" x14ac:dyDescent="0.2">
      <c r="A309" s="10" t="s">
        <v>734</v>
      </c>
      <c r="B309" s="10" t="s">
        <v>1044</v>
      </c>
      <c r="C309" s="18">
        <v>0</v>
      </c>
      <c r="D309" s="18">
        <f>IFERROR(VLOOKUP(A309,AH1:AI1722,2,FALSE),0)</f>
        <v>1</v>
      </c>
      <c r="F309" s="16">
        <v>0</v>
      </c>
      <c r="G309" s="17">
        <v>27.5</v>
      </c>
      <c r="H309" s="17">
        <f t="shared" si="32"/>
        <v>-27.5</v>
      </c>
      <c r="I309" s="25" t="e">
        <f t="shared" si="33"/>
        <v>#DIV/0!</v>
      </c>
      <c r="K309" s="17"/>
      <c r="L309" s="17">
        <v>27.5</v>
      </c>
      <c r="M309" s="17">
        <f t="shared" si="34"/>
        <v>-27.5</v>
      </c>
      <c r="N309" s="25" t="e">
        <f t="shared" si="35"/>
        <v>#DIV/0!</v>
      </c>
      <c r="P309" s="17"/>
      <c r="Q309" s="17"/>
      <c r="R309" s="17">
        <f t="shared" si="36"/>
        <v>0</v>
      </c>
      <c r="S309" s="42" t="e">
        <f t="shared" si="37"/>
        <v>#DIV/0!</v>
      </c>
      <c r="T309" s="40">
        <v>0</v>
      </c>
      <c r="U309" s="40">
        <v>0</v>
      </c>
      <c r="V309" s="40">
        <v>0</v>
      </c>
      <c r="W309" s="40">
        <v>27.5</v>
      </c>
      <c r="X309" s="40">
        <v>27.5</v>
      </c>
      <c r="Y309" s="40"/>
      <c r="Z309" s="40"/>
      <c r="AA309" s="40">
        <f t="shared" si="39"/>
        <v>0</v>
      </c>
      <c r="AB309" s="41"/>
      <c r="AC309" s="40">
        <f t="shared" si="38"/>
        <v>0</v>
      </c>
      <c r="AD309" s="40"/>
      <c r="AH309" s="10" t="s">
        <v>777</v>
      </c>
      <c r="AI309" s="24">
        <v>1</v>
      </c>
    </row>
    <row r="310" spans="1:35" s="3" customFormat="1" ht="12.75" customHeight="1" x14ac:dyDescent="0.2">
      <c r="A310" s="10" t="s">
        <v>737</v>
      </c>
      <c r="B310" s="10" t="s">
        <v>1046</v>
      </c>
      <c r="C310" s="18">
        <v>0</v>
      </c>
      <c r="D310" s="18">
        <f>IFERROR(VLOOKUP(A310,AH1:AI1722,2,FALSE),0)</f>
        <v>1</v>
      </c>
      <c r="F310" s="16">
        <v>4</v>
      </c>
      <c r="G310" s="17">
        <v>1.46</v>
      </c>
      <c r="H310" s="17">
        <f t="shared" si="32"/>
        <v>2.54</v>
      </c>
      <c r="I310" s="25">
        <f t="shared" si="33"/>
        <v>0.63500000000000001</v>
      </c>
      <c r="K310" s="17"/>
      <c r="L310" s="17">
        <v>1.46</v>
      </c>
      <c r="M310" s="17">
        <f t="shared" si="34"/>
        <v>-1.46</v>
      </c>
      <c r="N310" s="25" t="e">
        <f t="shared" si="35"/>
        <v>#DIV/0!</v>
      </c>
      <c r="P310" s="17"/>
      <c r="Q310" s="17"/>
      <c r="R310" s="17">
        <f t="shared" si="36"/>
        <v>0</v>
      </c>
      <c r="S310" s="42" t="e">
        <f t="shared" si="37"/>
        <v>#DIV/0!</v>
      </c>
      <c r="T310" s="40">
        <v>4</v>
      </c>
      <c r="U310" s="40">
        <v>4</v>
      </c>
      <c r="V310" s="40">
        <v>4</v>
      </c>
      <c r="W310" s="40">
        <v>1.46</v>
      </c>
      <c r="X310" s="40">
        <v>1.46</v>
      </c>
      <c r="Y310" s="40"/>
      <c r="Z310" s="40"/>
      <c r="AA310" s="40">
        <f t="shared" si="39"/>
        <v>0</v>
      </c>
      <c r="AB310" s="41"/>
      <c r="AC310" s="40">
        <f t="shared" si="38"/>
        <v>-4</v>
      </c>
      <c r="AD310" s="40"/>
      <c r="AH310" s="10" t="s">
        <v>780</v>
      </c>
      <c r="AI310" s="24">
        <v>1</v>
      </c>
    </row>
    <row r="311" spans="1:35" s="3" customFormat="1" ht="12.75" customHeight="1" x14ac:dyDescent="0.2">
      <c r="A311" s="10" t="s">
        <v>740</v>
      </c>
      <c r="B311" s="10" t="s">
        <v>1047</v>
      </c>
      <c r="C311" s="18">
        <v>0</v>
      </c>
      <c r="D311" s="18">
        <f>IFERROR(VLOOKUP(A311,AH1:AI1722,2,FALSE),0)</f>
        <v>1</v>
      </c>
      <c r="F311" s="16">
        <v>100</v>
      </c>
      <c r="G311" s="17">
        <v>45</v>
      </c>
      <c r="H311" s="17">
        <f t="shared" si="32"/>
        <v>55</v>
      </c>
      <c r="I311" s="25">
        <f t="shared" si="33"/>
        <v>0.55000000000000004</v>
      </c>
      <c r="K311" s="17"/>
      <c r="L311" s="17">
        <v>45</v>
      </c>
      <c r="M311" s="17">
        <f t="shared" si="34"/>
        <v>-45</v>
      </c>
      <c r="N311" s="25" t="e">
        <f t="shared" si="35"/>
        <v>#DIV/0!</v>
      </c>
      <c r="P311" s="17"/>
      <c r="Q311" s="17"/>
      <c r="R311" s="17">
        <f t="shared" si="36"/>
        <v>0</v>
      </c>
      <c r="S311" s="42" t="e">
        <f t="shared" si="37"/>
        <v>#DIV/0!</v>
      </c>
      <c r="T311" s="40">
        <v>100</v>
      </c>
      <c r="U311" s="40">
        <v>0</v>
      </c>
      <c r="V311" s="40">
        <v>100</v>
      </c>
      <c r="W311" s="40">
        <v>45</v>
      </c>
      <c r="X311" s="40">
        <v>45</v>
      </c>
      <c r="Y311" s="40"/>
      <c r="Z311" s="40"/>
      <c r="AA311" s="40">
        <f t="shared" si="39"/>
        <v>0</v>
      </c>
      <c r="AB311" s="41"/>
      <c r="AC311" s="40">
        <f t="shared" si="38"/>
        <v>-100</v>
      </c>
      <c r="AD311" s="40"/>
      <c r="AH311" s="10" t="s">
        <v>782</v>
      </c>
      <c r="AI311" s="24">
        <v>1</v>
      </c>
    </row>
    <row r="312" spans="1:35" s="3" customFormat="1" ht="12.75" customHeight="1" x14ac:dyDescent="0.2">
      <c r="A312" s="10" t="s">
        <v>743</v>
      </c>
      <c r="B312" s="10" t="s">
        <v>1048</v>
      </c>
      <c r="C312" s="18">
        <v>0</v>
      </c>
      <c r="D312" s="18">
        <f>IFERROR(VLOOKUP(A312,AH1:AI1722,2,FALSE),0)</f>
        <v>1</v>
      </c>
      <c r="F312" s="16">
        <v>0</v>
      </c>
      <c r="G312" s="17">
        <v>17.22</v>
      </c>
      <c r="H312" s="17">
        <f t="shared" si="32"/>
        <v>-17.22</v>
      </c>
      <c r="I312" s="25" t="e">
        <f t="shared" si="33"/>
        <v>#DIV/0!</v>
      </c>
      <c r="K312" s="17"/>
      <c r="L312" s="17">
        <v>17.22</v>
      </c>
      <c r="M312" s="17">
        <f t="shared" si="34"/>
        <v>-17.22</v>
      </c>
      <c r="N312" s="25" t="e">
        <f t="shared" si="35"/>
        <v>#DIV/0!</v>
      </c>
      <c r="P312" s="17"/>
      <c r="Q312" s="17"/>
      <c r="R312" s="17">
        <f t="shared" si="36"/>
        <v>0</v>
      </c>
      <c r="S312" s="42" t="e">
        <f t="shared" si="37"/>
        <v>#DIV/0!</v>
      </c>
      <c r="T312" s="40">
        <v>0</v>
      </c>
      <c r="U312" s="40">
        <v>0</v>
      </c>
      <c r="V312" s="40">
        <v>0</v>
      </c>
      <c r="W312" s="40">
        <v>17.22</v>
      </c>
      <c r="X312" s="40">
        <v>14.01</v>
      </c>
      <c r="Y312" s="40"/>
      <c r="Z312" s="40"/>
      <c r="AA312" s="40">
        <f t="shared" si="39"/>
        <v>3.2099999999999991</v>
      </c>
      <c r="AB312" s="41"/>
      <c r="AC312" s="40">
        <f t="shared" si="38"/>
        <v>0</v>
      </c>
      <c r="AD312" s="40"/>
      <c r="AH312" s="10" t="s">
        <v>337</v>
      </c>
      <c r="AI312" s="24">
        <v>1</v>
      </c>
    </row>
    <row r="313" spans="1:35" s="3" customFormat="1" ht="12.75" customHeight="1" x14ac:dyDescent="0.2">
      <c r="A313" s="10" t="s">
        <v>745</v>
      </c>
      <c r="B313" s="10" t="s">
        <v>1049</v>
      </c>
      <c r="C313" s="18">
        <v>0</v>
      </c>
      <c r="D313" s="18">
        <f>IFERROR(VLOOKUP(A313,AH1:AI1722,2,FALSE),0)</f>
        <v>1</v>
      </c>
      <c r="F313" s="16">
        <v>1</v>
      </c>
      <c r="G313" s="17">
        <v>0</v>
      </c>
      <c r="H313" s="17">
        <f t="shared" si="32"/>
        <v>1</v>
      </c>
      <c r="I313" s="25">
        <f t="shared" si="33"/>
        <v>1</v>
      </c>
      <c r="K313" s="17"/>
      <c r="L313" s="17">
        <v>0</v>
      </c>
      <c r="M313" s="17">
        <f t="shared" si="34"/>
        <v>0</v>
      </c>
      <c r="N313" s="25" t="e">
        <f t="shared" si="35"/>
        <v>#DIV/0!</v>
      </c>
      <c r="P313" s="17"/>
      <c r="Q313" s="17"/>
      <c r="R313" s="17">
        <f t="shared" si="36"/>
        <v>0</v>
      </c>
      <c r="S313" s="42" t="e">
        <f t="shared" si="37"/>
        <v>#DIV/0!</v>
      </c>
      <c r="T313" s="40">
        <v>1</v>
      </c>
      <c r="U313" s="40">
        <v>1</v>
      </c>
      <c r="V313" s="40">
        <v>1</v>
      </c>
      <c r="W313" s="40">
        <v>0</v>
      </c>
      <c r="X313" s="40">
        <v>7.4999999999999997E-2</v>
      </c>
      <c r="Y313" s="40"/>
      <c r="Z313" s="40"/>
      <c r="AA313" s="40">
        <f t="shared" si="39"/>
        <v>-7.4999999999999997E-2</v>
      </c>
      <c r="AB313" s="41"/>
      <c r="AC313" s="40">
        <f t="shared" si="38"/>
        <v>-1</v>
      </c>
      <c r="AD313" s="40"/>
      <c r="AH313" s="10" t="s">
        <v>226</v>
      </c>
      <c r="AI313" s="24">
        <v>1</v>
      </c>
    </row>
    <row r="314" spans="1:35" s="3" customFormat="1" ht="12.75" customHeight="1" x14ac:dyDescent="0.2">
      <c r="A314" s="10" t="s">
        <v>747</v>
      </c>
      <c r="B314" s="10" t="s">
        <v>1051</v>
      </c>
      <c r="C314" s="18">
        <v>0</v>
      </c>
      <c r="D314" s="18">
        <f>IFERROR(VLOOKUP(A314,AH1:AI1722,2,FALSE),0)</f>
        <v>1</v>
      </c>
      <c r="F314" s="16">
        <v>0</v>
      </c>
      <c r="G314" s="17">
        <v>0.12</v>
      </c>
      <c r="H314" s="17">
        <f t="shared" si="32"/>
        <v>-0.12</v>
      </c>
      <c r="I314" s="25" t="e">
        <f t="shared" si="33"/>
        <v>#DIV/0!</v>
      </c>
      <c r="K314" s="17">
        <v>0</v>
      </c>
      <c r="L314" s="17">
        <v>0.12</v>
      </c>
      <c r="M314" s="17">
        <f t="shared" si="34"/>
        <v>-0.12</v>
      </c>
      <c r="N314" s="25" t="e">
        <f t="shared" si="35"/>
        <v>#DIV/0!</v>
      </c>
      <c r="P314" s="17">
        <v>0</v>
      </c>
      <c r="Q314" s="17">
        <v>0.16</v>
      </c>
      <c r="R314" s="17">
        <f t="shared" si="36"/>
        <v>-0.16</v>
      </c>
      <c r="S314" s="42" t="e">
        <f t="shared" si="37"/>
        <v>#DIV/0!</v>
      </c>
      <c r="T314" s="40">
        <v>0</v>
      </c>
      <c r="U314" s="40">
        <v>0</v>
      </c>
      <c r="V314" s="40">
        <v>0</v>
      </c>
      <c r="W314" s="40">
        <v>0.12</v>
      </c>
      <c r="X314" s="40">
        <v>0.16</v>
      </c>
      <c r="Y314" s="40">
        <v>0</v>
      </c>
      <c r="Z314" s="40"/>
      <c r="AA314" s="40">
        <f t="shared" si="39"/>
        <v>-4.0000000000000008E-2</v>
      </c>
      <c r="AB314" s="41"/>
      <c r="AC314" s="40">
        <f t="shared" si="38"/>
        <v>0</v>
      </c>
      <c r="AD314" s="40"/>
      <c r="AH314" s="10" t="s">
        <v>404</v>
      </c>
      <c r="AI314" s="24">
        <v>1</v>
      </c>
    </row>
    <row r="315" spans="1:35" s="3" customFormat="1" ht="12.75" customHeight="1" x14ac:dyDescent="0.2">
      <c r="A315" s="10" t="s">
        <v>750</v>
      </c>
      <c r="B315" s="10" t="s">
        <v>1052</v>
      </c>
      <c r="C315" s="18">
        <v>0</v>
      </c>
      <c r="D315" s="18">
        <f>IFERROR(VLOOKUP(A315,AH1:AI1722,2,FALSE),0)</f>
        <v>1</v>
      </c>
      <c r="F315" s="16">
        <v>0</v>
      </c>
      <c r="G315" s="17">
        <v>5.5E-2</v>
      </c>
      <c r="H315" s="17">
        <f t="shared" si="32"/>
        <v>-5.5E-2</v>
      </c>
      <c r="I315" s="25" t="e">
        <f t="shared" si="33"/>
        <v>#DIV/0!</v>
      </c>
      <c r="K315" s="17"/>
      <c r="L315" s="17">
        <v>5.5E-2</v>
      </c>
      <c r="M315" s="17">
        <f t="shared" si="34"/>
        <v>-5.5E-2</v>
      </c>
      <c r="N315" s="25" t="e">
        <f t="shared" si="35"/>
        <v>#DIV/0!</v>
      </c>
      <c r="P315" s="17"/>
      <c r="Q315" s="17"/>
      <c r="R315" s="17">
        <f t="shared" si="36"/>
        <v>0</v>
      </c>
      <c r="S315" s="42" t="e">
        <f t="shared" si="37"/>
        <v>#DIV/0!</v>
      </c>
      <c r="T315" s="40">
        <v>0</v>
      </c>
      <c r="U315" s="40">
        <v>0</v>
      </c>
      <c r="V315" s="40">
        <v>0</v>
      </c>
      <c r="W315" s="40">
        <v>5.5E-2</v>
      </c>
      <c r="X315" s="40">
        <v>5.5E-2</v>
      </c>
      <c r="Y315" s="40"/>
      <c r="Z315" s="40"/>
      <c r="AA315" s="40">
        <f t="shared" si="39"/>
        <v>0</v>
      </c>
      <c r="AB315" s="41"/>
      <c r="AC315" s="40">
        <f t="shared" si="38"/>
        <v>0</v>
      </c>
      <c r="AD315" s="40"/>
      <c r="AH315" s="10" t="s">
        <v>788</v>
      </c>
      <c r="AI315" s="24">
        <v>1</v>
      </c>
    </row>
    <row r="316" spans="1:35" s="3" customFormat="1" ht="12.75" customHeight="1" x14ac:dyDescent="0.2">
      <c r="A316" s="10" t="s">
        <v>753</v>
      </c>
      <c r="B316" s="10" t="s">
        <v>1053</v>
      </c>
      <c r="C316" s="18">
        <v>0</v>
      </c>
      <c r="D316" s="18">
        <f>IFERROR(VLOOKUP(A316,AH1:AI1722,2,FALSE),0)</f>
        <v>1</v>
      </c>
      <c r="F316" s="16">
        <v>0</v>
      </c>
      <c r="G316" s="17">
        <v>1.5</v>
      </c>
      <c r="H316" s="17">
        <f t="shared" si="32"/>
        <v>-1.5</v>
      </c>
      <c r="I316" s="25" t="e">
        <f t="shared" si="33"/>
        <v>#DIV/0!</v>
      </c>
      <c r="K316" s="17"/>
      <c r="L316" s="17">
        <v>1.5</v>
      </c>
      <c r="M316" s="17">
        <f t="shared" si="34"/>
        <v>-1.5</v>
      </c>
      <c r="N316" s="25" t="e">
        <f t="shared" si="35"/>
        <v>#DIV/0!</v>
      </c>
      <c r="P316" s="17"/>
      <c r="Q316" s="17"/>
      <c r="R316" s="17">
        <f t="shared" si="36"/>
        <v>0</v>
      </c>
      <c r="S316" s="42" t="e">
        <f t="shared" si="37"/>
        <v>#DIV/0!</v>
      </c>
      <c r="T316" s="40">
        <v>0</v>
      </c>
      <c r="U316" s="40">
        <v>0</v>
      </c>
      <c r="V316" s="40">
        <v>0</v>
      </c>
      <c r="W316" s="40">
        <v>1.5</v>
      </c>
      <c r="X316" s="40">
        <v>1.5</v>
      </c>
      <c r="Y316" s="40"/>
      <c r="Z316" s="40"/>
      <c r="AA316" s="40">
        <f t="shared" si="39"/>
        <v>0</v>
      </c>
      <c r="AB316" s="41"/>
      <c r="AC316" s="40">
        <f t="shared" si="38"/>
        <v>0</v>
      </c>
      <c r="AD316" s="40"/>
      <c r="AH316" s="10" t="s">
        <v>791</v>
      </c>
      <c r="AI316" s="24">
        <v>1</v>
      </c>
    </row>
    <row r="317" spans="1:35" s="3" customFormat="1" ht="12.75" customHeight="1" x14ac:dyDescent="0.2">
      <c r="A317" s="10" t="s">
        <v>755</v>
      </c>
      <c r="B317" s="10" t="s">
        <v>240</v>
      </c>
      <c r="C317" s="18">
        <v>0</v>
      </c>
      <c r="D317" s="18">
        <f>IFERROR(VLOOKUP(A317,AH1:AI1722,2,FALSE),0)</f>
        <v>1</v>
      </c>
      <c r="F317" s="16">
        <v>2.1</v>
      </c>
      <c r="G317" s="17">
        <v>0.7</v>
      </c>
      <c r="H317" s="17">
        <f t="shared" si="32"/>
        <v>1.4000000000000001</v>
      </c>
      <c r="I317" s="25">
        <f t="shared" si="33"/>
        <v>0.66666666666666674</v>
      </c>
      <c r="K317" s="17"/>
      <c r="L317" s="17">
        <v>0.7</v>
      </c>
      <c r="M317" s="17">
        <f t="shared" si="34"/>
        <v>-0.7</v>
      </c>
      <c r="N317" s="25" t="e">
        <f t="shared" si="35"/>
        <v>#DIV/0!</v>
      </c>
      <c r="P317" s="17"/>
      <c r="Q317" s="17"/>
      <c r="R317" s="17">
        <f t="shared" si="36"/>
        <v>0</v>
      </c>
      <c r="S317" s="42" t="e">
        <f t="shared" si="37"/>
        <v>#DIV/0!</v>
      </c>
      <c r="T317" s="40">
        <v>2.1</v>
      </c>
      <c r="U317" s="40">
        <v>6.3</v>
      </c>
      <c r="V317" s="40">
        <v>2.1</v>
      </c>
      <c r="W317" s="40">
        <v>0.7</v>
      </c>
      <c r="X317" s="40">
        <v>0.7</v>
      </c>
      <c r="Y317" s="40"/>
      <c r="Z317" s="40"/>
      <c r="AA317" s="40">
        <f t="shared" si="39"/>
        <v>0</v>
      </c>
      <c r="AB317" s="41"/>
      <c r="AC317" s="40">
        <f t="shared" si="38"/>
        <v>-2.1</v>
      </c>
      <c r="AD317" s="40"/>
      <c r="AH317" s="10" t="s">
        <v>794</v>
      </c>
      <c r="AI317" s="24">
        <v>1</v>
      </c>
    </row>
    <row r="318" spans="1:35" s="3" customFormat="1" ht="12.75" customHeight="1" x14ac:dyDescent="0.2">
      <c r="A318" s="10" t="s">
        <v>758</v>
      </c>
      <c r="B318" s="10" t="s">
        <v>1054</v>
      </c>
      <c r="C318" s="18">
        <v>0</v>
      </c>
      <c r="D318" s="18">
        <f>IFERROR(VLOOKUP(A318,AH1:AI1722,2,FALSE),0)</f>
        <v>1</v>
      </c>
      <c r="F318" s="16">
        <v>0</v>
      </c>
      <c r="G318" s="17">
        <v>120</v>
      </c>
      <c r="H318" s="17">
        <f t="shared" si="32"/>
        <v>-120</v>
      </c>
      <c r="I318" s="25" t="e">
        <f t="shared" si="33"/>
        <v>#DIV/0!</v>
      </c>
      <c r="K318" s="17"/>
      <c r="L318" s="17">
        <v>120</v>
      </c>
      <c r="M318" s="17">
        <f t="shared" si="34"/>
        <v>-120</v>
      </c>
      <c r="N318" s="25" t="e">
        <f t="shared" si="35"/>
        <v>#DIV/0!</v>
      </c>
      <c r="P318" s="17"/>
      <c r="Q318" s="17"/>
      <c r="R318" s="17">
        <f t="shared" si="36"/>
        <v>0</v>
      </c>
      <c r="S318" s="42" t="e">
        <f t="shared" si="37"/>
        <v>#DIV/0!</v>
      </c>
      <c r="T318" s="40">
        <v>0</v>
      </c>
      <c r="U318" s="40">
        <v>0</v>
      </c>
      <c r="V318" s="40">
        <v>0</v>
      </c>
      <c r="W318" s="40">
        <v>120</v>
      </c>
      <c r="X318" s="40">
        <v>120</v>
      </c>
      <c r="Y318" s="40"/>
      <c r="Z318" s="40"/>
      <c r="AA318" s="40">
        <f t="shared" si="39"/>
        <v>0</v>
      </c>
      <c r="AB318" s="41"/>
      <c r="AC318" s="40">
        <f t="shared" si="38"/>
        <v>0</v>
      </c>
      <c r="AD318" s="40"/>
      <c r="AH318" s="10" t="s">
        <v>797</v>
      </c>
      <c r="AI318" s="24">
        <v>1</v>
      </c>
    </row>
    <row r="319" spans="1:35" s="3" customFormat="1" ht="12.75" customHeight="1" x14ac:dyDescent="0.2">
      <c r="A319" s="10" t="s">
        <v>760</v>
      </c>
      <c r="B319" s="10" t="s">
        <v>1055</v>
      </c>
      <c r="C319" s="18">
        <v>0</v>
      </c>
      <c r="D319" s="18">
        <f>IFERROR(VLOOKUP(A319,AH1:AI1722,2,FALSE),0)</f>
        <v>1</v>
      </c>
      <c r="F319" s="16">
        <v>0</v>
      </c>
      <c r="G319" s="17">
        <v>14</v>
      </c>
      <c r="H319" s="17">
        <f t="shared" si="32"/>
        <v>-14</v>
      </c>
      <c r="I319" s="25" t="e">
        <f t="shared" si="33"/>
        <v>#DIV/0!</v>
      </c>
      <c r="K319" s="17"/>
      <c r="L319" s="17">
        <v>14</v>
      </c>
      <c r="M319" s="17">
        <f t="shared" si="34"/>
        <v>-14</v>
      </c>
      <c r="N319" s="25" t="e">
        <f t="shared" si="35"/>
        <v>#DIV/0!</v>
      </c>
      <c r="P319" s="17"/>
      <c r="Q319" s="17"/>
      <c r="R319" s="17">
        <f t="shared" si="36"/>
        <v>0</v>
      </c>
      <c r="S319" s="42" t="e">
        <f t="shared" si="37"/>
        <v>#DIV/0!</v>
      </c>
      <c r="T319" s="40">
        <v>0</v>
      </c>
      <c r="U319" s="40">
        <v>0</v>
      </c>
      <c r="V319" s="40">
        <v>0</v>
      </c>
      <c r="W319" s="40">
        <v>14</v>
      </c>
      <c r="X319" s="40">
        <v>14</v>
      </c>
      <c r="Y319" s="40"/>
      <c r="Z319" s="40"/>
      <c r="AA319" s="40">
        <f t="shared" si="39"/>
        <v>0</v>
      </c>
      <c r="AB319" s="41"/>
      <c r="AC319" s="40">
        <f t="shared" si="38"/>
        <v>0</v>
      </c>
      <c r="AD319" s="40"/>
      <c r="AH319" s="10" t="s">
        <v>799</v>
      </c>
      <c r="AI319" s="24">
        <v>1</v>
      </c>
    </row>
    <row r="320" spans="1:35" s="3" customFormat="1" ht="12.75" customHeight="1" x14ac:dyDescent="0.2">
      <c r="A320" s="10" t="s">
        <v>763</v>
      </c>
      <c r="B320" s="10" t="s">
        <v>1056</v>
      </c>
      <c r="C320" s="18">
        <v>0</v>
      </c>
      <c r="D320" s="18">
        <f>IFERROR(VLOOKUP(A320,AH1:AI1722,2,FALSE),0)</f>
        <v>1</v>
      </c>
      <c r="F320" s="16">
        <v>0</v>
      </c>
      <c r="G320" s="17">
        <v>1.85</v>
      </c>
      <c r="H320" s="17">
        <f t="shared" si="32"/>
        <v>-1.85</v>
      </c>
      <c r="I320" s="25" t="e">
        <f t="shared" si="33"/>
        <v>#DIV/0!</v>
      </c>
      <c r="K320" s="17"/>
      <c r="L320" s="17">
        <v>1.85</v>
      </c>
      <c r="M320" s="17">
        <f t="shared" si="34"/>
        <v>-1.85</v>
      </c>
      <c r="N320" s="25" t="e">
        <f t="shared" si="35"/>
        <v>#DIV/0!</v>
      </c>
      <c r="P320" s="17"/>
      <c r="Q320" s="17"/>
      <c r="R320" s="17">
        <f t="shared" si="36"/>
        <v>0</v>
      </c>
      <c r="S320" s="42" t="e">
        <f t="shared" si="37"/>
        <v>#DIV/0!</v>
      </c>
      <c r="T320" s="40">
        <v>0</v>
      </c>
      <c r="U320" s="40">
        <v>0</v>
      </c>
      <c r="V320" s="40">
        <v>0</v>
      </c>
      <c r="W320" s="40">
        <v>1.85</v>
      </c>
      <c r="X320" s="40">
        <v>1.85</v>
      </c>
      <c r="Y320" s="40"/>
      <c r="Z320" s="40"/>
      <c r="AA320" s="40">
        <f t="shared" si="39"/>
        <v>0</v>
      </c>
      <c r="AB320" s="41"/>
      <c r="AC320" s="40">
        <f t="shared" si="38"/>
        <v>0</v>
      </c>
      <c r="AD320" s="40"/>
      <c r="AH320" s="10" t="s">
        <v>802</v>
      </c>
      <c r="AI320" s="24">
        <v>1</v>
      </c>
    </row>
    <row r="321" spans="1:35" s="3" customFormat="1" ht="12.75" customHeight="1" x14ac:dyDescent="0.2">
      <c r="A321" s="10" t="s">
        <v>766</v>
      </c>
      <c r="B321" s="10" t="s">
        <v>1057</v>
      </c>
      <c r="C321" s="18">
        <v>0</v>
      </c>
      <c r="D321" s="18">
        <f>IFERROR(VLOOKUP(A321,AH1:AI1722,2,FALSE),0)</f>
        <v>1</v>
      </c>
      <c r="F321" s="16">
        <v>0</v>
      </c>
      <c r="G321" s="17">
        <v>48.24</v>
      </c>
      <c r="H321" s="17">
        <f t="shared" si="32"/>
        <v>-48.24</v>
      </c>
      <c r="I321" s="25" t="e">
        <f t="shared" si="33"/>
        <v>#DIV/0!</v>
      </c>
      <c r="K321" s="17"/>
      <c r="L321" s="17">
        <v>48.24</v>
      </c>
      <c r="M321" s="17">
        <f t="shared" si="34"/>
        <v>-48.24</v>
      </c>
      <c r="N321" s="25" t="e">
        <f t="shared" si="35"/>
        <v>#DIV/0!</v>
      </c>
      <c r="P321" s="17"/>
      <c r="Q321" s="17"/>
      <c r="R321" s="17">
        <f t="shared" si="36"/>
        <v>0</v>
      </c>
      <c r="S321" s="42" t="e">
        <f t="shared" si="37"/>
        <v>#DIV/0!</v>
      </c>
      <c r="T321" s="40">
        <v>0</v>
      </c>
      <c r="U321" s="40">
        <v>0</v>
      </c>
      <c r="V321" s="40">
        <v>0</v>
      </c>
      <c r="W321" s="40">
        <v>48.24</v>
      </c>
      <c r="X321" s="40">
        <v>48</v>
      </c>
      <c r="Y321" s="40"/>
      <c r="Z321" s="40"/>
      <c r="AA321" s="40">
        <f t="shared" si="39"/>
        <v>0.24000000000000199</v>
      </c>
      <c r="AB321" s="41"/>
      <c r="AC321" s="40">
        <f t="shared" si="38"/>
        <v>0</v>
      </c>
      <c r="AD321" s="40"/>
      <c r="AH321" s="10" t="s">
        <v>805</v>
      </c>
      <c r="AI321" s="24">
        <v>1</v>
      </c>
    </row>
    <row r="322" spans="1:35" s="3" customFormat="1" ht="12.75" customHeight="1" x14ac:dyDescent="0.2">
      <c r="A322" s="10" t="s">
        <v>769</v>
      </c>
      <c r="B322" s="10" t="s">
        <v>1058</v>
      </c>
      <c r="C322" s="18">
        <v>0</v>
      </c>
      <c r="D322" s="18">
        <f>IFERROR(VLOOKUP(A322,AH1:AI1722,2,FALSE),0)</f>
        <v>1</v>
      </c>
      <c r="F322" s="16">
        <v>0</v>
      </c>
      <c r="G322" s="17">
        <v>0.13</v>
      </c>
      <c r="H322" s="17">
        <f t="shared" si="32"/>
        <v>-0.13</v>
      </c>
      <c r="I322" s="25" t="e">
        <f t="shared" si="33"/>
        <v>#DIV/0!</v>
      </c>
      <c r="K322" s="17"/>
      <c r="L322" s="17">
        <v>0.13</v>
      </c>
      <c r="M322" s="17">
        <f t="shared" si="34"/>
        <v>-0.13</v>
      </c>
      <c r="N322" s="25" t="e">
        <f t="shared" si="35"/>
        <v>#DIV/0!</v>
      </c>
      <c r="P322" s="17"/>
      <c r="Q322" s="17"/>
      <c r="R322" s="17">
        <f t="shared" si="36"/>
        <v>0</v>
      </c>
      <c r="S322" s="42" t="e">
        <f t="shared" si="37"/>
        <v>#DIV/0!</v>
      </c>
      <c r="T322" s="40">
        <v>0</v>
      </c>
      <c r="U322" s="40">
        <v>0</v>
      </c>
      <c r="V322" s="40">
        <v>0</v>
      </c>
      <c r="W322" s="40">
        <v>0.13</v>
      </c>
      <c r="X322" s="40">
        <v>0.12</v>
      </c>
      <c r="Y322" s="40"/>
      <c r="Z322" s="40"/>
      <c r="AA322" s="40">
        <f t="shared" si="39"/>
        <v>1.0000000000000009E-2</v>
      </c>
      <c r="AB322" s="41"/>
      <c r="AC322" s="40">
        <f t="shared" si="38"/>
        <v>0</v>
      </c>
      <c r="AD322" s="40"/>
      <c r="AH322" s="10" t="s">
        <v>748</v>
      </c>
      <c r="AI322" s="24">
        <v>1</v>
      </c>
    </row>
    <row r="323" spans="1:35" s="3" customFormat="1" ht="12.75" customHeight="1" x14ac:dyDescent="0.2">
      <c r="A323" s="10" t="s">
        <v>771</v>
      </c>
      <c r="B323" s="10" t="s">
        <v>1059</v>
      </c>
      <c r="C323" s="18">
        <v>0</v>
      </c>
      <c r="D323" s="18">
        <f>IFERROR(VLOOKUP(A323,AH1:AI1722,2,FALSE),0)</f>
        <v>1</v>
      </c>
      <c r="F323" s="16">
        <v>0</v>
      </c>
      <c r="G323" s="17">
        <v>0.42</v>
      </c>
      <c r="H323" s="17">
        <f t="shared" ref="H323:H386" si="40">F323-G323</f>
        <v>-0.42</v>
      </c>
      <c r="I323" s="25" t="e">
        <f t="shared" ref="I323:I386" si="41">H323/F323</f>
        <v>#DIV/0!</v>
      </c>
      <c r="K323" s="17"/>
      <c r="L323" s="17">
        <v>0.42</v>
      </c>
      <c r="M323" s="17">
        <f t="shared" ref="M323:M386" si="42">K323-L323</f>
        <v>-0.42</v>
      </c>
      <c r="N323" s="25" t="e">
        <f t="shared" ref="N323:N386" si="43">M323/K323</f>
        <v>#DIV/0!</v>
      </c>
      <c r="P323" s="17"/>
      <c r="Q323" s="17"/>
      <c r="R323" s="17">
        <f t="shared" ref="R323:R386" si="44">P323-Q323</f>
        <v>0</v>
      </c>
      <c r="S323" s="42" t="e">
        <f t="shared" ref="S323:S386" si="45">R323/P323</f>
        <v>#DIV/0!</v>
      </c>
      <c r="T323" s="40">
        <v>0</v>
      </c>
      <c r="U323" s="40">
        <v>0</v>
      </c>
      <c r="V323" s="40">
        <v>0</v>
      </c>
      <c r="W323" s="40">
        <v>0.42</v>
      </c>
      <c r="X323" s="40">
        <v>0.42170000000000002</v>
      </c>
      <c r="Y323" s="40"/>
      <c r="Z323" s="40"/>
      <c r="AA323" s="40">
        <f t="shared" si="39"/>
        <v>-1.7000000000000348E-3</v>
      </c>
      <c r="AB323" s="41"/>
      <c r="AC323" s="40">
        <f t="shared" ref="AC323:AC386" si="46">Y323-V323</f>
        <v>0</v>
      </c>
      <c r="AD323" s="40"/>
      <c r="AH323" s="10" t="s">
        <v>809</v>
      </c>
      <c r="AI323" s="24">
        <v>1</v>
      </c>
    </row>
    <row r="324" spans="1:35" s="3" customFormat="1" ht="12.75" customHeight="1" x14ac:dyDescent="0.2">
      <c r="A324" s="10" t="s">
        <v>774</v>
      </c>
      <c r="B324" s="10" t="s">
        <v>1060</v>
      </c>
      <c r="C324" s="18">
        <v>0</v>
      </c>
      <c r="D324" s="18">
        <f>IFERROR(VLOOKUP(A324,AH1:AI1722,2,FALSE),0)</f>
        <v>1</v>
      </c>
      <c r="F324" s="16">
        <v>0</v>
      </c>
      <c r="G324" s="17">
        <v>3.9E-2</v>
      </c>
      <c r="H324" s="17">
        <f t="shared" si="40"/>
        <v>-3.9E-2</v>
      </c>
      <c r="I324" s="25" t="e">
        <f t="shared" si="41"/>
        <v>#DIV/0!</v>
      </c>
      <c r="K324" s="17"/>
      <c r="L324" s="17">
        <v>3.9E-2</v>
      </c>
      <c r="M324" s="17">
        <f t="shared" si="42"/>
        <v>-3.9E-2</v>
      </c>
      <c r="N324" s="25" t="e">
        <f t="shared" si="43"/>
        <v>#DIV/0!</v>
      </c>
      <c r="P324" s="17"/>
      <c r="Q324" s="17"/>
      <c r="R324" s="17">
        <f t="shared" si="44"/>
        <v>0</v>
      </c>
      <c r="S324" s="42" t="e">
        <f t="shared" si="45"/>
        <v>#DIV/0!</v>
      </c>
      <c r="T324" s="40">
        <v>0</v>
      </c>
      <c r="U324" s="40">
        <v>0</v>
      </c>
      <c r="V324" s="40">
        <v>0</v>
      </c>
      <c r="W324" s="40">
        <v>3.9E-2</v>
      </c>
      <c r="X324" s="40">
        <v>3.9E-2</v>
      </c>
      <c r="Y324" s="40"/>
      <c r="Z324" s="40"/>
      <c r="AA324" s="40">
        <f t="shared" ref="AA324:AA387" si="47">W324-X324</f>
        <v>0</v>
      </c>
      <c r="AB324" s="41"/>
      <c r="AC324" s="40">
        <f t="shared" si="46"/>
        <v>0</v>
      </c>
      <c r="AD324" s="40"/>
      <c r="AH324" s="10" t="s">
        <v>812</v>
      </c>
      <c r="AI324" s="24">
        <v>1</v>
      </c>
    </row>
    <row r="325" spans="1:35" s="3" customFormat="1" ht="12.75" customHeight="1" x14ac:dyDescent="0.2">
      <c r="A325" s="10" t="s">
        <v>475</v>
      </c>
      <c r="B325" s="10" t="s">
        <v>476</v>
      </c>
      <c r="C325" s="18">
        <v>1161</v>
      </c>
      <c r="D325" s="18">
        <f>IFERROR(VLOOKUP(A325,AH140:AI2012,2,FALSE),0)</f>
        <v>1</v>
      </c>
      <c r="F325" s="16">
        <v>1</v>
      </c>
      <c r="G325" s="17">
        <v>0.31</v>
      </c>
      <c r="H325" s="17">
        <f t="shared" si="40"/>
        <v>0.69</v>
      </c>
      <c r="I325" s="25">
        <f t="shared" si="41"/>
        <v>0.69</v>
      </c>
      <c r="K325" s="17">
        <v>0.82049469964664312</v>
      </c>
      <c r="L325" s="17">
        <v>0.31</v>
      </c>
      <c r="M325" s="17">
        <f t="shared" si="42"/>
        <v>0.51049469964664307</v>
      </c>
      <c r="N325" s="25">
        <f t="shared" si="43"/>
        <v>0.6221791559000861</v>
      </c>
      <c r="P325" s="17">
        <v>0.82049469964664312</v>
      </c>
      <c r="Q325" s="17">
        <v>0.31</v>
      </c>
      <c r="R325" s="17">
        <f t="shared" si="44"/>
        <v>0.51049469964664307</v>
      </c>
      <c r="S325" s="42">
        <f t="shared" si="45"/>
        <v>0.6221791559000861</v>
      </c>
      <c r="T325" s="40">
        <v>1</v>
      </c>
      <c r="U325" s="40">
        <v>1</v>
      </c>
      <c r="V325" s="40">
        <v>1</v>
      </c>
      <c r="W325" s="40">
        <v>0.31</v>
      </c>
      <c r="X325" s="40">
        <v>0.31</v>
      </c>
      <c r="Y325" s="40">
        <v>0.82049469964664312</v>
      </c>
      <c r="Z325" s="40"/>
      <c r="AA325" s="40">
        <f t="shared" si="47"/>
        <v>0</v>
      </c>
      <c r="AB325" s="41"/>
      <c r="AC325" s="40">
        <f t="shared" si="46"/>
        <v>-0.17950530035335688</v>
      </c>
      <c r="AD325" s="40"/>
      <c r="AH325" s="10" t="s">
        <v>815</v>
      </c>
      <c r="AI325" s="24">
        <v>1</v>
      </c>
    </row>
    <row r="326" spans="1:35" s="3" customFormat="1" ht="12.75" customHeight="1" x14ac:dyDescent="0.2">
      <c r="A326" s="10" t="s">
        <v>777</v>
      </c>
      <c r="B326" s="10" t="s">
        <v>1061</v>
      </c>
      <c r="C326" s="18">
        <v>0</v>
      </c>
      <c r="D326" s="18">
        <f>IFERROR(VLOOKUP(A326,AH1:AI1723,2,FALSE),0)</f>
        <v>1</v>
      </c>
      <c r="F326" s="16">
        <v>0</v>
      </c>
      <c r="G326" s="17">
        <v>0.24</v>
      </c>
      <c r="H326" s="17">
        <f t="shared" si="40"/>
        <v>-0.24</v>
      </c>
      <c r="I326" s="25" t="e">
        <f t="shared" si="41"/>
        <v>#DIV/0!</v>
      </c>
      <c r="K326" s="17"/>
      <c r="L326" s="17">
        <v>0.24</v>
      </c>
      <c r="M326" s="17">
        <f t="shared" si="42"/>
        <v>-0.24</v>
      </c>
      <c r="N326" s="25" t="e">
        <f t="shared" si="43"/>
        <v>#DIV/0!</v>
      </c>
      <c r="P326" s="17"/>
      <c r="Q326" s="17"/>
      <c r="R326" s="17">
        <f t="shared" si="44"/>
        <v>0</v>
      </c>
      <c r="S326" s="42" t="e">
        <f t="shared" si="45"/>
        <v>#DIV/0!</v>
      </c>
      <c r="T326" s="40">
        <v>0</v>
      </c>
      <c r="U326" s="40">
        <v>0</v>
      </c>
      <c r="V326" s="40">
        <v>0</v>
      </c>
      <c r="W326" s="40">
        <v>0.24</v>
      </c>
      <c r="X326" s="40">
        <v>0.24</v>
      </c>
      <c r="Y326" s="40"/>
      <c r="Z326" s="40"/>
      <c r="AA326" s="40">
        <f t="shared" si="47"/>
        <v>0</v>
      </c>
      <c r="AB326" s="41"/>
      <c r="AC326" s="40">
        <f t="shared" si="46"/>
        <v>0</v>
      </c>
      <c r="AD326" s="40"/>
      <c r="AH326" s="10" t="s">
        <v>751</v>
      </c>
      <c r="AI326" s="24">
        <v>1</v>
      </c>
    </row>
    <row r="327" spans="1:35" s="3" customFormat="1" ht="12.75" customHeight="1" x14ac:dyDescent="0.2">
      <c r="A327" s="10" t="s">
        <v>780</v>
      </c>
      <c r="B327" s="10" t="s">
        <v>1063</v>
      </c>
      <c r="C327" s="18">
        <v>0</v>
      </c>
      <c r="D327" s="18">
        <f>IFERROR(VLOOKUP(A327,AH1:AI1723,2,FALSE),0)</f>
        <v>1</v>
      </c>
      <c r="F327" s="16">
        <v>1</v>
      </c>
      <c r="G327" s="17">
        <v>0</v>
      </c>
      <c r="H327" s="17">
        <f t="shared" si="40"/>
        <v>1</v>
      </c>
      <c r="I327" s="25">
        <f t="shared" si="41"/>
        <v>1</v>
      </c>
      <c r="K327" s="17"/>
      <c r="L327" s="17">
        <v>0</v>
      </c>
      <c r="M327" s="17">
        <f t="shared" si="42"/>
        <v>0</v>
      </c>
      <c r="N327" s="25" t="e">
        <f t="shared" si="43"/>
        <v>#DIV/0!</v>
      </c>
      <c r="P327" s="17"/>
      <c r="Q327" s="17"/>
      <c r="R327" s="17">
        <f t="shared" si="44"/>
        <v>0</v>
      </c>
      <c r="S327" s="42" t="e">
        <f t="shared" si="45"/>
        <v>#DIV/0!</v>
      </c>
      <c r="T327" s="40">
        <v>1</v>
      </c>
      <c r="U327" s="40">
        <v>1</v>
      </c>
      <c r="V327" s="40">
        <v>1</v>
      </c>
      <c r="W327" s="40">
        <v>0</v>
      </c>
      <c r="X327" s="40">
        <v>9.2600000000000002E-2</v>
      </c>
      <c r="Y327" s="40"/>
      <c r="Z327" s="40"/>
      <c r="AA327" s="40">
        <f t="shared" si="47"/>
        <v>-9.2600000000000002E-2</v>
      </c>
      <c r="AB327" s="41"/>
      <c r="AC327" s="40">
        <f t="shared" si="46"/>
        <v>-1</v>
      </c>
      <c r="AD327" s="40"/>
      <c r="AH327" s="10" t="s">
        <v>820</v>
      </c>
      <c r="AI327" s="24">
        <v>1</v>
      </c>
    </row>
    <row r="328" spans="1:35" s="3" customFormat="1" ht="12.75" customHeight="1" x14ac:dyDescent="0.2">
      <c r="A328" s="10" t="s">
        <v>782</v>
      </c>
      <c r="B328" s="10" t="s">
        <v>1064</v>
      </c>
      <c r="C328" s="18">
        <v>0</v>
      </c>
      <c r="D328" s="18">
        <f>IFERROR(VLOOKUP(A328,AH1:AI1723,2,FALSE),0)</f>
        <v>1</v>
      </c>
      <c r="F328" s="16">
        <v>0</v>
      </c>
      <c r="G328" s="17">
        <v>0</v>
      </c>
      <c r="H328" s="17">
        <f t="shared" si="40"/>
        <v>0</v>
      </c>
      <c r="I328" s="25" t="e">
        <f t="shared" si="41"/>
        <v>#DIV/0!</v>
      </c>
      <c r="K328" s="17"/>
      <c r="L328" s="17">
        <v>0</v>
      </c>
      <c r="M328" s="17">
        <f t="shared" si="42"/>
        <v>0</v>
      </c>
      <c r="N328" s="25" t="e">
        <f t="shared" si="43"/>
        <v>#DIV/0!</v>
      </c>
      <c r="P328" s="17"/>
      <c r="Q328" s="17"/>
      <c r="R328" s="17">
        <f t="shared" si="44"/>
        <v>0</v>
      </c>
      <c r="S328" s="42" t="e">
        <f t="shared" si="45"/>
        <v>#DIV/0!</v>
      </c>
      <c r="T328" s="40">
        <v>0</v>
      </c>
      <c r="U328" s="40">
        <v>0</v>
      </c>
      <c r="V328" s="40">
        <v>0</v>
      </c>
      <c r="W328" s="40">
        <v>0</v>
      </c>
      <c r="X328" s="40">
        <v>0.55000000000000004</v>
      </c>
      <c r="Y328" s="40"/>
      <c r="Z328" s="40"/>
      <c r="AA328" s="40">
        <f t="shared" si="47"/>
        <v>-0.55000000000000004</v>
      </c>
      <c r="AB328" s="41"/>
      <c r="AC328" s="40">
        <f t="shared" si="46"/>
        <v>0</v>
      </c>
      <c r="AD328" s="40"/>
      <c r="AH328" s="10" t="s">
        <v>823</v>
      </c>
      <c r="AI328" s="24">
        <v>1</v>
      </c>
    </row>
    <row r="329" spans="1:35" s="3" customFormat="1" ht="12.75" customHeight="1" x14ac:dyDescent="0.2">
      <c r="A329" s="10" t="s">
        <v>337</v>
      </c>
      <c r="B329" s="10" t="s">
        <v>338</v>
      </c>
      <c r="C329" s="18">
        <v>3075</v>
      </c>
      <c r="D329" s="18">
        <f>IFERROR(VLOOKUP(A329,AH204:AI2076,2,FALSE),0)</f>
        <v>1</v>
      </c>
      <c r="F329" s="16">
        <v>3.57</v>
      </c>
      <c r="G329" s="17">
        <v>0.7</v>
      </c>
      <c r="H329" s="17">
        <f t="shared" si="40"/>
        <v>2.87</v>
      </c>
      <c r="I329" s="25">
        <f t="shared" si="41"/>
        <v>0.80392156862745101</v>
      </c>
      <c r="K329" s="17">
        <v>1.5</v>
      </c>
      <c r="L329" s="17">
        <v>0.7</v>
      </c>
      <c r="M329" s="17">
        <f t="shared" si="42"/>
        <v>0.8</v>
      </c>
      <c r="N329" s="25">
        <f t="shared" si="43"/>
        <v>0.53333333333333333</v>
      </c>
      <c r="P329" s="17">
        <v>1.5</v>
      </c>
      <c r="Q329" s="17">
        <v>0.7</v>
      </c>
      <c r="R329" s="17">
        <f t="shared" si="44"/>
        <v>0.8</v>
      </c>
      <c r="S329" s="42">
        <f t="shared" si="45"/>
        <v>0.53333333333333333</v>
      </c>
      <c r="T329" s="40">
        <v>3.57</v>
      </c>
      <c r="U329" s="40">
        <v>0</v>
      </c>
      <c r="V329" s="40">
        <v>3.57</v>
      </c>
      <c r="W329" s="40">
        <v>0.7</v>
      </c>
      <c r="X329" s="40">
        <v>0.7</v>
      </c>
      <c r="Y329" s="40">
        <v>1.5</v>
      </c>
      <c r="Z329" s="40"/>
      <c r="AA329" s="40">
        <f t="shared" si="47"/>
        <v>0</v>
      </c>
      <c r="AB329" s="41"/>
      <c r="AC329" s="40">
        <f t="shared" si="46"/>
        <v>-2.0699999999999998</v>
      </c>
      <c r="AD329" s="40"/>
      <c r="AH329" s="10" t="s">
        <v>826</v>
      </c>
      <c r="AI329" s="24">
        <v>1</v>
      </c>
    </row>
    <row r="330" spans="1:35" s="3" customFormat="1" ht="12.75" customHeight="1" x14ac:dyDescent="0.2">
      <c r="A330" s="10" t="s">
        <v>226</v>
      </c>
      <c r="B330" s="10" t="s">
        <v>227</v>
      </c>
      <c r="C330" s="18">
        <v>7500</v>
      </c>
      <c r="D330" s="18">
        <f>IFERROR(VLOOKUP(A330,AH258:AI2130,2,FALSE),0)</f>
        <v>1</v>
      </c>
      <c r="F330" s="16">
        <v>2.56</v>
      </c>
      <c r="G330" s="17">
        <v>0.7</v>
      </c>
      <c r="H330" s="17">
        <f t="shared" si="40"/>
        <v>1.86</v>
      </c>
      <c r="I330" s="25">
        <f t="shared" si="41"/>
        <v>0.7265625</v>
      </c>
      <c r="K330" s="17">
        <v>1.5</v>
      </c>
      <c r="L330" s="17">
        <v>0.7</v>
      </c>
      <c r="M330" s="17">
        <f t="shared" si="42"/>
        <v>0.8</v>
      </c>
      <c r="N330" s="25">
        <f t="shared" si="43"/>
        <v>0.53333333333333333</v>
      </c>
      <c r="P330" s="17">
        <v>1.5</v>
      </c>
      <c r="Q330" s="17">
        <v>0.7</v>
      </c>
      <c r="R330" s="17">
        <f t="shared" si="44"/>
        <v>0.8</v>
      </c>
      <c r="S330" s="42">
        <f t="shared" si="45"/>
        <v>0.53333333333333333</v>
      </c>
      <c r="T330" s="40">
        <v>2.56</v>
      </c>
      <c r="U330" s="40">
        <v>3.75</v>
      </c>
      <c r="V330" s="40">
        <v>2.56</v>
      </c>
      <c r="W330" s="40">
        <v>0.7</v>
      </c>
      <c r="X330" s="40">
        <v>0.7</v>
      </c>
      <c r="Y330" s="40">
        <v>1.5</v>
      </c>
      <c r="Z330" s="40"/>
      <c r="AA330" s="40">
        <f t="shared" si="47"/>
        <v>0</v>
      </c>
      <c r="AB330" s="41"/>
      <c r="AC330" s="40">
        <f t="shared" si="46"/>
        <v>-1.06</v>
      </c>
      <c r="AD330" s="40"/>
      <c r="AH330" s="10" t="s">
        <v>446</v>
      </c>
      <c r="AI330" s="24">
        <v>1</v>
      </c>
    </row>
    <row r="331" spans="1:35" s="3" customFormat="1" ht="12.75" customHeight="1" x14ac:dyDescent="0.2">
      <c r="A331" s="10" t="s">
        <v>404</v>
      </c>
      <c r="B331" s="10" t="s">
        <v>405</v>
      </c>
      <c r="C331" s="18">
        <v>1858.5</v>
      </c>
      <c r="D331" s="18">
        <f>IFERROR(VLOOKUP(A331,AH175:AI2047,2,FALSE),0)</f>
        <v>1</v>
      </c>
      <c r="F331" s="16">
        <v>0</v>
      </c>
      <c r="G331" s="17">
        <v>0.56000000000000005</v>
      </c>
      <c r="H331" s="17">
        <f t="shared" si="40"/>
        <v>-0.56000000000000005</v>
      </c>
      <c r="I331" s="25" t="e">
        <f t="shared" si="41"/>
        <v>#DIV/0!</v>
      </c>
      <c r="K331" s="17">
        <v>1.6160869565217391</v>
      </c>
      <c r="L331" s="17">
        <v>0.56000000000000005</v>
      </c>
      <c r="M331" s="17">
        <f t="shared" si="42"/>
        <v>1.056086956521739</v>
      </c>
      <c r="N331" s="25">
        <f t="shared" si="43"/>
        <v>0.65348399246704325</v>
      </c>
      <c r="P331" s="17">
        <v>1.6160869565217391</v>
      </c>
      <c r="Q331" s="17">
        <v>0.63</v>
      </c>
      <c r="R331" s="17">
        <f t="shared" si="44"/>
        <v>0.98608695652173906</v>
      </c>
      <c r="S331" s="42">
        <f t="shared" si="45"/>
        <v>0.61016949152542366</v>
      </c>
      <c r="T331" s="40">
        <v>0</v>
      </c>
      <c r="U331" s="40">
        <v>0</v>
      </c>
      <c r="V331" s="40">
        <v>0</v>
      </c>
      <c r="W331" s="40">
        <v>0.56000000000000005</v>
      </c>
      <c r="X331" s="40">
        <v>0.63</v>
      </c>
      <c r="Y331" s="40">
        <v>1.6160869565217391</v>
      </c>
      <c r="Z331" s="40"/>
      <c r="AA331" s="40">
        <f t="shared" si="47"/>
        <v>-6.9999999999999951E-2</v>
      </c>
      <c r="AB331" s="41"/>
      <c r="AC331" s="40">
        <f t="shared" si="46"/>
        <v>1.6160869565217391</v>
      </c>
      <c r="AD331" s="40"/>
      <c r="AH331" s="10" t="s">
        <v>829</v>
      </c>
      <c r="AI331" s="24">
        <v>1</v>
      </c>
    </row>
    <row r="332" spans="1:35" s="3" customFormat="1" ht="12.75" customHeight="1" x14ac:dyDescent="0.2">
      <c r="A332" s="10" t="s">
        <v>788</v>
      </c>
      <c r="B332" s="10" t="s">
        <v>1065</v>
      </c>
      <c r="C332" s="18">
        <v>0</v>
      </c>
      <c r="D332" s="18">
        <f>IFERROR(VLOOKUP(A332,AH1:AI1726,2,FALSE),0)</f>
        <v>1</v>
      </c>
      <c r="F332" s="16">
        <v>0</v>
      </c>
      <c r="G332" s="17">
        <v>0.5</v>
      </c>
      <c r="H332" s="17">
        <f t="shared" si="40"/>
        <v>-0.5</v>
      </c>
      <c r="I332" s="25" t="e">
        <f t="shared" si="41"/>
        <v>#DIV/0!</v>
      </c>
      <c r="K332" s="17"/>
      <c r="L332" s="17">
        <v>0.5</v>
      </c>
      <c r="M332" s="17">
        <f t="shared" si="42"/>
        <v>-0.5</v>
      </c>
      <c r="N332" s="25" t="e">
        <f t="shared" si="43"/>
        <v>#DIV/0!</v>
      </c>
      <c r="P332" s="17"/>
      <c r="Q332" s="17"/>
      <c r="R332" s="17">
        <f t="shared" si="44"/>
        <v>0</v>
      </c>
      <c r="S332" s="42" t="e">
        <f t="shared" si="45"/>
        <v>#DIV/0!</v>
      </c>
      <c r="T332" s="40">
        <v>0</v>
      </c>
      <c r="U332" s="40">
        <v>0</v>
      </c>
      <c r="V332" s="40">
        <v>0</v>
      </c>
      <c r="W332" s="40">
        <v>0.5</v>
      </c>
      <c r="X332" s="40">
        <v>0</v>
      </c>
      <c r="Y332" s="40"/>
      <c r="Z332" s="40"/>
      <c r="AA332" s="40">
        <f t="shared" si="47"/>
        <v>0.5</v>
      </c>
      <c r="AB332" s="41"/>
      <c r="AC332" s="40">
        <f t="shared" si="46"/>
        <v>0</v>
      </c>
      <c r="AD332" s="40"/>
      <c r="AH332" s="10" t="s">
        <v>831</v>
      </c>
      <c r="AI332" s="24">
        <v>1</v>
      </c>
    </row>
    <row r="333" spans="1:35" s="3" customFormat="1" ht="12.75" customHeight="1" x14ac:dyDescent="0.2">
      <c r="A333" s="10" t="s">
        <v>791</v>
      </c>
      <c r="B333" s="10" t="s">
        <v>1066</v>
      </c>
      <c r="C333" s="18">
        <v>0</v>
      </c>
      <c r="D333" s="18">
        <f>IFERROR(VLOOKUP(A333,AH1:AI1726,2,FALSE),0)</f>
        <v>1</v>
      </c>
      <c r="F333" s="16">
        <v>0</v>
      </c>
      <c r="G333" s="17">
        <v>4.4000000000000004</v>
      </c>
      <c r="H333" s="17">
        <f t="shared" si="40"/>
        <v>-4.4000000000000004</v>
      </c>
      <c r="I333" s="25" t="e">
        <f t="shared" si="41"/>
        <v>#DIV/0!</v>
      </c>
      <c r="K333" s="17"/>
      <c r="L333" s="17">
        <v>4.4000000000000004</v>
      </c>
      <c r="M333" s="17">
        <f t="shared" si="42"/>
        <v>-4.4000000000000004</v>
      </c>
      <c r="N333" s="25" t="e">
        <f t="shared" si="43"/>
        <v>#DIV/0!</v>
      </c>
      <c r="P333" s="17"/>
      <c r="Q333" s="17"/>
      <c r="R333" s="17">
        <f t="shared" si="44"/>
        <v>0</v>
      </c>
      <c r="S333" s="42" t="e">
        <f t="shared" si="45"/>
        <v>#DIV/0!</v>
      </c>
      <c r="T333" s="40">
        <v>0</v>
      </c>
      <c r="U333" s="40">
        <v>0</v>
      </c>
      <c r="V333" s="40">
        <v>0</v>
      </c>
      <c r="W333" s="40">
        <v>4.4000000000000004</v>
      </c>
      <c r="X333" s="40">
        <v>4.3600000000000003</v>
      </c>
      <c r="Y333" s="40"/>
      <c r="Z333" s="40"/>
      <c r="AA333" s="40">
        <f t="shared" si="47"/>
        <v>4.0000000000000036E-2</v>
      </c>
      <c r="AB333" s="41"/>
      <c r="AC333" s="40">
        <f t="shared" si="46"/>
        <v>0</v>
      </c>
      <c r="AD333" s="40"/>
      <c r="AH333" s="10" t="s">
        <v>834</v>
      </c>
      <c r="AI333" s="24">
        <v>1</v>
      </c>
    </row>
    <row r="334" spans="1:35" s="3" customFormat="1" ht="12.75" customHeight="1" x14ac:dyDescent="0.2">
      <c r="A334" s="10" t="s">
        <v>794</v>
      </c>
      <c r="B334" s="10" t="s">
        <v>1067</v>
      </c>
      <c r="C334" s="18">
        <v>0</v>
      </c>
      <c r="D334" s="18">
        <f>IFERROR(VLOOKUP(A334,AH1:AI1726,2,FALSE),0)</f>
        <v>1</v>
      </c>
      <c r="F334" s="16">
        <v>0</v>
      </c>
      <c r="G334" s="17">
        <v>10.220000000000001</v>
      </c>
      <c r="H334" s="17">
        <f t="shared" si="40"/>
        <v>-10.220000000000001</v>
      </c>
      <c r="I334" s="25" t="e">
        <f t="shared" si="41"/>
        <v>#DIV/0!</v>
      </c>
      <c r="K334" s="17"/>
      <c r="L334" s="17">
        <v>10.220000000000001</v>
      </c>
      <c r="M334" s="17">
        <f t="shared" si="42"/>
        <v>-10.220000000000001</v>
      </c>
      <c r="N334" s="25" t="e">
        <f t="shared" si="43"/>
        <v>#DIV/0!</v>
      </c>
      <c r="P334" s="17"/>
      <c r="Q334" s="17"/>
      <c r="R334" s="17">
        <f t="shared" si="44"/>
        <v>0</v>
      </c>
      <c r="S334" s="42" t="e">
        <f t="shared" si="45"/>
        <v>#DIV/0!</v>
      </c>
      <c r="T334" s="40">
        <v>0</v>
      </c>
      <c r="U334" s="40">
        <v>0</v>
      </c>
      <c r="V334" s="40">
        <v>0</v>
      </c>
      <c r="W334" s="40">
        <v>10.220000000000001</v>
      </c>
      <c r="X334" s="40">
        <v>10.61</v>
      </c>
      <c r="Y334" s="40"/>
      <c r="Z334" s="40"/>
      <c r="AA334" s="40">
        <f t="shared" si="47"/>
        <v>-0.38999999999999879</v>
      </c>
      <c r="AB334" s="41"/>
      <c r="AC334" s="40">
        <f t="shared" si="46"/>
        <v>0</v>
      </c>
      <c r="AD334" s="40"/>
      <c r="AH334" s="10" t="s">
        <v>836</v>
      </c>
      <c r="AI334" s="24">
        <v>1</v>
      </c>
    </row>
    <row r="335" spans="1:35" s="3" customFormat="1" ht="12.75" customHeight="1" x14ac:dyDescent="0.2">
      <c r="A335" s="10" t="s">
        <v>797</v>
      </c>
      <c r="B335" s="10" t="s">
        <v>1068</v>
      </c>
      <c r="C335" s="18">
        <v>0</v>
      </c>
      <c r="D335" s="18">
        <f>IFERROR(VLOOKUP(A335,AH1:AI1726,2,FALSE),0)</f>
        <v>1</v>
      </c>
      <c r="F335" s="16">
        <v>0</v>
      </c>
      <c r="G335" s="17">
        <v>1.89</v>
      </c>
      <c r="H335" s="17">
        <f t="shared" si="40"/>
        <v>-1.89</v>
      </c>
      <c r="I335" s="25" t="e">
        <f t="shared" si="41"/>
        <v>#DIV/0!</v>
      </c>
      <c r="K335" s="17"/>
      <c r="L335" s="17">
        <v>1.89</v>
      </c>
      <c r="M335" s="17">
        <f t="shared" si="42"/>
        <v>-1.89</v>
      </c>
      <c r="N335" s="25" t="e">
        <f t="shared" si="43"/>
        <v>#DIV/0!</v>
      </c>
      <c r="P335" s="17"/>
      <c r="Q335" s="17"/>
      <c r="R335" s="17">
        <f t="shared" si="44"/>
        <v>0</v>
      </c>
      <c r="S335" s="42" t="e">
        <f t="shared" si="45"/>
        <v>#DIV/0!</v>
      </c>
      <c r="T335" s="40">
        <v>0</v>
      </c>
      <c r="U335" s="40">
        <v>0</v>
      </c>
      <c r="V335" s="40">
        <v>0</v>
      </c>
      <c r="W335" s="40">
        <v>1.89</v>
      </c>
      <c r="X335" s="40">
        <v>1.89</v>
      </c>
      <c r="Y335" s="40"/>
      <c r="Z335" s="40"/>
      <c r="AA335" s="40">
        <f t="shared" si="47"/>
        <v>0</v>
      </c>
      <c r="AB335" s="41"/>
      <c r="AC335" s="40">
        <f t="shared" si="46"/>
        <v>0</v>
      </c>
      <c r="AD335" s="40"/>
      <c r="AH335" s="10" t="s">
        <v>838</v>
      </c>
      <c r="AI335" s="24">
        <v>1</v>
      </c>
    </row>
    <row r="336" spans="1:35" s="3" customFormat="1" ht="12.75" customHeight="1" x14ac:dyDescent="0.2">
      <c r="A336" s="10" t="s">
        <v>799</v>
      </c>
      <c r="B336" s="10" t="s">
        <v>1070</v>
      </c>
      <c r="C336" s="18">
        <v>0</v>
      </c>
      <c r="D336" s="18">
        <f>IFERROR(VLOOKUP(A336,AH1:AI1726,2,FALSE),0)</f>
        <v>1</v>
      </c>
      <c r="F336" s="16">
        <v>0</v>
      </c>
      <c r="G336" s="17">
        <v>9.74</v>
      </c>
      <c r="H336" s="17">
        <f t="shared" si="40"/>
        <v>-9.74</v>
      </c>
      <c r="I336" s="25" t="e">
        <f t="shared" si="41"/>
        <v>#DIV/0!</v>
      </c>
      <c r="K336" s="17"/>
      <c r="L336" s="17">
        <v>9.74</v>
      </c>
      <c r="M336" s="17">
        <f t="shared" si="42"/>
        <v>-9.74</v>
      </c>
      <c r="N336" s="25" t="e">
        <f t="shared" si="43"/>
        <v>#DIV/0!</v>
      </c>
      <c r="P336" s="17"/>
      <c r="Q336" s="17"/>
      <c r="R336" s="17">
        <f t="shared" si="44"/>
        <v>0</v>
      </c>
      <c r="S336" s="42" t="e">
        <f t="shared" si="45"/>
        <v>#DIV/0!</v>
      </c>
      <c r="T336" s="40">
        <v>0</v>
      </c>
      <c r="U336" s="40">
        <v>0</v>
      </c>
      <c r="V336" s="40">
        <v>0</v>
      </c>
      <c r="W336" s="40">
        <v>9.74</v>
      </c>
      <c r="X336" s="40">
        <v>9.74</v>
      </c>
      <c r="Y336" s="40"/>
      <c r="Z336" s="40"/>
      <c r="AA336" s="40">
        <f t="shared" si="47"/>
        <v>0</v>
      </c>
      <c r="AB336" s="41"/>
      <c r="AC336" s="40">
        <f t="shared" si="46"/>
        <v>0</v>
      </c>
      <c r="AD336" s="40"/>
      <c r="AH336" s="10" t="s">
        <v>840</v>
      </c>
      <c r="AI336" s="24">
        <v>1</v>
      </c>
    </row>
    <row r="337" spans="1:35" s="3" customFormat="1" ht="12.75" customHeight="1" x14ac:dyDescent="0.2">
      <c r="A337" s="10" t="s">
        <v>802</v>
      </c>
      <c r="B337" s="10" t="s">
        <v>1071</v>
      </c>
      <c r="C337" s="18">
        <v>0</v>
      </c>
      <c r="D337" s="18">
        <f>IFERROR(VLOOKUP(A337,AH1:AI1726,2,FALSE),0)</f>
        <v>1</v>
      </c>
      <c r="F337" s="16">
        <v>0</v>
      </c>
      <c r="G337" s="17">
        <v>0.56000000000000005</v>
      </c>
      <c r="H337" s="17">
        <f t="shared" si="40"/>
        <v>-0.56000000000000005</v>
      </c>
      <c r="I337" s="25" t="e">
        <f t="shared" si="41"/>
        <v>#DIV/0!</v>
      </c>
      <c r="K337" s="17"/>
      <c r="L337" s="17">
        <v>0.56000000000000005</v>
      </c>
      <c r="M337" s="17">
        <f t="shared" si="42"/>
        <v>-0.56000000000000005</v>
      </c>
      <c r="N337" s="25" t="e">
        <f t="shared" si="43"/>
        <v>#DIV/0!</v>
      </c>
      <c r="P337" s="17"/>
      <c r="Q337" s="17"/>
      <c r="R337" s="17">
        <f t="shared" si="44"/>
        <v>0</v>
      </c>
      <c r="S337" s="42" t="e">
        <f t="shared" si="45"/>
        <v>#DIV/0!</v>
      </c>
      <c r="T337" s="40">
        <v>0</v>
      </c>
      <c r="U337" s="40">
        <v>0</v>
      </c>
      <c r="V337" s="40">
        <v>0</v>
      </c>
      <c r="W337" s="40">
        <v>0.56000000000000005</v>
      </c>
      <c r="X337" s="40">
        <v>0.56000000000000005</v>
      </c>
      <c r="Y337" s="40"/>
      <c r="Z337" s="40"/>
      <c r="AA337" s="40">
        <f t="shared" si="47"/>
        <v>0</v>
      </c>
      <c r="AB337" s="41"/>
      <c r="AC337" s="40">
        <f t="shared" si="46"/>
        <v>0</v>
      </c>
      <c r="AD337" s="40"/>
      <c r="AH337" s="10" t="s">
        <v>843</v>
      </c>
      <c r="AI337" s="24">
        <v>1</v>
      </c>
    </row>
    <row r="338" spans="1:35" s="3" customFormat="1" ht="12.75" customHeight="1" x14ac:dyDescent="0.2">
      <c r="A338" s="10" t="s">
        <v>805</v>
      </c>
      <c r="B338" s="10" t="s">
        <v>1072</v>
      </c>
      <c r="C338" s="18">
        <v>0</v>
      </c>
      <c r="D338" s="18">
        <f>IFERROR(VLOOKUP(A338,AH1:AI1726,2,FALSE),0)</f>
        <v>1</v>
      </c>
      <c r="F338" s="16">
        <v>0</v>
      </c>
      <c r="G338" s="17">
        <v>0.45</v>
      </c>
      <c r="H338" s="17">
        <f t="shared" si="40"/>
        <v>-0.45</v>
      </c>
      <c r="I338" s="25" t="e">
        <f t="shared" si="41"/>
        <v>#DIV/0!</v>
      </c>
      <c r="K338" s="17"/>
      <c r="L338" s="17">
        <v>0.45</v>
      </c>
      <c r="M338" s="17">
        <f t="shared" si="42"/>
        <v>-0.45</v>
      </c>
      <c r="N338" s="25" t="e">
        <f t="shared" si="43"/>
        <v>#DIV/0!</v>
      </c>
      <c r="P338" s="17"/>
      <c r="Q338" s="17"/>
      <c r="R338" s="17">
        <f t="shared" si="44"/>
        <v>0</v>
      </c>
      <c r="S338" s="42" t="e">
        <f t="shared" si="45"/>
        <v>#DIV/0!</v>
      </c>
      <c r="T338" s="40">
        <v>0</v>
      </c>
      <c r="U338" s="40">
        <v>0</v>
      </c>
      <c r="V338" s="40">
        <v>0</v>
      </c>
      <c r="W338" s="40">
        <v>0.45</v>
      </c>
      <c r="X338" s="40">
        <v>0.375</v>
      </c>
      <c r="Y338" s="40"/>
      <c r="Z338" s="40"/>
      <c r="AA338" s="40">
        <f t="shared" si="47"/>
        <v>7.5000000000000011E-2</v>
      </c>
      <c r="AB338" s="41"/>
      <c r="AC338" s="40">
        <f t="shared" si="46"/>
        <v>0</v>
      </c>
      <c r="AD338" s="40"/>
      <c r="AH338" s="10" t="s">
        <v>845</v>
      </c>
      <c r="AI338" s="24">
        <v>1</v>
      </c>
    </row>
    <row r="339" spans="1:35" s="3" customFormat="1" ht="12.75" customHeight="1" x14ac:dyDescent="0.2">
      <c r="A339" s="10" t="s">
        <v>748</v>
      </c>
      <c r="B339" s="10" t="s">
        <v>749</v>
      </c>
      <c r="C339" s="18">
        <v>100</v>
      </c>
      <c r="D339" s="18">
        <f>IFERROR(VLOOKUP(A339,AH31:AI1903,2,FALSE),0)</f>
        <v>1</v>
      </c>
      <c r="F339" s="16">
        <v>100</v>
      </c>
      <c r="G339" s="17">
        <v>50</v>
      </c>
      <c r="H339" s="17">
        <f t="shared" si="40"/>
        <v>50</v>
      </c>
      <c r="I339" s="25">
        <f t="shared" si="41"/>
        <v>0.5</v>
      </c>
      <c r="K339" s="17">
        <v>100</v>
      </c>
      <c r="L339" s="17">
        <v>50</v>
      </c>
      <c r="M339" s="17">
        <f t="shared" si="42"/>
        <v>50</v>
      </c>
      <c r="N339" s="25">
        <f t="shared" si="43"/>
        <v>0.5</v>
      </c>
      <c r="P339" s="17">
        <v>100</v>
      </c>
      <c r="Q339" s="17">
        <v>50</v>
      </c>
      <c r="R339" s="17">
        <f t="shared" si="44"/>
        <v>50</v>
      </c>
      <c r="S339" s="42">
        <f t="shared" si="45"/>
        <v>0.5</v>
      </c>
      <c r="T339" s="40">
        <v>100</v>
      </c>
      <c r="U339" s="40">
        <v>0</v>
      </c>
      <c r="V339" s="40">
        <v>100</v>
      </c>
      <c r="W339" s="40">
        <v>50</v>
      </c>
      <c r="X339" s="40">
        <v>50</v>
      </c>
      <c r="Y339" s="40">
        <v>100</v>
      </c>
      <c r="Z339" s="40"/>
      <c r="AA339" s="40">
        <f t="shared" si="47"/>
        <v>0</v>
      </c>
      <c r="AB339" s="41"/>
      <c r="AC339" s="40">
        <f t="shared" si="46"/>
        <v>0</v>
      </c>
      <c r="AD339" s="40"/>
      <c r="AH339" s="10" t="s">
        <v>847</v>
      </c>
      <c r="AI339" s="24">
        <v>1</v>
      </c>
    </row>
    <row r="340" spans="1:35" s="3" customFormat="1" ht="12.75" customHeight="1" x14ac:dyDescent="0.2">
      <c r="A340" s="10" t="s">
        <v>809</v>
      </c>
      <c r="B340" s="10" t="s">
        <v>1073</v>
      </c>
      <c r="C340" s="18">
        <v>0</v>
      </c>
      <c r="D340" s="18">
        <f>IFERROR(VLOOKUP(A340,AH1:AI1727,2,FALSE),0)</f>
        <v>1</v>
      </c>
      <c r="F340" s="16">
        <v>0.54</v>
      </c>
      <c r="G340" s="17">
        <v>0.37</v>
      </c>
      <c r="H340" s="17">
        <f t="shared" si="40"/>
        <v>0.17000000000000004</v>
      </c>
      <c r="I340" s="25">
        <f t="shared" si="41"/>
        <v>0.31481481481481488</v>
      </c>
      <c r="K340" s="17"/>
      <c r="L340" s="17">
        <v>0.37</v>
      </c>
      <c r="M340" s="17">
        <f t="shared" si="42"/>
        <v>-0.37</v>
      </c>
      <c r="N340" s="25" t="e">
        <f t="shared" si="43"/>
        <v>#DIV/0!</v>
      </c>
      <c r="P340" s="17"/>
      <c r="Q340" s="17"/>
      <c r="R340" s="17">
        <f t="shared" si="44"/>
        <v>0</v>
      </c>
      <c r="S340" s="42" t="e">
        <f t="shared" si="45"/>
        <v>#DIV/0!</v>
      </c>
      <c r="T340" s="40">
        <v>0.54</v>
      </c>
      <c r="U340" s="40">
        <v>0.97</v>
      </c>
      <c r="V340" s="40">
        <v>0.54</v>
      </c>
      <c r="W340" s="40">
        <v>0.37</v>
      </c>
      <c r="X340" s="40">
        <v>0.34499999999999997</v>
      </c>
      <c r="Y340" s="40"/>
      <c r="Z340" s="40"/>
      <c r="AA340" s="40">
        <f t="shared" si="47"/>
        <v>2.5000000000000022E-2</v>
      </c>
      <c r="AB340" s="41"/>
      <c r="AC340" s="40">
        <f t="shared" si="46"/>
        <v>-0.54</v>
      </c>
      <c r="AD340" s="40"/>
      <c r="AH340" s="10" t="s">
        <v>850</v>
      </c>
      <c r="AI340" s="24">
        <v>1</v>
      </c>
    </row>
    <row r="341" spans="1:35" s="3" customFormat="1" ht="12.75" customHeight="1" x14ac:dyDescent="0.2">
      <c r="A341" s="10" t="s">
        <v>812</v>
      </c>
      <c r="B341" s="10" t="s">
        <v>1074</v>
      </c>
      <c r="C341" s="18">
        <v>0</v>
      </c>
      <c r="D341" s="18">
        <f>IFERROR(VLOOKUP(A341,AH1:AI1727,2,FALSE),0)</f>
        <v>1</v>
      </c>
      <c r="F341" s="16">
        <v>100</v>
      </c>
      <c r="G341" s="17">
        <v>49</v>
      </c>
      <c r="H341" s="17">
        <f t="shared" si="40"/>
        <v>51</v>
      </c>
      <c r="I341" s="25">
        <f t="shared" si="41"/>
        <v>0.51</v>
      </c>
      <c r="K341" s="17"/>
      <c r="L341" s="17">
        <v>49</v>
      </c>
      <c r="M341" s="17">
        <f t="shared" si="42"/>
        <v>-49</v>
      </c>
      <c r="N341" s="25" t="e">
        <f t="shared" si="43"/>
        <v>#DIV/0!</v>
      </c>
      <c r="P341" s="17"/>
      <c r="Q341" s="17"/>
      <c r="R341" s="17">
        <f t="shared" si="44"/>
        <v>0</v>
      </c>
      <c r="S341" s="42" t="e">
        <f t="shared" si="45"/>
        <v>#DIV/0!</v>
      </c>
      <c r="T341" s="40">
        <v>100</v>
      </c>
      <c r="U341" s="40">
        <v>0</v>
      </c>
      <c r="V341" s="40">
        <v>100</v>
      </c>
      <c r="W341" s="40">
        <v>49</v>
      </c>
      <c r="X341" s="40">
        <v>49</v>
      </c>
      <c r="Y341" s="40"/>
      <c r="Z341" s="40"/>
      <c r="AA341" s="40">
        <f t="shared" si="47"/>
        <v>0</v>
      </c>
      <c r="AB341" s="41"/>
      <c r="AC341" s="40">
        <f t="shared" si="46"/>
        <v>-100</v>
      </c>
      <c r="AD341" s="40"/>
      <c r="AH341" s="10" t="s">
        <v>852</v>
      </c>
      <c r="AI341" s="24">
        <v>1</v>
      </c>
    </row>
    <row r="342" spans="1:35" s="3" customFormat="1" ht="12.75" customHeight="1" x14ac:dyDescent="0.2">
      <c r="A342" s="10" t="s">
        <v>815</v>
      </c>
      <c r="B342" s="10" t="s">
        <v>1076</v>
      </c>
      <c r="C342" s="18">
        <v>0</v>
      </c>
      <c r="D342" s="18">
        <f>IFERROR(VLOOKUP(A342,AH1:AI1727,2,FALSE),0)</f>
        <v>1</v>
      </c>
      <c r="F342" s="16">
        <v>100</v>
      </c>
      <c r="G342" s="17">
        <v>50</v>
      </c>
      <c r="H342" s="17">
        <f t="shared" si="40"/>
        <v>50</v>
      </c>
      <c r="I342" s="25">
        <f t="shared" si="41"/>
        <v>0.5</v>
      </c>
      <c r="K342" s="17"/>
      <c r="L342" s="17">
        <v>50</v>
      </c>
      <c r="M342" s="17">
        <f t="shared" si="42"/>
        <v>-50</v>
      </c>
      <c r="N342" s="25" t="e">
        <f t="shared" si="43"/>
        <v>#DIV/0!</v>
      </c>
      <c r="P342" s="17"/>
      <c r="Q342" s="17"/>
      <c r="R342" s="17">
        <f t="shared" si="44"/>
        <v>0</v>
      </c>
      <c r="S342" s="42" t="e">
        <f t="shared" si="45"/>
        <v>#DIV/0!</v>
      </c>
      <c r="T342" s="40">
        <v>100</v>
      </c>
      <c r="U342" s="40">
        <v>0</v>
      </c>
      <c r="V342" s="40">
        <v>100</v>
      </c>
      <c r="W342" s="40">
        <v>50</v>
      </c>
      <c r="X342" s="40">
        <v>50</v>
      </c>
      <c r="Y342" s="40"/>
      <c r="Z342" s="40"/>
      <c r="AA342" s="40">
        <f t="shared" si="47"/>
        <v>0</v>
      </c>
      <c r="AB342" s="41"/>
      <c r="AC342" s="40">
        <f t="shared" si="46"/>
        <v>-100</v>
      </c>
      <c r="AD342" s="40"/>
      <c r="AH342" s="10" t="s">
        <v>855</v>
      </c>
      <c r="AI342" s="24">
        <v>1</v>
      </c>
    </row>
    <row r="343" spans="1:35" s="3" customFormat="1" ht="12.75" customHeight="1" x14ac:dyDescent="0.2">
      <c r="A343" s="10" t="s">
        <v>751</v>
      </c>
      <c r="B343" s="10" t="s">
        <v>752</v>
      </c>
      <c r="C343" s="18">
        <v>100</v>
      </c>
      <c r="D343" s="18">
        <f>IFERROR(VLOOKUP(A343,AH34:AI1906,2,FALSE),0)</f>
        <v>1</v>
      </c>
      <c r="F343" s="16">
        <v>100</v>
      </c>
      <c r="G343" s="17">
        <v>50</v>
      </c>
      <c r="H343" s="17">
        <f t="shared" si="40"/>
        <v>50</v>
      </c>
      <c r="I343" s="25">
        <f t="shared" si="41"/>
        <v>0.5</v>
      </c>
      <c r="K343" s="17">
        <v>100</v>
      </c>
      <c r="L343" s="17">
        <v>50</v>
      </c>
      <c r="M343" s="17">
        <f t="shared" si="42"/>
        <v>50</v>
      </c>
      <c r="N343" s="25">
        <f t="shared" si="43"/>
        <v>0.5</v>
      </c>
      <c r="P343" s="17">
        <v>100</v>
      </c>
      <c r="Q343" s="17">
        <v>50</v>
      </c>
      <c r="R343" s="17">
        <f t="shared" si="44"/>
        <v>50</v>
      </c>
      <c r="S343" s="42">
        <f t="shared" si="45"/>
        <v>0.5</v>
      </c>
      <c r="T343" s="40">
        <v>100</v>
      </c>
      <c r="U343" s="40">
        <v>0</v>
      </c>
      <c r="V343" s="40">
        <v>100</v>
      </c>
      <c r="W343" s="40">
        <v>50</v>
      </c>
      <c r="X343" s="40">
        <v>50</v>
      </c>
      <c r="Y343" s="40">
        <v>100</v>
      </c>
      <c r="Z343" s="40"/>
      <c r="AA343" s="40">
        <f t="shared" si="47"/>
        <v>0</v>
      </c>
      <c r="AB343" s="41"/>
      <c r="AC343" s="40">
        <f t="shared" si="46"/>
        <v>0</v>
      </c>
      <c r="AD343" s="40"/>
      <c r="AH343" s="10" t="s">
        <v>857</v>
      </c>
      <c r="AI343" s="24">
        <v>1</v>
      </c>
    </row>
    <row r="344" spans="1:35" s="3" customFormat="1" ht="12.75" customHeight="1" x14ac:dyDescent="0.2">
      <c r="A344" s="10" t="s">
        <v>820</v>
      </c>
      <c r="B344" s="10" t="s">
        <v>1077</v>
      </c>
      <c r="C344" s="18">
        <v>0</v>
      </c>
      <c r="D344" s="18">
        <f>IFERROR(VLOOKUP(A344,AH1:AI1728,2,FALSE),0)</f>
        <v>1</v>
      </c>
      <c r="F344" s="16">
        <v>100</v>
      </c>
      <c r="G344" s="17">
        <v>54</v>
      </c>
      <c r="H344" s="17">
        <f t="shared" si="40"/>
        <v>46</v>
      </c>
      <c r="I344" s="25">
        <f t="shared" si="41"/>
        <v>0.46</v>
      </c>
      <c r="K344" s="17"/>
      <c r="L344" s="17">
        <v>54</v>
      </c>
      <c r="M344" s="17">
        <f t="shared" si="42"/>
        <v>-54</v>
      </c>
      <c r="N344" s="25" t="e">
        <f t="shared" si="43"/>
        <v>#DIV/0!</v>
      </c>
      <c r="P344" s="17"/>
      <c r="Q344" s="17"/>
      <c r="R344" s="17">
        <f t="shared" si="44"/>
        <v>0</v>
      </c>
      <c r="S344" s="42" t="e">
        <f t="shared" si="45"/>
        <v>#DIV/0!</v>
      </c>
      <c r="T344" s="40">
        <v>100</v>
      </c>
      <c r="U344" s="40">
        <v>0</v>
      </c>
      <c r="V344" s="40">
        <v>100</v>
      </c>
      <c r="W344" s="40">
        <v>54</v>
      </c>
      <c r="X344" s="40">
        <v>54</v>
      </c>
      <c r="Y344" s="40"/>
      <c r="Z344" s="40"/>
      <c r="AA344" s="40">
        <f t="shared" si="47"/>
        <v>0</v>
      </c>
      <c r="AB344" s="41"/>
      <c r="AC344" s="40">
        <f t="shared" si="46"/>
        <v>-100</v>
      </c>
      <c r="AD344" s="40"/>
      <c r="AH344" s="10" t="s">
        <v>860</v>
      </c>
      <c r="AI344" s="24">
        <v>1</v>
      </c>
    </row>
    <row r="345" spans="1:35" s="3" customFormat="1" ht="12.75" customHeight="1" x14ac:dyDescent="0.2">
      <c r="A345" s="10" t="s">
        <v>823</v>
      </c>
      <c r="B345" s="10" t="s">
        <v>1079</v>
      </c>
      <c r="C345" s="18">
        <v>0</v>
      </c>
      <c r="D345" s="18">
        <f>IFERROR(VLOOKUP(A345,AH1:AI1728,2,FALSE),0)</f>
        <v>1</v>
      </c>
      <c r="F345" s="16">
        <v>0</v>
      </c>
      <c r="G345" s="17">
        <v>7.0000000000000007E-2</v>
      </c>
      <c r="H345" s="17">
        <f t="shared" si="40"/>
        <v>-7.0000000000000007E-2</v>
      </c>
      <c r="I345" s="25" t="e">
        <f t="shared" si="41"/>
        <v>#DIV/0!</v>
      </c>
      <c r="K345" s="17"/>
      <c r="L345" s="17">
        <v>7.0000000000000007E-2</v>
      </c>
      <c r="M345" s="17">
        <f t="shared" si="42"/>
        <v>-7.0000000000000007E-2</v>
      </c>
      <c r="N345" s="25" t="e">
        <f t="shared" si="43"/>
        <v>#DIV/0!</v>
      </c>
      <c r="P345" s="17"/>
      <c r="Q345" s="17"/>
      <c r="R345" s="17">
        <f t="shared" si="44"/>
        <v>0</v>
      </c>
      <c r="S345" s="42" t="e">
        <f t="shared" si="45"/>
        <v>#DIV/0!</v>
      </c>
      <c r="T345" s="40">
        <v>0</v>
      </c>
      <c r="U345" s="40">
        <v>0</v>
      </c>
      <c r="V345" s="40">
        <v>0</v>
      </c>
      <c r="W345" s="40">
        <v>7.0000000000000007E-2</v>
      </c>
      <c r="X345" s="40">
        <v>7.0000000000000007E-2</v>
      </c>
      <c r="Y345" s="40"/>
      <c r="Z345" s="40"/>
      <c r="AA345" s="40">
        <f t="shared" si="47"/>
        <v>0</v>
      </c>
      <c r="AB345" s="41"/>
      <c r="AC345" s="40">
        <f t="shared" si="46"/>
        <v>0</v>
      </c>
      <c r="AD345" s="40"/>
      <c r="AH345" s="10" t="s">
        <v>863</v>
      </c>
      <c r="AI345" s="24">
        <v>1</v>
      </c>
    </row>
    <row r="346" spans="1:35" s="3" customFormat="1" ht="12.75" customHeight="1" x14ac:dyDescent="0.2">
      <c r="A346" s="10" t="s">
        <v>826</v>
      </c>
      <c r="B346" s="10" t="s">
        <v>1080</v>
      </c>
      <c r="C346" s="18">
        <v>0</v>
      </c>
      <c r="D346" s="18">
        <f>IFERROR(VLOOKUP(A346,AH1:AI1728,2,FALSE),0)</f>
        <v>1</v>
      </c>
      <c r="F346" s="16">
        <v>7.0999999999999994E-2</v>
      </c>
      <c r="G346" s="17">
        <v>0.12</v>
      </c>
      <c r="H346" s="17">
        <f t="shared" si="40"/>
        <v>-4.9000000000000002E-2</v>
      </c>
      <c r="I346" s="25">
        <f t="shared" si="41"/>
        <v>-0.69014084507042261</v>
      </c>
      <c r="K346" s="17"/>
      <c r="L346" s="17">
        <v>0.12</v>
      </c>
      <c r="M346" s="17">
        <f t="shared" si="42"/>
        <v>-0.12</v>
      </c>
      <c r="N346" s="25" t="e">
        <f t="shared" si="43"/>
        <v>#DIV/0!</v>
      </c>
      <c r="P346" s="17"/>
      <c r="Q346" s="17"/>
      <c r="R346" s="17">
        <f t="shared" si="44"/>
        <v>0</v>
      </c>
      <c r="S346" s="42" t="e">
        <f t="shared" si="45"/>
        <v>#DIV/0!</v>
      </c>
      <c r="T346" s="40">
        <v>7.0000000000000007E-2</v>
      </c>
      <c r="U346" s="40">
        <v>0</v>
      </c>
      <c r="V346" s="40">
        <v>7.0999999999999994E-2</v>
      </c>
      <c r="W346" s="40">
        <v>0.12</v>
      </c>
      <c r="X346" s="40">
        <v>0.12</v>
      </c>
      <c r="Y346" s="40"/>
      <c r="Z346" s="40"/>
      <c r="AA346" s="40">
        <f t="shared" si="47"/>
        <v>0</v>
      </c>
      <c r="AB346" s="41"/>
      <c r="AC346" s="40">
        <f t="shared" si="46"/>
        <v>-7.0999999999999994E-2</v>
      </c>
      <c r="AD346" s="40"/>
      <c r="AH346" s="10" t="s">
        <v>865</v>
      </c>
      <c r="AI346" s="24">
        <v>1</v>
      </c>
    </row>
    <row r="347" spans="1:35" s="3" customFormat="1" ht="12.75" customHeight="1" x14ac:dyDescent="0.2">
      <c r="A347" s="10" t="s">
        <v>446</v>
      </c>
      <c r="B347" s="10" t="s">
        <v>447</v>
      </c>
      <c r="C347" s="18">
        <v>1477.68</v>
      </c>
      <c r="D347" s="18">
        <f>IFERROR(VLOOKUP(A347,AH174:AI2046,2,FALSE),0)</f>
        <v>1</v>
      </c>
      <c r="F347" s="16">
        <v>1</v>
      </c>
      <c r="G347" s="17">
        <v>0</v>
      </c>
      <c r="H347" s="17">
        <f t="shared" si="40"/>
        <v>1</v>
      </c>
      <c r="I347" s="25">
        <f t="shared" si="41"/>
        <v>1</v>
      </c>
      <c r="K347" s="17">
        <v>0.54446573323507741</v>
      </c>
      <c r="L347" s="17">
        <v>0</v>
      </c>
      <c r="M347" s="17">
        <f t="shared" si="42"/>
        <v>0.54446573323507741</v>
      </c>
      <c r="N347" s="25">
        <f t="shared" si="43"/>
        <v>1</v>
      </c>
      <c r="P347" s="17">
        <v>0.54446573323507741</v>
      </c>
      <c r="Q347" s="17">
        <v>0.09</v>
      </c>
      <c r="R347" s="17">
        <f t="shared" si="44"/>
        <v>0.45446573323507744</v>
      </c>
      <c r="S347" s="42">
        <f t="shared" si="45"/>
        <v>0.83470034107519908</v>
      </c>
      <c r="T347" s="40">
        <v>1</v>
      </c>
      <c r="U347" s="40">
        <v>1</v>
      </c>
      <c r="V347" s="40">
        <v>1</v>
      </c>
      <c r="W347" s="40">
        <v>0</v>
      </c>
      <c r="X347" s="40">
        <v>0.09</v>
      </c>
      <c r="Y347" s="40">
        <v>0.54446573323507741</v>
      </c>
      <c r="Z347" s="40"/>
      <c r="AA347" s="40">
        <f t="shared" si="47"/>
        <v>-0.09</v>
      </c>
      <c r="AB347" s="41"/>
      <c r="AC347" s="40">
        <f t="shared" si="46"/>
        <v>-0.45553426676492259</v>
      </c>
      <c r="AD347" s="40"/>
      <c r="AH347" s="10" t="s">
        <v>867</v>
      </c>
      <c r="AI347" s="24">
        <v>1</v>
      </c>
    </row>
    <row r="348" spans="1:35" s="3" customFormat="1" ht="12.75" customHeight="1" x14ac:dyDescent="0.2">
      <c r="A348" s="10" t="s">
        <v>829</v>
      </c>
      <c r="B348" s="10" t="s">
        <v>1082</v>
      </c>
      <c r="C348" s="18">
        <v>0</v>
      </c>
      <c r="D348" s="18">
        <f>IFERROR(VLOOKUP(A348,AH1:AI1729,2,FALSE),0)</f>
        <v>1</v>
      </c>
      <c r="F348" s="16">
        <v>0</v>
      </c>
      <c r="G348" s="17">
        <v>0.86</v>
      </c>
      <c r="H348" s="17">
        <f t="shared" si="40"/>
        <v>-0.86</v>
      </c>
      <c r="I348" s="25" t="e">
        <f t="shared" si="41"/>
        <v>#DIV/0!</v>
      </c>
      <c r="K348" s="17"/>
      <c r="L348" s="17">
        <v>0.86</v>
      </c>
      <c r="M348" s="17">
        <f t="shared" si="42"/>
        <v>-0.86</v>
      </c>
      <c r="N348" s="25" t="e">
        <f t="shared" si="43"/>
        <v>#DIV/0!</v>
      </c>
      <c r="P348" s="17"/>
      <c r="Q348" s="17"/>
      <c r="R348" s="17">
        <f t="shared" si="44"/>
        <v>0</v>
      </c>
      <c r="S348" s="42" t="e">
        <f t="shared" si="45"/>
        <v>#DIV/0!</v>
      </c>
      <c r="T348" s="40">
        <v>0</v>
      </c>
      <c r="U348" s="40">
        <v>0</v>
      </c>
      <c r="V348" s="40">
        <v>0</v>
      </c>
      <c r="W348" s="40">
        <v>0.86</v>
      </c>
      <c r="X348" s="40">
        <v>0.86370000000000002</v>
      </c>
      <c r="Y348" s="40"/>
      <c r="Z348" s="40"/>
      <c r="AA348" s="40">
        <f t="shared" si="47"/>
        <v>-3.7000000000000366E-3</v>
      </c>
      <c r="AB348" s="41"/>
      <c r="AC348" s="40">
        <f t="shared" si="46"/>
        <v>0</v>
      </c>
      <c r="AD348" s="40"/>
      <c r="AH348" s="10" t="s">
        <v>870</v>
      </c>
      <c r="AI348" s="24">
        <v>1</v>
      </c>
    </row>
    <row r="349" spans="1:35" s="3" customFormat="1" ht="12.75" customHeight="1" x14ac:dyDescent="0.2">
      <c r="A349" s="10" t="s">
        <v>831</v>
      </c>
      <c r="B349" s="10" t="s">
        <v>1083</v>
      </c>
      <c r="C349" s="18">
        <v>0</v>
      </c>
      <c r="D349" s="18">
        <f>IFERROR(VLOOKUP(A349,AH1:AI1729,2,FALSE),0)</f>
        <v>1</v>
      </c>
      <c r="F349" s="16">
        <v>0</v>
      </c>
      <c r="G349" s="17">
        <v>0</v>
      </c>
      <c r="H349" s="17">
        <f t="shared" si="40"/>
        <v>0</v>
      </c>
      <c r="I349" s="25" t="e">
        <f t="shared" si="41"/>
        <v>#DIV/0!</v>
      </c>
      <c r="K349" s="17"/>
      <c r="L349" s="17">
        <v>0</v>
      </c>
      <c r="M349" s="17">
        <f t="shared" si="42"/>
        <v>0</v>
      </c>
      <c r="N349" s="25" t="e">
        <f t="shared" si="43"/>
        <v>#DIV/0!</v>
      </c>
      <c r="P349" s="17"/>
      <c r="Q349" s="17"/>
      <c r="R349" s="17">
        <f t="shared" si="44"/>
        <v>0</v>
      </c>
      <c r="S349" s="42" t="e">
        <f t="shared" si="45"/>
        <v>#DIV/0!</v>
      </c>
      <c r="T349" s="40">
        <v>0</v>
      </c>
      <c r="U349" s="40">
        <v>0</v>
      </c>
      <c r="V349" s="40">
        <v>0</v>
      </c>
      <c r="W349" s="40">
        <v>0</v>
      </c>
      <c r="X349" s="40">
        <v>-10</v>
      </c>
      <c r="Y349" s="40"/>
      <c r="Z349" s="40"/>
      <c r="AA349" s="40">
        <f t="shared" si="47"/>
        <v>10</v>
      </c>
      <c r="AB349" s="41"/>
      <c r="AC349" s="40">
        <f t="shared" si="46"/>
        <v>0</v>
      </c>
      <c r="AD349" s="40"/>
      <c r="AH349" s="10" t="s">
        <v>872</v>
      </c>
      <c r="AI349" s="24">
        <v>1</v>
      </c>
    </row>
    <row r="350" spans="1:35" s="3" customFormat="1" ht="12.75" customHeight="1" x14ac:dyDescent="0.2">
      <c r="A350" s="10" t="s">
        <v>834</v>
      </c>
      <c r="B350" s="10" t="s">
        <v>1084</v>
      </c>
      <c r="C350" s="18">
        <v>0</v>
      </c>
      <c r="D350" s="18">
        <f>IFERROR(VLOOKUP(A350,AH1:AI1729,2,FALSE),0)</f>
        <v>1</v>
      </c>
      <c r="F350" s="16">
        <v>0</v>
      </c>
      <c r="G350" s="17">
        <v>0</v>
      </c>
      <c r="H350" s="17">
        <f t="shared" si="40"/>
        <v>0</v>
      </c>
      <c r="I350" s="25" t="e">
        <f t="shared" si="41"/>
        <v>#DIV/0!</v>
      </c>
      <c r="K350" s="17"/>
      <c r="L350" s="17">
        <v>0</v>
      </c>
      <c r="M350" s="17">
        <f t="shared" si="42"/>
        <v>0</v>
      </c>
      <c r="N350" s="25" t="e">
        <f t="shared" si="43"/>
        <v>#DIV/0!</v>
      </c>
      <c r="P350" s="17"/>
      <c r="Q350" s="17"/>
      <c r="R350" s="17">
        <f t="shared" si="44"/>
        <v>0</v>
      </c>
      <c r="S350" s="42" t="e">
        <f t="shared" si="45"/>
        <v>#DIV/0!</v>
      </c>
      <c r="T350" s="40">
        <v>0</v>
      </c>
      <c r="U350" s="40">
        <v>0</v>
      </c>
      <c r="V350" s="40">
        <v>0</v>
      </c>
      <c r="W350" s="40">
        <v>0</v>
      </c>
      <c r="X350" s="40">
        <v>75.040000000000006</v>
      </c>
      <c r="Y350" s="40"/>
      <c r="Z350" s="40"/>
      <c r="AA350" s="40">
        <f t="shared" si="47"/>
        <v>-75.040000000000006</v>
      </c>
      <c r="AB350" s="41"/>
      <c r="AC350" s="40">
        <f t="shared" si="46"/>
        <v>0</v>
      </c>
      <c r="AD350" s="40"/>
      <c r="AH350" s="10" t="s">
        <v>874</v>
      </c>
      <c r="AI350" s="24">
        <v>1</v>
      </c>
    </row>
    <row r="351" spans="1:35" s="3" customFormat="1" ht="12.75" customHeight="1" x14ac:dyDescent="0.2">
      <c r="A351" s="10" t="s">
        <v>836</v>
      </c>
      <c r="B351" s="10" t="s">
        <v>1085</v>
      </c>
      <c r="C351" s="18">
        <v>0</v>
      </c>
      <c r="D351" s="18">
        <f>IFERROR(VLOOKUP(A351,AH1:AI1729,2,FALSE),0)</f>
        <v>1</v>
      </c>
      <c r="F351" s="16">
        <v>0</v>
      </c>
      <c r="G351" s="17">
        <v>0.23749999999999999</v>
      </c>
      <c r="H351" s="17">
        <f t="shared" si="40"/>
        <v>-0.23749999999999999</v>
      </c>
      <c r="I351" s="25" t="e">
        <f t="shared" si="41"/>
        <v>#DIV/0!</v>
      </c>
      <c r="K351" s="17"/>
      <c r="L351" s="17">
        <v>0.23749999999999999</v>
      </c>
      <c r="M351" s="17">
        <f t="shared" si="42"/>
        <v>-0.23749999999999999</v>
      </c>
      <c r="N351" s="25" t="e">
        <f t="shared" si="43"/>
        <v>#DIV/0!</v>
      </c>
      <c r="P351" s="17"/>
      <c r="Q351" s="17"/>
      <c r="R351" s="17">
        <f t="shared" si="44"/>
        <v>0</v>
      </c>
      <c r="S351" s="42" t="e">
        <f t="shared" si="45"/>
        <v>#DIV/0!</v>
      </c>
      <c r="T351" s="40">
        <v>0</v>
      </c>
      <c r="U351" s="40">
        <v>0</v>
      </c>
      <c r="V351" s="40">
        <v>0</v>
      </c>
      <c r="W351" s="40">
        <v>0.23749999999999999</v>
      </c>
      <c r="X351" s="40">
        <v>0.23769999999999999</v>
      </c>
      <c r="Y351" s="40"/>
      <c r="Z351" s="40"/>
      <c r="AA351" s="40">
        <f t="shared" si="47"/>
        <v>-2.0000000000000573E-4</v>
      </c>
      <c r="AB351" s="41"/>
      <c r="AC351" s="40">
        <f t="shared" si="46"/>
        <v>0</v>
      </c>
      <c r="AD351" s="40"/>
      <c r="AH351" s="10" t="s">
        <v>876</v>
      </c>
      <c r="AI351" s="24">
        <v>1</v>
      </c>
    </row>
    <row r="352" spans="1:35" s="3" customFormat="1" ht="12.75" customHeight="1" x14ac:dyDescent="0.2">
      <c r="A352" s="10" t="s">
        <v>838</v>
      </c>
      <c r="B352" s="10" t="s">
        <v>1087</v>
      </c>
      <c r="C352" s="18">
        <v>0</v>
      </c>
      <c r="D352" s="18">
        <f>IFERROR(VLOOKUP(A352,AH1:AI1729,2,FALSE),0)</f>
        <v>1</v>
      </c>
      <c r="F352" s="16">
        <v>0</v>
      </c>
      <c r="G352" s="17">
        <v>0.105</v>
      </c>
      <c r="H352" s="17">
        <f t="shared" si="40"/>
        <v>-0.105</v>
      </c>
      <c r="I352" s="25" t="e">
        <f t="shared" si="41"/>
        <v>#DIV/0!</v>
      </c>
      <c r="K352" s="17"/>
      <c r="L352" s="17">
        <v>0.105</v>
      </c>
      <c r="M352" s="17">
        <f t="shared" si="42"/>
        <v>-0.105</v>
      </c>
      <c r="N352" s="25" t="e">
        <f t="shared" si="43"/>
        <v>#DIV/0!</v>
      </c>
      <c r="P352" s="17"/>
      <c r="Q352" s="17"/>
      <c r="R352" s="17">
        <f t="shared" si="44"/>
        <v>0</v>
      </c>
      <c r="S352" s="42" t="e">
        <f t="shared" si="45"/>
        <v>#DIV/0!</v>
      </c>
      <c r="T352" s="40">
        <v>0</v>
      </c>
      <c r="U352" s="40">
        <v>0</v>
      </c>
      <c r="V352" s="40">
        <v>0</v>
      </c>
      <c r="W352" s="40">
        <v>0.105</v>
      </c>
      <c r="X352" s="40">
        <v>1.1299999999999999E-2</v>
      </c>
      <c r="Y352" s="40"/>
      <c r="Z352" s="40"/>
      <c r="AA352" s="40">
        <f t="shared" si="47"/>
        <v>9.3699999999999992E-2</v>
      </c>
      <c r="AB352" s="41"/>
      <c r="AC352" s="40">
        <f t="shared" si="46"/>
        <v>0</v>
      </c>
      <c r="AD352" s="40"/>
      <c r="AH352" s="10" t="s">
        <v>879</v>
      </c>
      <c r="AI352" s="24">
        <v>1</v>
      </c>
    </row>
    <row r="353" spans="1:35" s="3" customFormat="1" ht="12.75" customHeight="1" x14ac:dyDescent="0.2">
      <c r="A353" s="10" t="s">
        <v>840</v>
      </c>
      <c r="B353" s="10" t="s">
        <v>1088</v>
      </c>
      <c r="C353" s="18">
        <v>0</v>
      </c>
      <c r="D353" s="18">
        <f>IFERROR(VLOOKUP(A353,AH1:AI1729,2,FALSE),0)</f>
        <v>1</v>
      </c>
      <c r="F353" s="16">
        <v>0</v>
      </c>
      <c r="G353" s="17">
        <v>0.39950000000000002</v>
      </c>
      <c r="H353" s="17">
        <f t="shared" si="40"/>
        <v>-0.39950000000000002</v>
      </c>
      <c r="I353" s="25" t="e">
        <f t="shared" si="41"/>
        <v>#DIV/0!</v>
      </c>
      <c r="K353" s="17"/>
      <c r="L353" s="17">
        <v>0.39950000000000002</v>
      </c>
      <c r="M353" s="17">
        <f t="shared" si="42"/>
        <v>-0.39950000000000002</v>
      </c>
      <c r="N353" s="25" t="e">
        <f t="shared" si="43"/>
        <v>#DIV/0!</v>
      </c>
      <c r="P353" s="17"/>
      <c r="Q353" s="17"/>
      <c r="R353" s="17">
        <f t="shared" si="44"/>
        <v>0</v>
      </c>
      <c r="S353" s="42" t="e">
        <f t="shared" si="45"/>
        <v>#DIV/0!</v>
      </c>
      <c r="T353" s="40">
        <v>0</v>
      </c>
      <c r="U353" s="40">
        <v>0</v>
      </c>
      <c r="V353" s="40">
        <v>0</v>
      </c>
      <c r="W353" s="40">
        <v>0.39950000000000002</v>
      </c>
      <c r="X353" s="40">
        <v>0.39950000000000002</v>
      </c>
      <c r="Y353" s="40"/>
      <c r="Z353" s="40"/>
      <c r="AA353" s="40">
        <f t="shared" si="47"/>
        <v>0</v>
      </c>
      <c r="AB353" s="41"/>
      <c r="AC353" s="40">
        <f t="shared" si="46"/>
        <v>0</v>
      </c>
      <c r="AD353" s="40"/>
      <c r="AH353" s="10" t="s">
        <v>881</v>
      </c>
      <c r="AI353" s="24">
        <v>1</v>
      </c>
    </row>
    <row r="354" spans="1:35" s="3" customFormat="1" ht="12.75" customHeight="1" x14ac:dyDescent="0.2">
      <c r="A354" s="10" t="s">
        <v>843</v>
      </c>
      <c r="B354" s="10" t="s">
        <v>1089</v>
      </c>
      <c r="C354" s="18">
        <v>0</v>
      </c>
      <c r="D354" s="18">
        <f>IFERROR(VLOOKUP(A354,AH1:AI1729,2,FALSE),0)</f>
        <v>1</v>
      </c>
      <c r="F354" s="16">
        <v>0</v>
      </c>
      <c r="G354" s="17">
        <v>0.46</v>
      </c>
      <c r="H354" s="17">
        <f t="shared" si="40"/>
        <v>-0.46</v>
      </c>
      <c r="I354" s="25" t="e">
        <f t="shared" si="41"/>
        <v>#DIV/0!</v>
      </c>
      <c r="K354" s="17"/>
      <c r="L354" s="17">
        <v>0.46</v>
      </c>
      <c r="M354" s="17">
        <f t="shared" si="42"/>
        <v>-0.46</v>
      </c>
      <c r="N354" s="25" t="e">
        <f t="shared" si="43"/>
        <v>#DIV/0!</v>
      </c>
      <c r="P354" s="17"/>
      <c r="Q354" s="17"/>
      <c r="R354" s="17">
        <f t="shared" si="44"/>
        <v>0</v>
      </c>
      <c r="S354" s="42" t="e">
        <f t="shared" si="45"/>
        <v>#DIV/0!</v>
      </c>
      <c r="T354" s="40">
        <v>0</v>
      </c>
      <c r="U354" s="40">
        <v>0</v>
      </c>
      <c r="V354" s="40">
        <v>0</v>
      </c>
      <c r="W354" s="40">
        <v>0.46</v>
      </c>
      <c r="X354" s="40">
        <v>0.59950000000000003</v>
      </c>
      <c r="Y354" s="40"/>
      <c r="Z354" s="40"/>
      <c r="AA354" s="40">
        <f t="shared" si="47"/>
        <v>-0.13950000000000001</v>
      </c>
      <c r="AB354" s="41"/>
      <c r="AC354" s="40">
        <f t="shared" si="46"/>
        <v>0</v>
      </c>
      <c r="AD354" s="40"/>
      <c r="AH354" s="10" t="s">
        <v>884</v>
      </c>
      <c r="AI354" s="24">
        <v>1</v>
      </c>
    </row>
    <row r="355" spans="1:35" s="3" customFormat="1" ht="12.75" customHeight="1" x14ac:dyDescent="0.2">
      <c r="A355" s="10" t="s">
        <v>845</v>
      </c>
      <c r="B355" s="10" t="s">
        <v>1034</v>
      </c>
      <c r="C355" s="18">
        <v>0</v>
      </c>
      <c r="D355" s="18">
        <f>IFERROR(VLOOKUP(A355,AH1:AI1729,2,FALSE),0)</f>
        <v>1</v>
      </c>
      <c r="F355" s="16">
        <v>0</v>
      </c>
      <c r="G355" s="17">
        <v>0.51</v>
      </c>
      <c r="H355" s="17">
        <f t="shared" si="40"/>
        <v>-0.51</v>
      </c>
      <c r="I355" s="25" t="e">
        <f t="shared" si="41"/>
        <v>#DIV/0!</v>
      </c>
      <c r="K355" s="17"/>
      <c r="L355" s="17">
        <v>0.51</v>
      </c>
      <c r="M355" s="17">
        <f t="shared" si="42"/>
        <v>-0.51</v>
      </c>
      <c r="N355" s="25" t="e">
        <f t="shared" si="43"/>
        <v>#DIV/0!</v>
      </c>
      <c r="P355" s="17"/>
      <c r="Q355" s="17"/>
      <c r="R355" s="17">
        <f t="shared" si="44"/>
        <v>0</v>
      </c>
      <c r="S355" s="42" t="e">
        <f t="shared" si="45"/>
        <v>#DIV/0!</v>
      </c>
      <c r="T355" s="40">
        <v>0</v>
      </c>
      <c r="U355" s="40">
        <v>0</v>
      </c>
      <c r="V355" s="40">
        <v>0</v>
      </c>
      <c r="W355" s="40">
        <v>0.51</v>
      </c>
      <c r="X355" s="40">
        <v>0.61950000000000005</v>
      </c>
      <c r="Y355" s="40"/>
      <c r="Z355" s="40"/>
      <c r="AA355" s="40">
        <f t="shared" si="47"/>
        <v>-0.10950000000000004</v>
      </c>
      <c r="AB355" s="41"/>
      <c r="AC355" s="40">
        <f t="shared" si="46"/>
        <v>0</v>
      </c>
      <c r="AD355" s="40"/>
      <c r="AH355" s="10" t="s">
        <v>886</v>
      </c>
      <c r="AI355" s="24">
        <v>1</v>
      </c>
    </row>
    <row r="356" spans="1:35" s="3" customFormat="1" ht="12.75" customHeight="1" x14ac:dyDescent="0.2">
      <c r="A356" s="10" t="s">
        <v>847</v>
      </c>
      <c r="B356" s="10" t="s">
        <v>1092</v>
      </c>
      <c r="C356" s="18">
        <v>0</v>
      </c>
      <c r="D356" s="18">
        <f>IFERROR(VLOOKUP(A356,AH1:AI1729,2,FALSE),0)</f>
        <v>1</v>
      </c>
      <c r="F356" s="16">
        <v>100</v>
      </c>
      <c r="G356" s="17">
        <v>49</v>
      </c>
      <c r="H356" s="17">
        <f t="shared" si="40"/>
        <v>51</v>
      </c>
      <c r="I356" s="25">
        <f t="shared" si="41"/>
        <v>0.51</v>
      </c>
      <c r="K356" s="17"/>
      <c r="L356" s="17">
        <v>49</v>
      </c>
      <c r="M356" s="17">
        <f t="shared" si="42"/>
        <v>-49</v>
      </c>
      <c r="N356" s="25" t="e">
        <f t="shared" si="43"/>
        <v>#DIV/0!</v>
      </c>
      <c r="P356" s="17"/>
      <c r="Q356" s="17"/>
      <c r="R356" s="17">
        <f t="shared" si="44"/>
        <v>0</v>
      </c>
      <c r="S356" s="42" t="e">
        <f t="shared" si="45"/>
        <v>#DIV/0!</v>
      </c>
      <c r="T356" s="40">
        <v>100</v>
      </c>
      <c r="U356" s="40">
        <v>0</v>
      </c>
      <c r="V356" s="40">
        <v>100</v>
      </c>
      <c r="W356" s="40">
        <v>49</v>
      </c>
      <c r="X356" s="40">
        <v>49</v>
      </c>
      <c r="Y356" s="40"/>
      <c r="Z356" s="40"/>
      <c r="AA356" s="40">
        <f t="shared" si="47"/>
        <v>0</v>
      </c>
      <c r="AB356" s="41"/>
      <c r="AC356" s="40">
        <f t="shared" si="46"/>
        <v>-100</v>
      </c>
      <c r="AD356" s="40"/>
      <c r="AH356" s="10" t="s">
        <v>888</v>
      </c>
      <c r="AI356" s="24">
        <v>1</v>
      </c>
    </row>
    <row r="357" spans="1:35" s="3" customFormat="1" ht="12.75" customHeight="1" x14ac:dyDescent="0.2">
      <c r="A357" s="10" t="s">
        <v>850</v>
      </c>
      <c r="B357" s="10" t="s">
        <v>1093</v>
      </c>
      <c r="C357" s="18">
        <v>0</v>
      </c>
      <c r="D357" s="18">
        <f>IFERROR(VLOOKUP(A357,AH1:AI1729,2,FALSE),0)</f>
        <v>1</v>
      </c>
      <c r="F357" s="16">
        <v>0</v>
      </c>
      <c r="G357" s="17">
        <v>57</v>
      </c>
      <c r="H357" s="17">
        <f t="shared" si="40"/>
        <v>-57</v>
      </c>
      <c r="I357" s="25" t="e">
        <f t="shared" si="41"/>
        <v>#DIV/0!</v>
      </c>
      <c r="K357" s="17"/>
      <c r="L357" s="17">
        <v>57</v>
      </c>
      <c r="M357" s="17">
        <f t="shared" si="42"/>
        <v>-57</v>
      </c>
      <c r="N357" s="25" t="e">
        <f t="shared" si="43"/>
        <v>#DIV/0!</v>
      </c>
      <c r="P357" s="17"/>
      <c r="Q357" s="17"/>
      <c r="R357" s="17">
        <f t="shared" si="44"/>
        <v>0</v>
      </c>
      <c r="S357" s="42" t="e">
        <f t="shared" si="45"/>
        <v>#DIV/0!</v>
      </c>
      <c r="T357" s="40">
        <v>0</v>
      </c>
      <c r="U357" s="40">
        <v>0</v>
      </c>
      <c r="V357" s="40">
        <v>0</v>
      </c>
      <c r="W357" s="40">
        <v>57</v>
      </c>
      <c r="X357" s="40">
        <v>0</v>
      </c>
      <c r="Y357" s="40"/>
      <c r="Z357" s="40"/>
      <c r="AA357" s="40">
        <f t="shared" si="47"/>
        <v>57</v>
      </c>
      <c r="AB357" s="41"/>
      <c r="AC357" s="40">
        <f t="shared" si="46"/>
        <v>0</v>
      </c>
      <c r="AD357" s="40"/>
      <c r="AH357" s="10" t="s">
        <v>890</v>
      </c>
      <c r="AI357" s="24">
        <v>1</v>
      </c>
    </row>
    <row r="358" spans="1:35" s="3" customFormat="1" ht="12.75" customHeight="1" x14ac:dyDescent="0.2">
      <c r="A358" s="10" t="s">
        <v>852</v>
      </c>
      <c r="B358" s="10" t="s">
        <v>1094</v>
      </c>
      <c r="C358" s="18">
        <v>0</v>
      </c>
      <c r="D358" s="18">
        <f>IFERROR(VLOOKUP(A358,AH1:AI1729,2,FALSE),0)</f>
        <v>1</v>
      </c>
      <c r="F358" s="16">
        <v>0</v>
      </c>
      <c r="G358" s="17">
        <v>57</v>
      </c>
      <c r="H358" s="17">
        <f t="shared" si="40"/>
        <v>-57</v>
      </c>
      <c r="I358" s="25" t="e">
        <f t="shared" si="41"/>
        <v>#DIV/0!</v>
      </c>
      <c r="K358" s="17"/>
      <c r="L358" s="17">
        <v>57</v>
      </c>
      <c r="M358" s="17">
        <f t="shared" si="42"/>
        <v>-57</v>
      </c>
      <c r="N358" s="25" t="e">
        <f t="shared" si="43"/>
        <v>#DIV/0!</v>
      </c>
      <c r="P358" s="17"/>
      <c r="Q358" s="17"/>
      <c r="R358" s="17">
        <f t="shared" si="44"/>
        <v>0</v>
      </c>
      <c r="S358" s="42" t="e">
        <f t="shared" si="45"/>
        <v>#DIV/0!</v>
      </c>
      <c r="T358" s="40">
        <v>0</v>
      </c>
      <c r="U358" s="40">
        <v>0</v>
      </c>
      <c r="V358" s="40">
        <v>0</v>
      </c>
      <c r="W358" s="40">
        <v>57</v>
      </c>
      <c r="X358" s="40">
        <v>57</v>
      </c>
      <c r="Y358" s="40"/>
      <c r="Z358" s="40"/>
      <c r="AA358" s="40">
        <f t="shared" si="47"/>
        <v>0</v>
      </c>
      <c r="AB358" s="41"/>
      <c r="AC358" s="40">
        <f t="shared" si="46"/>
        <v>0</v>
      </c>
      <c r="AD358" s="40"/>
      <c r="AH358" s="10" t="s">
        <v>892</v>
      </c>
      <c r="AI358" s="24">
        <v>1</v>
      </c>
    </row>
    <row r="359" spans="1:35" s="3" customFormat="1" ht="12.75" customHeight="1" x14ac:dyDescent="0.2">
      <c r="A359" s="10" t="s">
        <v>855</v>
      </c>
      <c r="B359" s="10" t="s">
        <v>1098</v>
      </c>
      <c r="C359" s="18">
        <v>0</v>
      </c>
      <c r="D359" s="18">
        <f>IFERROR(VLOOKUP(A359,AH1:AI1729,2,FALSE),0)</f>
        <v>1</v>
      </c>
      <c r="F359" s="16">
        <v>0</v>
      </c>
      <c r="G359" s="17">
        <v>0.22949999999999998</v>
      </c>
      <c r="H359" s="17">
        <f t="shared" si="40"/>
        <v>-0.22949999999999998</v>
      </c>
      <c r="I359" s="25" t="e">
        <f t="shared" si="41"/>
        <v>#DIV/0!</v>
      </c>
      <c r="K359" s="17"/>
      <c r="L359" s="17">
        <v>0.22949999999999998</v>
      </c>
      <c r="M359" s="17">
        <f t="shared" si="42"/>
        <v>-0.22949999999999998</v>
      </c>
      <c r="N359" s="25" t="e">
        <f t="shared" si="43"/>
        <v>#DIV/0!</v>
      </c>
      <c r="P359" s="17"/>
      <c r="Q359" s="17"/>
      <c r="R359" s="17">
        <f t="shared" si="44"/>
        <v>0</v>
      </c>
      <c r="S359" s="42" t="e">
        <f t="shared" si="45"/>
        <v>#DIV/0!</v>
      </c>
      <c r="T359" s="40">
        <v>0</v>
      </c>
      <c r="U359" s="40">
        <v>0</v>
      </c>
      <c r="V359" s="40">
        <v>0</v>
      </c>
      <c r="W359" s="40">
        <v>0.22949999999999998</v>
      </c>
      <c r="X359" s="40">
        <v>0.22950000000000001</v>
      </c>
      <c r="Y359" s="40"/>
      <c r="Z359" s="40"/>
      <c r="AA359" s="40">
        <f t="shared" si="47"/>
        <v>0</v>
      </c>
      <c r="AB359" s="41"/>
      <c r="AC359" s="40">
        <f t="shared" si="46"/>
        <v>0</v>
      </c>
      <c r="AD359" s="40"/>
      <c r="AH359" s="10" t="s">
        <v>893</v>
      </c>
      <c r="AI359" s="24">
        <v>1</v>
      </c>
    </row>
    <row r="360" spans="1:35" s="3" customFormat="1" ht="12.75" customHeight="1" x14ac:dyDescent="0.2">
      <c r="A360" s="10" t="s">
        <v>857</v>
      </c>
      <c r="B360" s="10" t="s">
        <v>757</v>
      </c>
      <c r="C360" s="18">
        <v>0</v>
      </c>
      <c r="D360" s="18">
        <f>IFERROR(VLOOKUP(A360,AH1:AI1729,2,FALSE),0)</f>
        <v>1</v>
      </c>
      <c r="F360" s="16">
        <v>0</v>
      </c>
      <c r="G360" s="17">
        <v>0.22949999999999998</v>
      </c>
      <c r="H360" s="17">
        <f t="shared" si="40"/>
        <v>-0.22949999999999998</v>
      </c>
      <c r="I360" s="25" t="e">
        <f t="shared" si="41"/>
        <v>#DIV/0!</v>
      </c>
      <c r="K360" s="17"/>
      <c r="L360" s="17">
        <v>0.22949999999999998</v>
      </c>
      <c r="M360" s="17">
        <f t="shared" si="42"/>
        <v>-0.22949999999999998</v>
      </c>
      <c r="N360" s="25" t="e">
        <f t="shared" si="43"/>
        <v>#DIV/0!</v>
      </c>
      <c r="P360" s="17"/>
      <c r="Q360" s="17"/>
      <c r="R360" s="17">
        <f t="shared" si="44"/>
        <v>0</v>
      </c>
      <c r="S360" s="42" t="e">
        <f t="shared" si="45"/>
        <v>#DIV/0!</v>
      </c>
      <c r="T360" s="40">
        <v>0</v>
      </c>
      <c r="U360" s="40">
        <v>0</v>
      </c>
      <c r="V360" s="40">
        <v>0</v>
      </c>
      <c r="W360" s="40">
        <v>0.22949999999999998</v>
      </c>
      <c r="X360" s="40">
        <v>0.22950000000000001</v>
      </c>
      <c r="Y360" s="40"/>
      <c r="Z360" s="40"/>
      <c r="AA360" s="40">
        <f t="shared" si="47"/>
        <v>0</v>
      </c>
      <c r="AB360" s="41"/>
      <c r="AC360" s="40">
        <f t="shared" si="46"/>
        <v>0</v>
      </c>
      <c r="AD360" s="40"/>
      <c r="AH360" s="10" t="s">
        <v>895</v>
      </c>
      <c r="AI360" s="24">
        <v>1</v>
      </c>
    </row>
    <row r="361" spans="1:35" s="3" customFormat="1" ht="12.75" customHeight="1" x14ac:dyDescent="0.2">
      <c r="A361" s="10" t="s">
        <v>860</v>
      </c>
      <c r="B361" s="10" t="s">
        <v>859</v>
      </c>
      <c r="C361" s="18">
        <v>0</v>
      </c>
      <c r="D361" s="18">
        <f>IFERROR(VLOOKUP(A361,AH1:AI1729,2,FALSE),0)</f>
        <v>1</v>
      </c>
      <c r="F361" s="16">
        <v>0</v>
      </c>
      <c r="G361" s="17">
        <v>0.25950000000000001</v>
      </c>
      <c r="H361" s="17">
        <f t="shared" si="40"/>
        <v>-0.25950000000000001</v>
      </c>
      <c r="I361" s="25" t="e">
        <f t="shared" si="41"/>
        <v>#DIV/0!</v>
      </c>
      <c r="K361" s="17">
        <v>0</v>
      </c>
      <c r="L361" s="17">
        <v>0.25950000000000001</v>
      </c>
      <c r="M361" s="17">
        <f t="shared" si="42"/>
        <v>-0.25950000000000001</v>
      </c>
      <c r="N361" s="25" t="e">
        <f t="shared" si="43"/>
        <v>#DIV/0!</v>
      </c>
      <c r="P361" s="17">
        <v>0</v>
      </c>
      <c r="Q361" s="17">
        <v>0.26</v>
      </c>
      <c r="R361" s="17">
        <f t="shared" si="44"/>
        <v>-0.26</v>
      </c>
      <c r="S361" s="42" t="e">
        <f t="shared" si="45"/>
        <v>#DIV/0!</v>
      </c>
      <c r="T361" s="40">
        <v>0</v>
      </c>
      <c r="U361" s="40">
        <v>0</v>
      </c>
      <c r="V361" s="40">
        <v>0</v>
      </c>
      <c r="W361" s="40">
        <v>0.25950000000000001</v>
      </c>
      <c r="X361" s="40">
        <v>0.25940000000000002</v>
      </c>
      <c r="Y361" s="40">
        <v>0</v>
      </c>
      <c r="Z361" s="40"/>
      <c r="AA361" s="40">
        <f t="shared" si="47"/>
        <v>9.9999999999988987E-5</v>
      </c>
      <c r="AB361" s="41"/>
      <c r="AC361" s="40">
        <f t="shared" si="46"/>
        <v>0</v>
      </c>
      <c r="AD361" s="40"/>
      <c r="AH361" s="10" t="s">
        <v>896</v>
      </c>
      <c r="AI361" s="24">
        <v>1</v>
      </c>
    </row>
    <row r="362" spans="1:35" s="3" customFormat="1" ht="12.75" customHeight="1" x14ac:dyDescent="0.2">
      <c r="A362" s="10" t="s">
        <v>863</v>
      </c>
      <c r="B362" s="10" t="s">
        <v>1099</v>
      </c>
      <c r="C362" s="18">
        <v>0</v>
      </c>
      <c r="D362" s="18">
        <f>IFERROR(VLOOKUP(A362,AH1:AI1729,2,FALSE),0)</f>
        <v>1</v>
      </c>
      <c r="F362" s="16">
        <v>1.5</v>
      </c>
      <c r="G362" s="17">
        <v>0.31950000000000001</v>
      </c>
      <c r="H362" s="17">
        <f t="shared" si="40"/>
        <v>1.1804999999999999</v>
      </c>
      <c r="I362" s="25">
        <f t="shared" si="41"/>
        <v>0.78699999999999992</v>
      </c>
      <c r="K362" s="17"/>
      <c r="L362" s="17">
        <v>0.31950000000000001</v>
      </c>
      <c r="M362" s="17">
        <f t="shared" si="42"/>
        <v>-0.31950000000000001</v>
      </c>
      <c r="N362" s="25" t="e">
        <f t="shared" si="43"/>
        <v>#DIV/0!</v>
      </c>
      <c r="P362" s="17"/>
      <c r="Q362" s="17"/>
      <c r="R362" s="17">
        <f t="shared" si="44"/>
        <v>0</v>
      </c>
      <c r="S362" s="42" t="e">
        <f t="shared" si="45"/>
        <v>#DIV/0!</v>
      </c>
      <c r="T362" s="40">
        <v>1.5</v>
      </c>
      <c r="U362" s="40">
        <v>1</v>
      </c>
      <c r="V362" s="40">
        <v>1.5</v>
      </c>
      <c r="W362" s="40">
        <v>0.31950000000000001</v>
      </c>
      <c r="X362" s="40">
        <v>0.31950000000000001</v>
      </c>
      <c r="Y362" s="40"/>
      <c r="Z362" s="40"/>
      <c r="AA362" s="40">
        <f t="shared" si="47"/>
        <v>0</v>
      </c>
      <c r="AB362" s="41"/>
      <c r="AC362" s="40">
        <f t="shared" si="46"/>
        <v>-1.5</v>
      </c>
      <c r="AD362" s="40"/>
      <c r="AH362" s="10" t="s">
        <v>897</v>
      </c>
      <c r="AI362" s="24">
        <v>1</v>
      </c>
    </row>
    <row r="363" spans="1:35" s="3" customFormat="1" ht="12.75" customHeight="1" x14ac:dyDescent="0.2">
      <c r="A363" s="10" t="s">
        <v>865</v>
      </c>
      <c r="B363" s="10" t="s">
        <v>1100</v>
      </c>
      <c r="C363" s="18">
        <v>0</v>
      </c>
      <c r="D363" s="18">
        <f>IFERROR(VLOOKUP(A363,AH1:AI1729,2,FALSE),0)</f>
        <v>1</v>
      </c>
      <c r="F363" s="16">
        <v>0</v>
      </c>
      <c r="G363" s="17">
        <v>0.35949999999999993</v>
      </c>
      <c r="H363" s="17">
        <f t="shared" si="40"/>
        <v>-0.35949999999999993</v>
      </c>
      <c r="I363" s="25" t="e">
        <f t="shared" si="41"/>
        <v>#DIV/0!</v>
      </c>
      <c r="K363" s="17"/>
      <c r="L363" s="17">
        <v>0.35949999999999993</v>
      </c>
      <c r="M363" s="17">
        <f t="shared" si="42"/>
        <v>-0.35949999999999993</v>
      </c>
      <c r="N363" s="25" t="e">
        <f t="shared" si="43"/>
        <v>#DIV/0!</v>
      </c>
      <c r="P363" s="17"/>
      <c r="Q363" s="17"/>
      <c r="R363" s="17">
        <f t="shared" si="44"/>
        <v>0</v>
      </c>
      <c r="S363" s="42" t="e">
        <f t="shared" si="45"/>
        <v>#DIV/0!</v>
      </c>
      <c r="T363" s="40">
        <v>0</v>
      </c>
      <c r="U363" s="40">
        <v>0</v>
      </c>
      <c r="V363" s="40">
        <v>0</v>
      </c>
      <c r="W363" s="40">
        <v>0.35949999999999993</v>
      </c>
      <c r="X363" s="40">
        <v>0.36</v>
      </c>
      <c r="Y363" s="40"/>
      <c r="Z363" s="40"/>
      <c r="AA363" s="40">
        <f t="shared" si="47"/>
        <v>-5.0000000000005596E-4</v>
      </c>
      <c r="AB363" s="41"/>
      <c r="AC363" s="40">
        <f t="shared" si="46"/>
        <v>0</v>
      </c>
      <c r="AD363" s="40"/>
      <c r="AH363" s="10" t="s">
        <v>898</v>
      </c>
      <c r="AI363" s="24">
        <v>1</v>
      </c>
    </row>
    <row r="364" spans="1:35" s="3" customFormat="1" ht="12.75" customHeight="1" x14ac:dyDescent="0.2">
      <c r="A364" s="10" t="s">
        <v>867</v>
      </c>
      <c r="B364" s="10" t="s">
        <v>817</v>
      </c>
      <c r="C364" s="18">
        <v>0</v>
      </c>
      <c r="D364" s="18">
        <f>IFERROR(VLOOKUP(A364,AH1:AI1729,2,FALSE),0)</f>
        <v>1</v>
      </c>
      <c r="F364" s="16">
        <v>0</v>
      </c>
      <c r="G364" s="17">
        <v>0.39950000000000002</v>
      </c>
      <c r="H364" s="17">
        <f t="shared" si="40"/>
        <v>-0.39950000000000002</v>
      </c>
      <c r="I364" s="25" t="e">
        <f t="shared" si="41"/>
        <v>#DIV/0!</v>
      </c>
      <c r="K364" s="17"/>
      <c r="L364" s="17">
        <v>0.39950000000000002</v>
      </c>
      <c r="M364" s="17">
        <f t="shared" si="42"/>
        <v>-0.39950000000000002</v>
      </c>
      <c r="N364" s="25" t="e">
        <f t="shared" si="43"/>
        <v>#DIV/0!</v>
      </c>
      <c r="P364" s="17"/>
      <c r="Q364" s="17"/>
      <c r="R364" s="17">
        <f t="shared" si="44"/>
        <v>0</v>
      </c>
      <c r="S364" s="42" t="e">
        <f t="shared" si="45"/>
        <v>#DIV/0!</v>
      </c>
      <c r="T364" s="40">
        <v>0</v>
      </c>
      <c r="U364" s="40">
        <v>0</v>
      </c>
      <c r="V364" s="40">
        <v>0</v>
      </c>
      <c r="W364" s="40">
        <v>0.39950000000000002</v>
      </c>
      <c r="X364" s="40">
        <v>0.4</v>
      </c>
      <c r="Y364" s="40"/>
      <c r="Z364" s="40"/>
      <c r="AA364" s="40">
        <f t="shared" si="47"/>
        <v>-5.0000000000000044E-4</v>
      </c>
      <c r="AB364" s="41"/>
      <c r="AC364" s="40">
        <f t="shared" si="46"/>
        <v>0</v>
      </c>
      <c r="AD364" s="40"/>
      <c r="AH364" s="10" t="s">
        <v>835</v>
      </c>
      <c r="AI364" s="24">
        <v>1</v>
      </c>
    </row>
    <row r="365" spans="1:35" s="3" customFormat="1" ht="12.75" customHeight="1" x14ac:dyDescent="0.2">
      <c r="A365" s="10" t="s">
        <v>870</v>
      </c>
      <c r="B365" s="10" t="s">
        <v>862</v>
      </c>
      <c r="C365" s="18">
        <v>0</v>
      </c>
      <c r="D365" s="18">
        <f>IFERROR(VLOOKUP(A365,AH1:AI1729,2,FALSE),0)</f>
        <v>1</v>
      </c>
      <c r="F365" s="16">
        <v>0</v>
      </c>
      <c r="G365" s="17">
        <v>0.13</v>
      </c>
      <c r="H365" s="17">
        <f t="shared" si="40"/>
        <v>-0.13</v>
      </c>
      <c r="I365" s="25" t="e">
        <f t="shared" si="41"/>
        <v>#DIV/0!</v>
      </c>
      <c r="K365" s="17"/>
      <c r="L365" s="17">
        <v>0.13</v>
      </c>
      <c r="M365" s="17">
        <f t="shared" si="42"/>
        <v>-0.13</v>
      </c>
      <c r="N365" s="25" t="e">
        <f t="shared" si="43"/>
        <v>#DIV/0!</v>
      </c>
      <c r="P365" s="17"/>
      <c r="Q365" s="17"/>
      <c r="R365" s="17">
        <f t="shared" si="44"/>
        <v>0</v>
      </c>
      <c r="S365" s="42" t="e">
        <f t="shared" si="45"/>
        <v>#DIV/0!</v>
      </c>
      <c r="T365" s="40">
        <v>0</v>
      </c>
      <c r="U365" s="40">
        <v>0</v>
      </c>
      <c r="V365" s="40">
        <v>0</v>
      </c>
      <c r="W365" s="40">
        <v>0.13</v>
      </c>
      <c r="X365" s="40">
        <v>0.13</v>
      </c>
      <c r="Y365" s="40"/>
      <c r="Z365" s="40"/>
      <c r="AA365" s="40">
        <f t="shared" si="47"/>
        <v>0</v>
      </c>
      <c r="AB365" s="41"/>
      <c r="AC365" s="40">
        <f t="shared" si="46"/>
        <v>0</v>
      </c>
      <c r="AD365" s="40"/>
      <c r="AH365" s="10" t="s">
        <v>901</v>
      </c>
      <c r="AI365" s="24">
        <v>1</v>
      </c>
    </row>
    <row r="366" spans="1:35" s="3" customFormat="1" ht="12.75" customHeight="1" x14ac:dyDescent="0.2">
      <c r="A366" s="10" t="s">
        <v>872</v>
      </c>
      <c r="B366" s="10" t="s">
        <v>1102</v>
      </c>
      <c r="C366" s="18">
        <v>0</v>
      </c>
      <c r="D366" s="18">
        <f>IFERROR(VLOOKUP(A366,AH1:AI1729,2,FALSE),0)</f>
        <v>1</v>
      </c>
      <c r="F366" s="16">
        <v>0</v>
      </c>
      <c r="G366" s="17">
        <v>0.45950000000000002</v>
      </c>
      <c r="H366" s="17">
        <f t="shared" si="40"/>
        <v>-0.45950000000000002</v>
      </c>
      <c r="I366" s="25" t="e">
        <f t="shared" si="41"/>
        <v>#DIV/0!</v>
      </c>
      <c r="K366" s="17"/>
      <c r="L366" s="17">
        <v>0.45950000000000002</v>
      </c>
      <c r="M366" s="17">
        <f t="shared" si="42"/>
        <v>-0.45950000000000002</v>
      </c>
      <c r="N366" s="25" t="e">
        <f t="shared" si="43"/>
        <v>#DIV/0!</v>
      </c>
      <c r="P366" s="17"/>
      <c r="Q366" s="17"/>
      <c r="R366" s="17">
        <f t="shared" si="44"/>
        <v>0</v>
      </c>
      <c r="S366" s="42" t="e">
        <f t="shared" si="45"/>
        <v>#DIV/0!</v>
      </c>
      <c r="T366" s="40">
        <v>0</v>
      </c>
      <c r="U366" s="40">
        <v>0</v>
      </c>
      <c r="V366" s="40">
        <v>0</v>
      </c>
      <c r="W366" s="40">
        <v>0.45950000000000002</v>
      </c>
      <c r="X366" s="40">
        <v>0.43630000000000002</v>
      </c>
      <c r="Y366" s="40"/>
      <c r="Z366" s="40"/>
      <c r="AA366" s="40">
        <f t="shared" si="47"/>
        <v>2.3199999999999998E-2</v>
      </c>
      <c r="AB366" s="41"/>
      <c r="AC366" s="40">
        <f t="shared" si="46"/>
        <v>0</v>
      </c>
      <c r="AD366" s="40"/>
      <c r="AH366" s="10" t="s">
        <v>903</v>
      </c>
      <c r="AI366" s="24">
        <v>1</v>
      </c>
    </row>
    <row r="367" spans="1:35" s="3" customFormat="1" ht="12.75" customHeight="1" x14ac:dyDescent="0.2">
      <c r="A367" s="10" t="s">
        <v>874</v>
      </c>
      <c r="B367" s="10" t="s">
        <v>1104</v>
      </c>
      <c r="C367" s="18">
        <v>0</v>
      </c>
      <c r="D367" s="18">
        <f>IFERROR(VLOOKUP(A367,AH1:AI1729,2,FALSE),0)</f>
        <v>1</v>
      </c>
      <c r="F367" s="16">
        <v>0</v>
      </c>
      <c r="G367" s="17">
        <v>0.65949999999999998</v>
      </c>
      <c r="H367" s="17">
        <f t="shared" si="40"/>
        <v>-0.65949999999999998</v>
      </c>
      <c r="I367" s="25" t="e">
        <f t="shared" si="41"/>
        <v>#DIV/0!</v>
      </c>
      <c r="K367" s="17"/>
      <c r="L367" s="17">
        <v>0.65949999999999998</v>
      </c>
      <c r="M367" s="17">
        <f t="shared" si="42"/>
        <v>-0.65949999999999998</v>
      </c>
      <c r="N367" s="25" t="e">
        <f t="shared" si="43"/>
        <v>#DIV/0!</v>
      </c>
      <c r="P367" s="17"/>
      <c r="Q367" s="17"/>
      <c r="R367" s="17">
        <f t="shared" si="44"/>
        <v>0</v>
      </c>
      <c r="S367" s="42" t="e">
        <f t="shared" si="45"/>
        <v>#DIV/0!</v>
      </c>
      <c r="T367" s="40">
        <v>0</v>
      </c>
      <c r="U367" s="40">
        <v>0</v>
      </c>
      <c r="V367" s="40">
        <v>0</v>
      </c>
      <c r="W367" s="40">
        <v>0.65949999999999998</v>
      </c>
      <c r="X367" s="40">
        <v>0.66</v>
      </c>
      <c r="Y367" s="40"/>
      <c r="Z367" s="40"/>
      <c r="AA367" s="40">
        <f t="shared" si="47"/>
        <v>-5.0000000000005596E-4</v>
      </c>
      <c r="AB367" s="41"/>
      <c r="AC367" s="40">
        <f t="shared" si="46"/>
        <v>0</v>
      </c>
      <c r="AD367" s="40"/>
      <c r="AH367" s="10" t="s">
        <v>905</v>
      </c>
      <c r="AI367" s="24">
        <v>1</v>
      </c>
    </row>
    <row r="368" spans="1:35" s="3" customFormat="1" ht="12.75" customHeight="1" x14ac:dyDescent="0.2">
      <c r="A368" s="10" t="s">
        <v>876</v>
      </c>
      <c r="B368" s="10" t="s">
        <v>386</v>
      </c>
      <c r="C368" s="18">
        <v>0</v>
      </c>
      <c r="D368" s="18">
        <f>IFERROR(VLOOKUP(A368,AH1:AI1729,2,FALSE),0)</f>
        <v>1</v>
      </c>
      <c r="F368" s="16">
        <v>1.25</v>
      </c>
      <c r="G368" s="17">
        <v>0.71</v>
      </c>
      <c r="H368" s="17">
        <f t="shared" si="40"/>
        <v>0.54</v>
      </c>
      <c r="I368" s="25">
        <f t="shared" si="41"/>
        <v>0.43200000000000005</v>
      </c>
      <c r="K368" s="17"/>
      <c r="L368" s="17">
        <v>0.71</v>
      </c>
      <c r="M368" s="17">
        <f t="shared" si="42"/>
        <v>-0.71</v>
      </c>
      <c r="N368" s="25" t="e">
        <f t="shared" si="43"/>
        <v>#DIV/0!</v>
      </c>
      <c r="P368" s="17"/>
      <c r="Q368" s="17"/>
      <c r="R368" s="17">
        <f t="shared" si="44"/>
        <v>0</v>
      </c>
      <c r="S368" s="42" t="e">
        <f t="shared" si="45"/>
        <v>#DIV/0!</v>
      </c>
      <c r="T368" s="40">
        <v>1.25</v>
      </c>
      <c r="U368" s="40">
        <v>1.85</v>
      </c>
      <c r="V368" s="40">
        <v>1.25</v>
      </c>
      <c r="W368" s="40">
        <v>0.71</v>
      </c>
      <c r="X368" s="40">
        <v>0.71</v>
      </c>
      <c r="Y368" s="40"/>
      <c r="Z368" s="40"/>
      <c r="AA368" s="40">
        <f t="shared" si="47"/>
        <v>0</v>
      </c>
      <c r="AB368" s="41"/>
      <c r="AC368" s="40">
        <f t="shared" si="46"/>
        <v>-1.25</v>
      </c>
      <c r="AD368" s="40"/>
      <c r="AH368" s="10" t="s">
        <v>907</v>
      </c>
      <c r="AI368" s="24">
        <v>1</v>
      </c>
    </row>
    <row r="369" spans="1:35" s="3" customFormat="1" ht="12.75" customHeight="1" x14ac:dyDescent="0.2">
      <c r="A369" s="10" t="s">
        <v>879</v>
      </c>
      <c r="B369" s="10" t="s">
        <v>1105</v>
      </c>
      <c r="C369" s="18">
        <v>0</v>
      </c>
      <c r="D369" s="18">
        <f>IFERROR(VLOOKUP(A369,AH1:AI1729,2,FALSE),0)</f>
        <v>1</v>
      </c>
      <c r="F369" s="16">
        <v>0</v>
      </c>
      <c r="G369" s="17">
        <v>3.5</v>
      </c>
      <c r="H369" s="17">
        <f t="shared" si="40"/>
        <v>-3.5</v>
      </c>
      <c r="I369" s="25" t="e">
        <f t="shared" si="41"/>
        <v>#DIV/0!</v>
      </c>
      <c r="K369" s="17"/>
      <c r="L369" s="17">
        <v>3.5</v>
      </c>
      <c r="M369" s="17">
        <f t="shared" si="42"/>
        <v>-3.5</v>
      </c>
      <c r="N369" s="25" t="e">
        <f t="shared" si="43"/>
        <v>#DIV/0!</v>
      </c>
      <c r="P369" s="17"/>
      <c r="Q369" s="17"/>
      <c r="R369" s="17">
        <f t="shared" si="44"/>
        <v>0</v>
      </c>
      <c r="S369" s="42" t="e">
        <f t="shared" si="45"/>
        <v>#DIV/0!</v>
      </c>
      <c r="T369" s="40">
        <v>0</v>
      </c>
      <c r="U369" s="40">
        <v>0</v>
      </c>
      <c r="V369" s="40">
        <v>0</v>
      </c>
      <c r="W369" s="40">
        <v>3.5</v>
      </c>
      <c r="X369" s="40">
        <v>2.6</v>
      </c>
      <c r="Y369" s="40"/>
      <c r="Z369" s="40"/>
      <c r="AA369" s="40">
        <f t="shared" si="47"/>
        <v>0.89999999999999991</v>
      </c>
      <c r="AB369" s="41"/>
      <c r="AC369" s="40">
        <f t="shared" si="46"/>
        <v>0</v>
      </c>
      <c r="AD369" s="40"/>
      <c r="AH369" s="10" t="s">
        <v>909</v>
      </c>
      <c r="AI369" s="24">
        <v>1</v>
      </c>
    </row>
    <row r="370" spans="1:35" s="3" customFormat="1" ht="12.75" customHeight="1" x14ac:dyDescent="0.2">
      <c r="A370" s="10" t="s">
        <v>881</v>
      </c>
      <c r="B370" s="10" t="s">
        <v>1106</v>
      </c>
      <c r="C370" s="18">
        <v>0</v>
      </c>
      <c r="D370" s="18">
        <f>IFERROR(VLOOKUP(A370,AH1:AI1729,2,FALSE),0)</f>
        <v>1</v>
      </c>
      <c r="F370" s="16">
        <v>0</v>
      </c>
      <c r="G370" s="17">
        <v>1.99</v>
      </c>
      <c r="H370" s="17">
        <f t="shared" si="40"/>
        <v>-1.99</v>
      </c>
      <c r="I370" s="25" t="e">
        <f t="shared" si="41"/>
        <v>#DIV/0!</v>
      </c>
      <c r="K370" s="17"/>
      <c r="L370" s="17">
        <v>1.99</v>
      </c>
      <c r="M370" s="17">
        <f t="shared" si="42"/>
        <v>-1.99</v>
      </c>
      <c r="N370" s="25" t="e">
        <f t="shared" si="43"/>
        <v>#DIV/0!</v>
      </c>
      <c r="P370" s="17"/>
      <c r="Q370" s="17"/>
      <c r="R370" s="17">
        <f t="shared" si="44"/>
        <v>0</v>
      </c>
      <c r="S370" s="42" t="e">
        <f t="shared" si="45"/>
        <v>#DIV/0!</v>
      </c>
      <c r="T370" s="40">
        <v>0</v>
      </c>
      <c r="U370" s="40">
        <v>0</v>
      </c>
      <c r="V370" s="40">
        <v>0</v>
      </c>
      <c r="W370" s="40">
        <v>1.99</v>
      </c>
      <c r="X370" s="40">
        <v>1.98</v>
      </c>
      <c r="Y370" s="40"/>
      <c r="Z370" s="40"/>
      <c r="AA370" s="40">
        <f t="shared" si="47"/>
        <v>1.0000000000000009E-2</v>
      </c>
      <c r="AB370" s="41"/>
      <c r="AC370" s="40">
        <f t="shared" si="46"/>
        <v>0</v>
      </c>
      <c r="AD370" s="40"/>
      <c r="AH370" s="10" t="s">
        <v>911</v>
      </c>
      <c r="AI370" s="24">
        <v>1</v>
      </c>
    </row>
    <row r="371" spans="1:35" s="3" customFormat="1" ht="12.75" customHeight="1" x14ac:dyDescent="0.2">
      <c r="A371" s="10" t="s">
        <v>884</v>
      </c>
      <c r="B371" s="10" t="s">
        <v>45</v>
      </c>
      <c r="C371" s="18">
        <v>0</v>
      </c>
      <c r="D371" s="18">
        <f>IFERROR(VLOOKUP(A371,AH1:AI1729,2,FALSE),0)</f>
        <v>1</v>
      </c>
      <c r="F371" s="16">
        <v>1.5</v>
      </c>
      <c r="G371" s="17">
        <v>0.81</v>
      </c>
      <c r="H371" s="17">
        <f t="shared" si="40"/>
        <v>0.69</v>
      </c>
      <c r="I371" s="25">
        <f t="shared" si="41"/>
        <v>0.45999999999999996</v>
      </c>
      <c r="K371" s="17"/>
      <c r="L371" s="17">
        <v>0.81</v>
      </c>
      <c r="M371" s="17">
        <f t="shared" si="42"/>
        <v>-0.81</v>
      </c>
      <c r="N371" s="25" t="e">
        <f t="shared" si="43"/>
        <v>#DIV/0!</v>
      </c>
      <c r="P371" s="17"/>
      <c r="Q371" s="17"/>
      <c r="R371" s="17">
        <f t="shared" si="44"/>
        <v>0</v>
      </c>
      <c r="S371" s="42" t="e">
        <f t="shared" si="45"/>
        <v>#DIV/0!</v>
      </c>
      <c r="T371" s="40">
        <v>1.5</v>
      </c>
      <c r="U371" s="40">
        <v>1.9</v>
      </c>
      <c r="V371" s="40">
        <v>1.5</v>
      </c>
      <c r="W371" s="40">
        <v>0.81</v>
      </c>
      <c r="X371" s="40">
        <v>0.81</v>
      </c>
      <c r="Y371" s="40"/>
      <c r="Z371" s="40"/>
      <c r="AA371" s="40">
        <f t="shared" si="47"/>
        <v>0</v>
      </c>
      <c r="AB371" s="41"/>
      <c r="AC371" s="40">
        <f t="shared" si="46"/>
        <v>-1.5</v>
      </c>
      <c r="AD371" s="40"/>
      <c r="AH371" s="10" t="s">
        <v>913</v>
      </c>
      <c r="AI371" s="24">
        <v>1</v>
      </c>
    </row>
    <row r="372" spans="1:35" s="3" customFormat="1" ht="12.75" customHeight="1" x14ac:dyDescent="0.2">
      <c r="A372" s="10" t="s">
        <v>886</v>
      </c>
      <c r="B372" s="10" t="s">
        <v>1107</v>
      </c>
      <c r="C372" s="18">
        <v>0</v>
      </c>
      <c r="D372" s="18">
        <f>IFERROR(VLOOKUP(A372,AH1:AI1729,2,FALSE),0)</f>
        <v>1</v>
      </c>
      <c r="F372" s="16">
        <v>0</v>
      </c>
      <c r="G372" s="17">
        <v>1.35</v>
      </c>
      <c r="H372" s="17">
        <f t="shared" si="40"/>
        <v>-1.35</v>
      </c>
      <c r="I372" s="25" t="e">
        <f t="shared" si="41"/>
        <v>#DIV/0!</v>
      </c>
      <c r="K372" s="17"/>
      <c r="L372" s="17">
        <v>1.35</v>
      </c>
      <c r="M372" s="17">
        <f t="shared" si="42"/>
        <v>-1.35</v>
      </c>
      <c r="N372" s="25" t="e">
        <f t="shared" si="43"/>
        <v>#DIV/0!</v>
      </c>
      <c r="P372" s="17"/>
      <c r="Q372" s="17"/>
      <c r="R372" s="17">
        <f t="shared" si="44"/>
        <v>0</v>
      </c>
      <c r="S372" s="42" t="e">
        <f t="shared" si="45"/>
        <v>#DIV/0!</v>
      </c>
      <c r="T372" s="40">
        <v>0</v>
      </c>
      <c r="U372" s="40">
        <v>0</v>
      </c>
      <c r="V372" s="40">
        <v>0</v>
      </c>
      <c r="W372" s="40">
        <v>1.35</v>
      </c>
      <c r="X372" s="40">
        <v>1.35</v>
      </c>
      <c r="Y372" s="40"/>
      <c r="Z372" s="40"/>
      <c r="AA372" s="40">
        <f t="shared" si="47"/>
        <v>0</v>
      </c>
      <c r="AB372" s="41"/>
      <c r="AC372" s="40">
        <f t="shared" si="46"/>
        <v>0</v>
      </c>
      <c r="AD372" s="40"/>
      <c r="AH372" s="10" t="s">
        <v>915</v>
      </c>
      <c r="AI372" s="24">
        <v>1</v>
      </c>
    </row>
    <row r="373" spans="1:35" s="3" customFormat="1" ht="12.75" customHeight="1" x14ac:dyDescent="0.2">
      <c r="A373" s="10" t="s">
        <v>888</v>
      </c>
      <c r="B373" s="10" t="s">
        <v>1108</v>
      </c>
      <c r="C373" s="18">
        <v>0</v>
      </c>
      <c r="D373" s="18">
        <f>IFERROR(VLOOKUP(A373,AH1:AI1729,2,FALSE),0)</f>
        <v>1</v>
      </c>
      <c r="F373" s="16">
        <v>0</v>
      </c>
      <c r="G373" s="17">
        <v>1</v>
      </c>
      <c r="H373" s="17">
        <f t="shared" si="40"/>
        <v>-1</v>
      </c>
      <c r="I373" s="25" t="e">
        <f t="shared" si="41"/>
        <v>#DIV/0!</v>
      </c>
      <c r="K373" s="17"/>
      <c r="L373" s="17">
        <v>1</v>
      </c>
      <c r="M373" s="17">
        <f t="shared" si="42"/>
        <v>-1</v>
      </c>
      <c r="N373" s="25" t="e">
        <f t="shared" si="43"/>
        <v>#DIV/0!</v>
      </c>
      <c r="P373" s="17"/>
      <c r="Q373" s="17"/>
      <c r="R373" s="17">
        <f t="shared" si="44"/>
        <v>0</v>
      </c>
      <c r="S373" s="42" t="e">
        <f t="shared" si="45"/>
        <v>#DIV/0!</v>
      </c>
      <c r="T373" s="40">
        <v>0</v>
      </c>
      <c r="U373" s="40">
        <v>0</v>
      </c>
      <c r="V373" s="40">
        <v>0</v>
      </c>
      <c r="W373" s="40">
        <v>1</v>
      </c>
      <c r="X373" s="40">
        <v>1</v>
      </c>
      <c r="Y373" s="40"/>
      <c r="Z373" s="40"/>
      <c r="AA373" s="40">
        <f t="shared" si="47"/>
        <v>0</v>
      </c>
      <c r="AB373" s="41"/>
      <c r="AC373" s="40">
        <f t="shared" si="46"/>
        <v>0</v>
      </c>
      <c r="AD373" s="40"/>
      <c r="AH373" s="10" t="s">
        <v>917</v>
      </c>
      <c r="AI373" s="24">
        <v>1</v>
      </c>
    </row>
    <row r="374" spans="1:35" s="3" customFormat="1" ht="12.75" customHeight="1" x14ac:dyDescent="0.2">
      <c r="A374" s="10" t="s">
        <v>890</v>
      </c>
      <c r="B374" s="10" t="s">
        <v>1109</v>
      </c>
      <c r="C374" s="18">
        <v>0</v>
      </c>
      <c r="D374" s="18">
        <f>IFERROR(VLOOKUP(A374,AH1:AI1729,2,FALSE),0)</f>
        <v>1</v>
      </c>
      <c r="F374" s="16">
        <v>0</v>
      </c>
      <c r="G374" s="17">
        <v>1</v>
      </c>
      <c r="H374" s="17">
        <f t="shared" si="40"/>
        <v>-1</v>
      </c>
      <c r="I374" s="25" t="e">
        <f t="shared" si="41"/>
        <v>#DIV/0!</v>
      </c>
      <c r="K374" s="17"/>
      <c r="L374" s="17">
        <v>1</v>
      </c>
      <c r="M374" s="17">
        <f t="shared" si="42"/>
        <v>-1</v>
      </c>
      <c r="N374" s="25" t="e">
        <f t="shared" si="43"/>
        <v>#DIV/0!</v>
      </c>
      <c r="P374" s="17"/>
      <c r="Q374" s="17"/>
      <c r="R374" s="17">
        <f t="shared" si="44"/>
        <v>0</v>
      </c>
      <c r="S374" s="42" t="e">
        <f t="shared" si="45"/>
        <v>#DIV/0!</v>
      </c>
      <c r="T374" s="40">
        <v>0</v>
      </c>
      <c r="U374" s="40">
        <v>0</v>
      </c>
      <c r="V374" s="40">
        <v>0</v>
      </c>
      <c r="W374" s="40">
        <v>1</v>
      </c>
      <c r="X374" s="40">
        <v>1</v>
      </c>
      <c r="Y374" s="40"/>
      <c r="Z374" s="40"/>
      <c r="AA374" s="40">
        <f t="shared" si="47"/>
        <v>0</v>
      </c>
      <c r="AB374" s="41"/>
      <c r="AC374" s="40">
        <f t="shared" si="46"/>
        <v>0</v>
      </c>
      <c r="AD374" s="40"/>
      <c r="AH374" s="10" t="s">
        <v>919</v>
      </c>
      <c r="AI374" s="24">
        <v>1</v>
      </c>
    </row>
    <row r="375" spans="1:35" s="3" customFormat="1" ht="12.75" customHeight="1" x14ac:dyDescent="0.2">
      <c r="A375" s="10" t="s">
        <v>892</v>
      </c>
      <c r="B375" s="10" t="s">
        <v>383</v>
      </c>
      <c r="C375" s="18">
        <v>-2.62</v>
      </c>
      <c r="D375" s="18">
        <f>IFERROR(VLOOKUP(A375,AH1:AI1639,2,FALSE),0)</f>
        <v>1</v>
      </c>
      <c r="F375" s="16">
        <v>0</v>
      </c>
      <c r="G375" s="17">
        <v>0.92500000000000004</v>
      </c>
      <c r="H375" s="17">
        <f t="shared" si="40"/>
        <v>-0.92500000000000004</v>
      </c>
      <c r="I375" s="25" t="e">
        <f t="shared" si="41"/>
        <v>#DIV/0!</v>
      </c>
      <c r="K375" s="17">
        <v>1.31</v>
      </c>
      <c r="L375" s="17">
        <v>0.92500000000000004</v>
      </c>
      <c r="M375" s="17">
        <f t="shared" si="42"/>
        <v>0.38500000000000001</v>
      </c>
      <c r="N375" s="25">
        <f t="shared" si="43"/>
        <v>0.29389312977099236</v>
      </c>
      <c r="P375" s="17">
        <v>1.31</v>
      </c>
      <c r="Q375" s="17">
        <v>0.92500000000000004</v>
      </c>
      <c r="R375" s="17">
        <f t="shared" si="44"/>
        <v>0.38500000000000001</v>
      </c>
      <c r="S375" s="42">
        <f t="shared" si="45"/>
        <v>0.29389312977099236</v>
      </c>
      <c r="T375" s="40">
        <v>0</v>
      </c>
      <c r="U375" s="40">
        <v>0</v>
      </c>
      <c r="V375" s="40">
        <v>0</v>
      </c>
      <c r="W375" s="40">
        <v>0.92500000000000004</v>
      </c>
      <c r="X375" s="40">
        <v>0.92500000000000004</v>
      </c>
      <c r="Y375" s="40">
        <v>1.31</v>
      </c>
      <c r="Z375" s="40"/>
      <c r="AA375" s="40">
        <f t="shared" si="47"/>
        <v>0</v>
      </c>
      <c r="AB375" s="41"/>
      <c r="AC375" s="40">
        <f t="shared" si="46"/>
        <v>1.31</v>
      </c>
      <c r="AD375" s="40"/>
      <c r="AH375" s="10" t="s">
        <v>921</v>
      </c>
      <c r="AI375" s="24">
        <v>1</v>
      </c>
    </row>
    <row r="376" spans="1:35" s="3" customFormat="1" ht="12.75" customHeight="1" x14ac:dyDescent="0.2">
      <c r="A376" s="10" t="s">
        <v>893</v>
      </c>
      <c r="B376" s="10" t="s">
        <v>1110</v>
      </c>
      <c r="C376" s="18">
        <v>0</v>
      </c>
      <c r="D376" s="18">
        <f>IFERROR(VLOOKUP(A376,AH1:AI1730,2,FALSE),0)</f>
        <v>1</v>
      </c>
      <c r="F376" s="16">
        <v>7.9</v>
      </c>
      <c r="G376" s="17">
        <v>3.95</v>
      </c>
      <c r="H376" s="17">
        <f t="shared" si="40"/>
        <v>3.95</v>
      </c>
      <c r="I376" s="25">
        <f t="shared" si="41"/>
        <v>0.5</v>
      </c>
      <c r="K376" s="17"/>
      <c r="L376" s="17">
        <v>3.95</v>
      </c>
      <c r="M376" s="17">
        <f t="shared" si="42"/>
        <v>-3.95</v>
      </c>
      <c r="N376" s="25" t="e">
        <f t="shared" si="43"/>
        <v>#DIV/0!</v>
      </c>
      <c r="P376" s="17"/>
      <c r="Q376" s="17"/>
      <c r="R376" s="17">
        <f t="shared" si="44"/>
        <v>0</v>
      </c>
      <c r="S376" s="42" t="e">
        <f t="shared" si="45"/>
        <v>#DIV/0!</v>
      </c>
      <c r="T376" s="40">
        <v>7.9</v>
      </c>
      <c r="U376" s="40">
        <v>13.86</v>
      </c>
      <c r="V376" s="40">
        <v>7.9</v>
      </c>
      <c r="W376" s="40">
        <v>3.95</v>
      </c>
      <c r="X376" s="40">
        <v>3.95</v>
      </c>
      <c r="Y376" s="40"/>
      <c r="Z376" s="40"/>
      <c r="AA376" s="40">
        <f t="shared" si="47"/>
        <v>0</v>
      </c>
      <c r="AB376" s="41"/>
      <c r="AC376" s="40">
        <f t="shared" si="46"/>
        <v>-7.9</v>
      </c>
      <c r="AD376" s="40"/>
      <c r="AH376" s="10" t="s">
        <v>923</v>
      </c>
      <c r="AI376" s="24">
        <v>1</v>
      </c>
    </row>
    <row r="377" spans="1:35" s="3" customFormat="1" ht="12.75" customHeight="1" x14ac:dyDescent="0.2">
      <c r="A377" s="10" t="s">
        <v>895</v>
      </c>
      <c r="B377" s="10" t="s">
        <v>1111</v>
      </c>
      <c r="C377" s="18">
        <v>0</v>
      </c>
      <c r="D377" s="18">
        <f>IFERROR(VLOOKUP(A377,AH1:AI1730,2,FALSE),0)</f>
        <v>1</v>
      </c>
      <c r="F377" s="16">
        <v>2.14</v>
      </c>
      <c r="G377" s="17">
        <v>0.72</v>
      </c>
      <c r="H377" s="17">
        <f t="shared" si="40"/>
        <v>1.4200000000000002</v>
      </c>
      <c r="I377" s="25">
        <f t="shared" si="41"/>
        <v>0.66355140186915895</v>
      </c>
      <c r="K377" s="17"/>
      <c r="L377" s="17">
        <v>0.72</v>
      </c>
      <c r="M377" s="17">
        <f t="shared" si="42"/>
        <v>-0.72</v>
      </c>
      <c r="N377" s="25" t="e">
        <f t="shared" si="43"/>
        <v>#DIV/0!</v>
      </c>
      <c r="P377" s="17"/>
      <c r="Q377" s="17"/>
      <c r="R377" s="17">
        <f t="shared" si="44"/>
        <v>0</v>
      </c>
      <c r="S377" s="42" t="e">
        <f t="shared" si="45"/>
        <v>#DIV/0!</v>
      </c>
      <c r="T377" s="40">
        <v>2.14</v>
      </c>
      <c r="U377" s="40">
        <v>4.7300000000000004</v>
      </c>
      <c r="V377" s="40">
        <v>2.14</v>
      </c>
      <c r="W377" s="40">
        <v>0.72</v>
      </c>
      <c r="X377" s="40">
        <v>0.72</v>
      </c>
      <c r="Y377" s="40"/>
      <c r="Z377" s="40"/>
      <c r="AA377" s="40">
        <f t="shared" si="47"/>
        <v>0</v>
      </c>
      <c r="AB377" s="41"/>
      <c r="AC377" s="40">
        <f t="shared" si="46"/>
        <v>-2.14</v>
      </c>
      <c r="AD377" s="40"/>
      <c r="AH377" s="10" t="s">
        <v>925</v>
      </c>
      <c r="AI377" s="24">
        <v>1</v>
      </c>
    </row>
    <row r="378" spans="1:35" s="3" customFormat="1" ht="12.75" customHeight="1" x14ac:dyDescent="0.2">
      <c r="A378" s="10" t="s">
        <v>896</v>
      </c>
      <c r="B378" s="10" t="s">
        <v>1112</v>
      </c>
      <c r="C378" s="18">
        <v>0</v>
      </c>
      <c r="D378" s="18">
        <f>IFERROR(VLOOKUP(A378,AH1:AI1730,2,FALSE),0)</f>
        <v>1</v>
      </c>
      <c r="F378" s="16">
        <v>1.59</v>
      </c>
      <c r="G378" s="17">
        <v>1.2</v>
      </c>
      <c r="H378" s="17">
        <f t="shared" si="40"/>
        <v>0.39000000000000012</v>
      </c>
      <c r="I378" s="25">
        <f t="shared" si="41"/>
        <v>0.24528301886792458</v>
      </c>
      <c r="K378" s="17"/>
      <c r="L378" s="17">
        <v>1.2</v>
      </c>
      <c r="M378" s="17">
        <f t="shared" si="42"/>
        <v>-1.2</v>
      </c>
      <c r="N378" s="25" t="e">
        <f t="shared" si="43"/>
        <v>#DIV/0!</v>
      </c>
      <c r="P378" s="17"/>
      <c r="Q378" s="17"/>
      <c r="R378" s="17">
        <f t="shared" si="44"/>
        <v>0</v>
      </c>
      <c r="S378" s="42" t="e">
        <f t="shared" si="45"/>
        <v>#DIV/0!</v>
      </c>
      <c r="T378" s="40">
        <v>1.59</v>
      </c>
      <c r="U378" s="40">
        <v>0</v>
      </c>
      <c r="V378" s="40">
        <v>1.59</v>
      </c>
      <c r="W378" s="40">
        <v>1.2</v>
      </c>
      <c r="X378" s="40">
        <v>1.2</v>
      </c>
      <c r="Y378" s="40"/>
      <c r="Z378" s="40"/>
      <c r="AA378" s="40">
        <f t="shared" si="47"/>
        <v>0</v>
      </c>
      <c r="AB378" s="41"/>
      <c r="AC378" s="40">
        <f t="shared" si="46"/>
        <v>-1.59</v>
      </c>
      <c r="AD378" s="40"/>
      <c r="AH378" s="10" t="s">
        <v>927</v>
      </c>
      <c r="AI378" s="24">
        <v>1</v>
      </c>
    </row>
    <row r="379" spans="1:35" s="3" customFormat="1" ht="12.75" customHeight="1" x14ac:dyDescent="0.2">
      <c r="A379" s="10" t="s">
        <v>897</v>
      </c>
      <c r="B379" s="10" t="s">
        <v>1112</v>
      </c>
      <c r="C379" s="18">
        <v>0</v>
      </c>
      <c r="D379" s="18">
        <f>IFERROR(VLOOKUP(A379,AH1:AI1730,2,FALSE),0)</f>
        <v>1</v>
      </c>
      <c r="F379" s="16">
        <v>0</v>
      </c>
      <c r="G379" s="17">
        <v>1.1000000000000001</v>
      </c>
      <c r="H379" s="17">
        <f t="shared" si="40"/>
        <v>-1.1000000000000001</v>
      </c>
      <c r="I379" s="25" t="e">
        <f t="shared" si="41"/>
        <v>#DIV/0!</v>
      </c>
      <c r="K379" s="17"/>
      <c r="L379" s="17">
        <v>1.1000000000000001</v>
      </c>
      <c r="M379" s="17">
        <f t="shared" si="42"/>
        <v>-1.1000000000000001</v>
      </c>
      <c r="N379" s="25" t="e">
        <f t="shared" si="43"/>
        <v>#DIV/0!</v>
      </c>
      <c r="P379" s="17"/>
      <c r="Q379" s="17"/>
      <c r="R379" s="17">
        <f t="shared" si="44"/>
        <v>0</v>
      </c>
      <c r="S379" s="42" t="e">
        <f t="shared" si="45"/>
        <v>#DIV/0!</v>
      </c>
      <c r="T379" s="40">
        <v>0</v>
      </c>
      <c r="U379" s="40">
        <v>0</v>
      </c>
      <c r="V379" s="40">
        <v>0</v>
      </c>
      <c r="W379" s="40">
        <v>1.1000000000000001</v>
      </c>
      <c r="X379" s="40">
        <v>1.1000000000000001</v>
      </c>
      <c r="Y379" s="40"/>
      <c r="Z379" s="40"/>
      <c r="AA379" s="40">
        <f t="shared" si="47"/>
        <v>0</v>
      </c>
      <c r="AB379" s="41"/>
      <c r="AC379" s="40">
        <f t="shared" si="46"/>
        <v>0</v>
      </c>
      <c r="AD379" s="40"/>
      <c r="AH379" s="10" t="s">
        <v>929</v>
      </c>
      <c r="AI379" s="24">
        <v>1</v>
      </c>
    </row>
    <row r="380" spans="1:35" s="3" customFormat="1" ht="12.75" customHeight="1" x14ac:dyDescent="0.2">
      <c r="A380" s="10" t="s">
        <v>898</v>
      </c>
      <c r="B380" s="10" t="s">
        <v>276</v>
      </c>
      <c r="C380" s="18">
        <v>0</v>
      </c>
      <c r="D380" s="18">
        <f>IFERROR(VLOOKUP(A380,AH1:AI1730,2,FALSE),0)</f>
        <v>1</v>
      </c>
      <c r="F380" s="16">
        <v>0</v>
      </c>
      <c r="G380" s="17">
        <v>0.5</v>
      </c>
      <c r="H380" s="17">
        <f t="shared" si="40"/>
        <v>-0.5</v>
      </c>
      <c r="I380" s="25" t="e">
        <f t="shared" si="41"/>
        <v>#DIV/0!</v>
      </c>
      <c r="K380" s="17"/>
      <c r="L380" s="17">
        <v>0.5</v>
      </c>
      <c r="M380" s="17">
        <f t="shared" si="42"/>
        <v>-0.5</v>
      </c>
      <c r="N380" s="25" t="e">
        <f t="shared" si="43"/>
        <v>#DIV/0!</v>
      </c>
      <c r="P380" s="17"/>
      <c r="Q380" s="17"/>
      <c r="R380" s="17">
        <f t="shared" si="44"/>
        <v>0</v>
      </c>
      <c r="S380" s="42" t="e">
        <f t="shared" si="45"/>
        <v>#DIV/0!</v>
      </c>
      <c r="T380" s="40">
        <v>0</v>
      </c>
      <c r="U380" s="40">
        <v>0</v>
      </c>
      <c r="V380" s="40">
        <v>0</v>
      </c>
      <c r="W380" s="40">
        <v>0.5</v>
      </c>
      <c r="X380" s="40">
        <v>0.5</v>
      </c>
      <c r="Y380" s="40"/>
      <c r="Z380" s="40"/>
      <c r="AA380" s="40">
        <f t="shared" si="47"/>
        <v>0</v>
      </c>
      <c r="AB380" s="41"/>
      <c r="AC380" s="40">
        <f t="shared" si="46"/>
        <v>0</v>
      </c>
      <c r="AD380" s="40"/>
      <c r="AH380" s="10" t="s">
        <v>931</v>
      </c>
      <c r="AI380" s="24">
        <v>1</v>
      </c>
    </row>
    <row r="381" spans="1:35" s="3" customFormat="1" ht="12.75" customHeight="1" x14ac:dyDescent="0.2">
      <c r="A381" s="10" t="s">
        <v>835</v>
      </c>
      <c r="B381" s="10" t="s">
        <v>520</v>
      </c>
      <c r="C381" s="18">
        <v>23.6</v>
      </c>
      <c r="D381" s="18">
        <f>IFERROR(VLOOKUP(A381,AH38:AI1910,2,FALSE),0)</f>
        <v>1</v>
      </c>
      <c r="F381" s="16">
        <v>2.36</v>
      </c>
      <c r="G381" s="17">
        <v>0.5</v>
      </c>
      <c r="H381" s="17">
        <f t="shared" si="40"/>
        <v>1.8599999999999999</v>
      </c>
      <c r="I381" s="25">
        <f t="shared" si="41"/>
        <v>0.78813559322033899</v>
      </c>
      <c r="K381" s="17">
        <v>2.3600000000000003</v>
      </c>
      <c r="L381" s="17">
        <v>0.5</v>
      </c>
      <c r="M381" s="17">
        <f t="shared" si="42"/>
        <v>1.8600000000000003</v>
      </c>
      <c r="N381" s="25">
        <f t="shared" si="43"/>
        <v>0.78813559322033899</v>
      </c>
      <c r="P381" s="17">
        <v>2.3600000000000003</v>
      </c>
      <c r="Q381" s="17">
        <v>0.5</v>
      </c>
      <c r="R381" s="17">
        <f t="shared" si="44"/>
        <v>1.8600000000000003</v>
      </c>
      <c r="S381" s="42">
        <f t="shared" si="45"/>
        <v>0.78813559322033899</v>
      </c>
      <c r="T381" s="40">
        <v>2.36</v>
      </c>
      <c r="U381" s="40">
        <v>3.54</v>
      </c>
      <c r="V381" s="40">
        <v>2.36</v>
      </c>
      <c r="W381" s="40">
        <v>0.5</v>
      </c>
      <c r="X381" s="40">
        <v>0.5</v>
      </c>
      <c r="Y381" s="40">
        <v>2.3600000000000003</v>
      </c>
      <c r="Z381" s="40"/>
      <c r="AA381" s="40">
        <f t="shared" si="47"/>
        <v>0</v>
      </c>
      <c r="AB381" s="41"/>
      <c r="AC381" s="40">
        <f t="shared" si="46"/>
        <v>0</v>
      </c>
      <c r="AD381" s="40"/>
      <c r="AH381" s="10" t="s">
        <v>933</v>
      </c>
      <c r="AI381" s="24">
        <v>1</v>
      </c>
    </row>
    <row r="382" spans="1:35" s="3" customFormat="1" ht="12.75" customHeight="1" x14ac:dyDescent="0.2">
      <c r="A382" s="10" t="s">
        <v>901</v>
      </c>
      <c r="B382" s="10" t="s">
        <v>1113</v>
      </c>
      <c r="C382" s="18">
        <v>0</v>
      </c>
      <c r="D382" s="18">
        <f>IFERROR(VLOOKUP(A382,AH1:AI1731,2,FALSE),0)</f>
        <v>1</v>
      </c>
      <c r="F382" s="16">
        <v>2.5</v>
      </c>
      <c r="G382" s="17">
        <v>0.7</v>
      </c>
      <c r="H382" s="17">
        <f t="shared" si="40"/>
        <v>1.8</v>
      </c>
      <c r="I382" s="25">
        <f t="shared" si="41"/>
        <v>0.72</v>
      </c>
      <c r="K382" s="17"/>
      <c r="L382" s="17">
        <v>0.7</v>
      </c>
      <c r="M382" s="17">
        <f t="shared" si="42"/>
        <v>-0.7</v>
      </c>
      <c r="N382" s="25" t="e">
        <f t="shared" si="43"/>
        <v>#DIV/0!</v>
      </c>
      <c r="P382" s="17"/>
      <c r="Q382" s="17"/>
      <c r="R382" s="17">
        <f t="shared" si="44"/>
        <v>0</v>
      </c>
      <c r="S382" s="42" t="e">
        <f t="shared" si="45"/>
        <v>#DIV/0!</v>
      </c>
      <c r="T382" s="40">
        <v>2.5</v>
      </c>
      <c r="U382" s="40">
        <v>3.71</v>
      </c>
      <c r="V382" s="40">
        <v>2.5</v>
      </c>
      <c r="W382" s="40">
        <v>0.7</v>
      </c>
      <c r="X382" s="40">
        <v>0.7</v>
      </c>
      <c r="Y382" s="40"/>
      <c r="Z382" s="40"/>
      <c r="AA382" s="40">
        <f t="shared" si="47"/>
        <v>0</v>
      </c>
      <c r="AB382" s="41"/>
      <c r="AC382" s="40">
        <f t="shared" si="46"/>
        <v>-2.5</v>
      </c>
      <c r="AD382" s="40"/>
      <c r="AH382" s="10" t="s">
        <v>935</v>
      </c>
      <c r="AI382" s="24">
        <v>1</v>
      </c>
    </row>
    <row r="383" spans="1:35" s="3" customFormat="1" ht="12.75" customHeight="1" x14ac:dyDescent="0.2">
      <c r="A383" s="10" t="s">
        <v>903</v>
      </c>
      <c r="B383" s="10" t="s">
        <v>1114</v>
      </c>
      <c r="C383" s="18">
        <v>0</v>
      </c>
      <c r="D383" s="18">
        <f>IFERROR(VLOOKUP(A383,AH1:AI1731,2,FALSE),0)</f>
        <v>1</v>
      </c>
      <c r="F383" s="16">
        <v>0</v>
      </c>
      <c r="G383" s="17">
        <v>7.6E-3</v>
      </c>
      <c r="H383" s="17">
        <f t="shared" si="40"/>
        <v>-7.6E-3</v>
      </c>
      <c r="I383" s="25" t="e">
        <f t="shared" si="41"/>
        <v>#DIV/0!</v>
      </c>
      <c r="K383" s="17"/>
      <c r="L383" s="17">
        <v>7.6E-3</v>
      </c>
      <c r="M383" s="17">
        <f t="shared" si="42"/>
        <v>-7.6E-3</v>
      </c>
      <c r="N383" s="25" t="e">
        <f t="shared" si="43"/>
        <v>#DIV/0!</v>
      </c>
      <c r="P383" s="17"/>
      <c r="Q383" s="17"/>
      <c r="R383" s="17">
        <f t="shared" si="44"/>
        <v>0</v>
      </c>
      <c r="S383" s="42" t="e">
        <f t="shared" si="45"/>
        <v>#DIV/0!</v>
      </c>
      <c r="T383" s="40">
        <v>0</v>
      </c>
      <c r="U383" s="40">
        <v>0</v>
      </c>
      <c r="V383" s="40">
        <v>0</v>
      </c>
      <c r="W383" s="40">
        <v>7.6E-3</v>
      </c>
      <c r="X383" s="40">
        <v>7.4999999999999997E-3</v>
      </c>
      <c r="Y383" s="40"/>
      <c r="Z383" s="40"/>
      <c r="AA383" s="40">
        <f t="shared" si="47"/>
        <v>1.0000000000000026E-4</v>
      </c>
      <c r="AB383" s="41"/>
      <c r="AC383" s="40">
        <f t="shared" si="46"/>
        <v>0</v>
      </c>
      <c r="AD383" s="40"/>
      <c r="AH383" s="10" t="s">
        <v>937</v>
      </c>
      <c r="AI383" s="24">
        <v>1</v>
      </c>
    </row>
    <row r="384" spans="1:35" s="3" customFormat="1" ht="12.75" customHeight="1" x14ac:dyDescent="0.2">
      <c r="A384" s="10" t="s">
        <v>905</v>
      </c>
      <c r="B384" s="10" t="s">
        <v>1115</v>
      </c>
      <c r="C384" s="18">
        <v>0</v>
      </c>
      <c r="D384" s="18">
        <f>IFERROR(VLOOKUP(A384,AH1:AI1731,2,FALSE),0)</f>
        <v>1</v>
      </c>
      <c r="F384" s="16">
        <v>0</v>
      </c>
      <c r="G384" s="17">
        <v>1.2</v>
      </c>
      <c r="H384" s="17">
        <f t="shared" si="40"/>
        <v>-1.2</v>
      </c>
      <c r="I384" s="25" t="e">
        <f t="shared" si="41"/>
        <v>#DIV/0!</v>
      </c>
      <c r="K384" s="17"/>
      <c r="L384" s="17">
        <v>1.2</v>
      </c>
      <c r="M384" s="17">
        <f t="shared" si="42"/>
        <v>-1.2</v>
      </c>
      <c r="N384" s="25" t="e">
        <f t="shared" si="43"/>
        <v>#DIV/0!</v>
      </c>
      <c r="P384" s="17"/>
      <c r="Q384" s="17"/>
      <c r="R384" s="17">
        <f t="shared" si="44"/>
        <v>0</v>
      </c>
      <c r="S384" s="42" t="e">
        <f t="shared" si="45"/>
        <v>#DIV/0!</v>
      </c>
      <c r="T384" s="40">
        <v>0</v>
      </c>
      <c r="U384" s="40">
        <v>0</v>
      </c>
      <c r="V384" s="40">
        <v>0</v>
      </c>
      <c r="W384" s="40">
        <v>1.2</v>
      </c>
      <c r="X384" s="40">
        <v>1.2</v>
      </c>
      <c r="Y384" s="40"/>
      <c r="Z384" s="40"/>
      <c r="AA384" s="40">
        <f t="shared" si="47"/>
        <v>0</v>
      </c>
      <c r="AB384" s="41"/>
      <c r="AC384" s="40">
        <f t="shared" si="46"/>
        <v>0</v>
      </c>
      <c r="AD384" s="40"/>
      <c r="AH384" s="10" t="s">
        <v>939</v>
      </c>
      <c r="AI384" s="24">
        <v>1</v>
      </c>
    </row>
    <row r="385" spans="1:35" s="3" customFormat="1" ht="12.75" customHeight="1" x14ac:dyDescent="0.2">
      <c r="A385" s="10" t="s">
        <v>907</v>
      </c>
      <c r="B385" s="10" t="s">
        <v>1117</v>
      </c>
      <c r="C385" s="18">
        <v>0</v>
      </c>
      <c r="D385" s="18">
        <f>IFERROR(VLOOKUP(A385,AH1:AI1731,2,FALSE),0)</f>
        <v>1</v>
      </c>
      <c r="F385" s="16">
        <v>1.4</v>
      </c>
      <c r="G385" s="17">
        <v>1.02</v>
      </c>
      <c r="H385" s="17">
        <f t="shared" si="40"/>
        <v>0.37999999999999989</v>
      </c>
      <c r="I385" s="25">
        <f t="shared" si="41"/>
        <v>0.27142857142857135</v>
      </c>
      <c r="K385" s="17"/>
      <c r="L385" s="17">
        <v>1.02</v>
      </c>
      <c r="M385" s="17">
        <f t="shared" si="42"/>
        <v>-1.02</v>
      </c>
      <c r="N385" s="25" t="e">
        <f t="shared" si="43"/>
        <v>#DIV/0!</v>
      </c>
      <c r="P385" s="17"/>
      <c r="Q385" s="17"/>
      <c r="R385" s="17">
        <f t="shared" si="44"/>
        <v>0</v>
      </c>
      <c r="S385" s="42" t="e">
        <f t="shared" si="45"/>
        <v>#DIV/0!</v>
      </c>
      <c r="T385" s="40">
        <v>1.4</v>
      </c>
      <c r="U385" s="40">
        <v>1.95</v>
      </c>
      <c r="V385" s="40">
        <v>1.4</v>
      </c>
      <c r="W385" s="40">
        <v>1.02</v>
      </c>
      <c r="X385" s="40">
        <v>1.02</v>
      </c>
      <c r="Y385" s="40"/>
      <c r="Z385" s="40"/>
      <c r="AA385" s="40">
        <f t="shared" si="47"/>
        <v>0</v>
      </c>
      <c r="AB385" s="41"/>
      <c r="AC385" s="40">
        <f t="shared" si="46"/>
        <v>-1.4</v>
      </c>
      <c r="AD385" s="40"/>
      <c r="AH385" s="10" t="s">
        <v>941</v>
      </c>
      <c r="AI385" s="24">
        <v>1</v>
      </c>
    </row>
    <row r="386" spans="1:35" s="3" customFormat="1" ht="12.75" customHeight="1" x14ac:dyDescent="0.2">
      <c r="A386" s="10" t="s">
        <v>909</v>
      </c>
      <c r="B386" s="10" t="s">
        <v>1118</v>
      </c>
      <c r="C386" s="18">
        <v>0</v>
      </c>
      <c r="D386" s="18">
        <f>IFERROR(VLOOKUP(A386,AH1:AI1731,2,FALSE),0)</f>
        <v>1</v>
      </c>
      <c r="F386" s="16">
        <v>0</v>
      </c>
      <c r="G386" s="17">
        <v>20.09</v>
      </c>
      <c r="H386" s="17">
        <f t="shared" si="40"/>
        <v>-20.09</v>
      </c>
      <c r="I386" s="25" t="e">
        <f t="shared" si="41"/>
        <v>#DIV/0!</v>
      </c>
      <c r="K386" s="17"/>
      <c r="L386" s="17">
        <v>20.09</v>
      </c>
      <c r="M386" s="17">
        <f t="shared" si="42"/>
        <v>-20.09</v>
      </c>
      <c r="N386" s="25" t="e">
        <f t="shared" si="43"/>
        <v>#DIV/0!</v>
      </c>
      <c r="P386" s="17"/>
      <c r="Q386" s="17"/>
      <c r="R386" s="17">
        <f t="shared" si="44"/>
        <v>0</v>
      </c>
      <c r="S386" s="42" t="e">
        <f t="shared" si="45"/>
        <v>#DIV/0!</v>
      </c>
      <c r="T386" s="40">
        <v>0</v>
      </c>
      <c r="U386" s="40">
        <v>0</v>
      </c>
      <c r="V386" s="40">
        <v>0</v>
      </c>
      <c r="W386" s="40">
        <v>20.09</v>
      </c>
      <c r="X386" s="40">
        <v>20.09</v>
      </c>
      <c r="Y386" s="40"/>
      <c r="Z386" s="40"/>
      <c r="AA386" s="40">
        <f t="shared" si="47"/>
        <v>0</v>
      </c>
      <c r="AB386" s="41"/>
      <c r="AC386" s="40">
        <f t="shared" si="46"/>
        <v>0</v>
      </c>
      <c r="AD386" s="40"/>
      <c r="AH386" s="10" t="s">
        <v>943</v>
      </c>
      <c r="AI386" s="24">
        <v>1</v>
      </c>
    </row>
    <row r="387" spans="1:35" s="3" customFormat="1" ht="12.75" customHeight="1" x14ac:dyDescent="0.2">
      <c r="A387" s="10" t="s">
        <v>911</v>
      </c>
      <c r="B387" s="10" t="s">
        <v>1119</v>
      </c>
      <c r="C387" s="18">
        <v>0</v>
      </c>
      <c r="D387" s="18">
        <f>IFERROR(VLOOKUP(A387,AH1:AI1731,2,FALSE),0)</f>
        <v>1</v>
      </c>
      <c r="F387" s="16">
        <v>0</v>
      </c>
      <c r="G387" s="17">
        <v>37.21</v>
      </c>
      <c r="H387" s="17">
        <f t="shared" ref="H387:H450" si="48">F387-G387</f>
        <v>-37.21</v>
      </c>
      <c r="I387" s="25" t="e">
        <f t="shared" ref="I387:I450" si="49">H387/F387</f>
        <v>#DIV/0!</v>
      </c>
      <c r="K387" s="17"/>
      <c r="L387" s="17">
        <v>37.21</v>
      </c>
      <c r="M387" s="17">
        <f t="shared" ref="M387:M450" si="50">K387-L387</f>
        <v>-37.21</v>
      </c>
      <c r="N387" s="25" t="e">
        <f t="shared" ref="N387:N450" si="51">M387/K387</f>
        <v>#DIV/0!</v>
      </c>
      <c r="P387" s="17"/>
      <c r="Q387" s="17"/>
      <c r="R387" s="17">
        <f t="shared" ref="R387:R450" si="52">P387-Q387</f>
        <v>0</v>
      </c>
      <c r="S387" s="42" t="e">
        <f t="shared" ref="S387:S450" si="53">R387/P387</f>
        <v>#DIV/0!</v>
      </c>
      <c r="T387" s="40">
        <v>0</v>
      </c>
      <c r="U387" s="40">
        <v>0</v>
      </c>
      <c r="V387" s="40">
        <v>0</v>
      </c>
      <c r="W387" s="40">
        <v>37.21</v>
      </c>
      <c r="X387" s="40">
        <v>37.21</v>
      </c>
      <c r="Y387" s="40"/>
      <c r="Z387" s="40"/>
      <c r="AA387" s="40">
        <f t="shared" si="47"/>
        <v>0</v>
      </c>
      <c r="AB387" s="41"/>
      <c r="AC387" s="40">
        <f t="shared" ref="AC387:AC450" si="54">Y387-V387</f>
        <v>0</v>
      </c>
      <c r="AD387" s="40"/>
      <c r="AH387" s="10" t="s">
        <v>818</v>
      </c>
      <c r="AI387" s="24">
        <v>1</v>
      </c>
    </row>
    <row r="388" spans="1:35" s="3" customFormat="1" ht="12.75" customHeight="1" x14ac:dyDescent="0.2">
      <c r="A388" s="10" t="s">
        <v>913</v>
      </c>
      <c r="B388" s="10" t="s">
        <v>1120</v>
      </c>
      <c r="C388" s="18">
        <v>0</v>
      </c>
      <c r="D388" s="18">
        <f>IFERROR(VLOOKUP(A388,AH1:AI1731,2,FALSE),0)</f>
        <v>1</v>
      </c>
      <c r="F388" s="16">
        <v>0</v>
      </c>
      <c r="G388" s="17">
        <v>1.76</v>
      </c>
      <c r="H388" s="17">
        <f t="shared" si="48"/>
        <v>-1.76</v>
      </c>
      <c r="I388" s="25" t="e">
        <f t="shared" si="49"/>
        <v>#DIV/0!</v>
      </c>
      <c r="K388" s="17"/>
      <c r="L388" s="17">
        <v>1.76</v>
      </c>
      <c r="M388" s="17">
        <f t="shared" si="50"/>
        <v>-1.76</v>
      </c>
      <c r="N388" s="25" t="e">
        <f t="shared" si="51"/>
        <v>#DIV/0!</v>
      </c>
      <c r="P388" s="17"/>
      <c r="Q388" s="17"/>
      <c r="R388" s="17">
        <f t="shared" si="52"/>
        <v>0</v>
      </c>
      <c r="S388" s="42" t="e">
        <f t="shared" si="53"/>
        <v>#DIV/0!</v>
      </c>
      <c r="T388" s="40">
        <v>0</v>
      </c>
      <c r="U388" s="40">
        <v>0</v>
      </c>
      <c r="V388" s="40">
        <v>0</v>
      </c>
      <c r="W388" s="40">
        <v>1.76</v>
      </c>
      <c r="X388" s="40">
        <v>1.76</v>
      </c>
      <c r="Y388" s="40"/>
      <c r="Z388" s="40"/>
      <c r="AA388" s="40">
        <f t="shared" ref="AA388:AA451" si="55">W388-X388</f>
        <v>0</v>
      </c>
      <c r="AB388" s="41"/>
      <c r="AC388" s="40">
        <f t="shared" si="54"/>
        <v>0</v>
      </c>
      <c r="AD388" s="40"/>
      <c r="AH388" s="10" t="s">
        <v>946</v>
      </c>
      <c r="AI388" s="24">
        <v>1</v>
      </c>
    </row>
    <row r="389" spans="1:35" s="3" customFormat="1" ht="12.75" customHeight="1" x14ac:dyDescent="0.2">
      <c r="A389" s="10" t="s">
        <v>915</v>
      </c>
      <c r="B389" s="10" t="s">
        <v>1122</v>
      </c>
      <c r="C389" s="18">
        <v>0</v>
      </c>
      <c r="D389" s="18">
        <f>IFERROR(VLOOKUP(A389,AH1:AI1731,2,FALSE),0)</f>
        <v>1</v>
      </c>
      <c r="F389" s="16">
        <v>0</v>
      </c>
      <c r="G389" s="17">
        <v>0.56000000000000005</v>
      </c>
      <c r="H389" s="17">
        <f t="shared" si="48"/>
        <v>-0.56000000000000005</v>
      </c>
      <c r="I389" s="25" t="e">
        <f t="shared" si="49"/>
        <v>#DIV/0!</v>
      </c>
      <c r="K389" s="17"/>
      <c r="L389" s="17">
        <v>0.56000000000000005</v>
      </c>
      <c r="M389" s="17">
        <f t="shared" si="50"/>
        <v>-0.56000000000000005</v>
      </c>
      <c r="N389" s="25" t="e">
        <f t="shared" si="51"/>
        <v>#DIV/0!</v>
      </c>
      <c r="P389" s="17"/>
      <c r="Q389" s="17"/>
      <c r="R389" s="17">
        <f t="shared" si="52"/>
        <v>0</v>
      </c>
      <c r="S389" s="42" t="e">
        <f t="shared" si="53"/>
        <v>#DIV/0!</v>
      </c>
      <c r="T389" s="40">
        <v>0</v>
      </c>
      <c r="U389" s="40">
        <v>0</v>
      </c>
      <c r="V389" s="40">
        <v>0</v>
      </c>
      <c r="W389" s="40">
        <v>0.56000000000000005</v>
      </c>
      <c r="X389" s="40">
        <v>0.56000000000000005</v>
      </c>
      <c r="Y389" s="40"/>
      <c r="Z389" s="40"/>
      <c r="AA389" s="40">
        <f t="shared" si="55"/>
        <v>0</v>
      </c>
      <c r="AB389" s="41"/>
      <c r="AC389" s="40">
        <f t="shared" si="54"/>
        <v>0</v>
      </c>
      <c r="AD389" s="40"/>
      <c r="AH389" s="10" t="s">
        <v>948</v>
      </c>
      <c r="AI389" s="24">
        <v>1</v>
      </c>
    </row>
    <row r="390" spans="1:35" s="3" customFormat="1" ht="12.75" customHeight="1" x14ac:dyDescent="0.2">
      <c r="A390" s="10" t="s">
        <v>917</v>
      </c>
      <c r="B390" s="10" t="s">
        <v>1123</v>
      </c>
      <c r="C390" s="18">
        <v>0</v>
      </c>
      <c r="D390" s="18">
        <f>IFERROR(VLOOKUP(A390,AH1:AI1731,2,FALSE),0)</f>
        <v>1</v>
      </c>
      <c r="F390" s="16">
        <v>0</v>
      </c>
      <c r="G390" s="17">
        <v>2.0699999999999998</v>
      </c>
      <c r="H390" s="17">
        <f t="shared" si="48"/>
        <v>-2.0699999999999998</v>
      </c>
      <c r="I390" s="25" t="e">
        <f t="shared" si="49"/>
        <v>#DIV/0!</v>
      </c>
      <c r="K390" s="17"/>
      <c r="L390" s="17">
        <v>2.0699999999999998</v>
      </c>
      <c r="M390" s="17">
        <f t="shared" si="50"/>
        <v>-2.0699999999999998</v>
      </c>
      <c r="N390" s="25" t="e">
        <f t="shared" si="51"/>
        <v>#DIV/0!</v>
      </c>
      <c r="P390" s="17"/>
      <c r="Q390" s="17"/>
      <c r="R390" s="17">
        <f t="shared" si="52"/>
        <v>0</v>
      </c>
      <c r="S390" s="42" t="e">
        <f t="shared" si="53"/>
        <v>#DIV/0!</v>
      </c>
      <c r="T390" s="40">
        <v>0</v>
      </c>
      <c r="U390" s="40">
        <v>0</v>
      </c>
      <c r="V390" s="40">
        <v>0</v>
      </c>
      <c r="W390" s="40">
        <v>2.0699999999999998</v>
      </c>
      <c r="X390" s="40">
        <v>2.8</v>
      </c>
      <c r="Y390" s="40"/>
      <c r="Z390" s="40"/>
      <c r="AA390" s="40">
        <f t="shared" si="55"/>
        <v>-0.73</v>
      </c>
      <c r="AB390" s="41"/>
      <c r="AC390" s="40">
        <f t="shared" si="54"/>
        <v>0</v>
      </c>
      <c r="AD390" s="40"/>
      <c r="AH390" s="10" t="s">
        <v>950</v>
      </c>
      <c r="AI390" s="24">
        <v>1</v>
      </c>
    </row>
    <row r="391" spans="1:35" s="3" customFormat="1" ht="12.75" customHeight="1" x14ac:dyDescent="0.2">
      <c r="A391" s="10" t="s">
        <v>919</v>
      </c>
      <c r="B391" s="10" t="s">
        <v>1124</v>
      </c>
      <c r="C391" s="18">
        <v>0</v>
      </c>
      <c r="D391" s="18">
        <f>IFERROR(VLOOKUP(A391,AH1:AI1731,2,FALSE),0)</f>
        <v>1</v>
      </c>
      <c r="F391" s="16">
        <v>0</v>
      </c>
      <c r="G391" s="17">
        <v>2.21</v>
      </c>
      <c r="H391" s="17">
        <f t="shared" si="48"/>
        <v>-2.21</v>
      </c>
      <c r="I391" s="25" t="e">
        <f t="shared" si="49"/>
        <v>#DIV/0!</v>
      </c>
      <c r="K391" s="17"/>
      <c r="L391" s="17">
        <v>2.21</v>
      </c>
      <c r="M391" s="17">
        <f t="shared" si="50"/>
        <v>-2.21</v>
      </c>
      <c r="N391" s="25" t="e">
        <f t="shared" si="51"/>
        <v>#DIV/0!</v>
      </c>
      <c r="P391" s="17"/>
      <c r="Q391" s="17"/>
      <c r="R391" s="17">
        <f t="shared" si="52"/>
        <v>0</v>
      </c>
      <c r="S391" s="42" t="e">
        <f t="shared" si="53"/>
        <v>#DIV/0!</v>
      </c>
      <c r="T391" s="40">
        <v>0</v>
      </c>
      <c r="U391" s="40">
        <v>0</v>
      </c>
      <c r="V391" s="40">
        <v>0</v>
      </c>
      <c r="W391" s="40">
        <v>2.21</v>
      </c>
      <c r="X391" s="40">
        <v>2.21</v>
      </c>
      <c r="Y391" s="40"/>
      <c r="Z391" s="40"/>
      <c r="AA391" s="40">
        <f t="shared" si="55"/>
        <v>0</v>
      </c>
      <c r="AB391" s="41"/>
      <c r="AC391" s="40">
        <f t="shared" si="54"/>
        <v>0</v>
      </c>
      <c r="AD391" s="40"/>
      <c r="AH391" s="10" t="s">
        <v>952</v>
      </c>
      <c r="AI391" s="24">
        <v>1</v>
      </c>
    </row>
    <row r="392" spans="1:35" s="3" customFormat="1" ht="12.75" customHeight="1" x14ac:dyDescent="0.2">
      <c r="A392" s="10" t="s">
        <v>921</v>
      </c>
      <c r="B392" s="10" t="s">
        <v>1125</v>
      </c>
      <c r="C392" s="18">
        <v>0</v>
      </c>
      <c r="D392" s="18">
        <f>IFERROR(VLOOKUP(A392,AH1:AI1731,2,FALSE),0)</f>
        <v>1</v>
      </c>
      <c r="F392" s="16">
        <v>0</v>
      </c>
      <c r="G392" s="17">
        <v>3.79</v>
      </c>
      <c r="H392" s="17">
        <f t="shared" si="48"/>
        <v>-3.79</v>
      </c>
      <c r="I392" s="25" t="e">
        <f t="shared" si="49"/>
        <v>#DIV/0!</v>
      </c>
      <c r="K392" s="17"/>
      <c r="L392" s="17">
        <v>3.79</v>
      </c>
      <c r="M392" s="17">
        <f t="shared" si="50"/>
        <v>-3.79</v>
      </c>
      <c r="N392" s="25" t="e">
        <f t="shared" si="51"/>
        <v>#DIV/0!</v>
      </c>
      <c r="P392" s="17"/>
      <c r="Q392" s="17"/>
      <c r="R392" s="17">
        <f t="shared" si="52"/>
        <v>0</v>
      </c>
      <c r="S392" s="42" t="e">
        <f t="shared" si="53"/>
        <v>#DIV/0!</v>
      </c>
      <c r="T392" s="40">
        <v>0</v>
      </c>
      <c r="U392" s="40">
        <v>0</v>
      </c>
      <c r="V392" s="40">
        <v>0</v>
      </c>
      <c r="W392" s="40">
        <v>3.79</v>
      </c>
      <c r="X392" s="40">
        <v>4.45</v>
      </c>
      <c r="Y392" s="40"/>
      <c r="Z392" s="40"/>
      <c r="AA392" s="40">
        <f t="shared" si="55"/>
        <v>-0.66000000000000014</v>
      </c>
      <c r="AB392" s="41"/>
      <c r="AC392" s="40">
        <f t="shared" si="54"/>
        <v>0</v>
      </c>
      <c r="AD392" s="40"/>
      <c r="AH392" s="10" t="s">
        <v>517</v>
      </c>
      <c r="AI392" s="24">
        <v>1</v>
      </c>
    </row>
    <row r="393" spans="1:35" s="3" customFormat="1" ht="12.75" customHeight="1" x14ac:dyDescent="0.2">
      <c r="A393" s="10" t="s">
        <v>923</v>
      </c>
      <c r="B393" s="10" t="s">
        <v>1127</v>
      </c>
      <c r="C393" s="18">
        <v>0</v>
      </c>
      <c r="D393" s="18">
        <f>IFERROR(VLOOKUP(A393,AH1:AI1731,2,FALSE),0)</f>
        <v>1</v>
      </c>
      <c r="F393" s="16">
        <v>0</v>
      </c>
      <c r="G393" s="17">
        <v>0.44</v>
      </c>
      <c r="H393" s="17">
        <f t="shared" si="48"/>
        <v>-0.44</v>
      </c>
      <c r="I393" s="25" t="e">
        <f t="shared" si="49"/>
        <v>#DIV/0!</v>
      </c>
      <c r="K393" s="17"/>
      <c r="L393" s="17">
        <v>0.44</v>
      </c>
      <c r="M393" s="17">
        <f t="shared" si="50"/>
        <v>-0.44</v>
      </c>
      <c r="N393" s="25" t="e">
        <f t="shared" si="51"/>
        <v>#DIV/0!</v>
      </c>
      <c r="P393" s="17"/>
      <c r="Q393" s="17"/>
      <c r="R393" s="17">
        <f t="shared" si="52"/>
        <v>0</v>
      </c>
      <c r="S393" s="42" t="e">
        <f t="shared" si="53"/>
        <v>#DIV/0!</v>
      </c>
      <c r="T393" s="40">
        <v>0</v>
      </c>
      <c r="U393" s="40">
        <v>0</v>
      </c>
      <c r="V393" s="40">
        <v>0</v>
      </c>
      <c r="W393" s="40">
        <v>0.44</v>
      </c>
      <c r="X393" s="40">
        <v>0.53300000000000003</v>
      </c>
      <c r="Y393" s="40"/>
      <c r="Z393" s="40"/>
      <c r="AA393" s="40">
        <f t="shared" si="55"/>
        <v>-9.3000000000000027E-2</v>
      </c>
      <c r="AB393" s="41"/>
      <c r="AC393" s="40">
        <f t="shared" si="54"/>
        <v>0</v>
      </c>
      <c r="AD393" s="40"/>
      <c r="AH393" s="10" t="s">
        <v>955</v>
      </c>
      <c r="AI393" s="24">
        <v>1</v>
      </c>
    </row>
    <row r="394" spans="1:35" s="3" customFormat="1" ht="12.75" customHeight="1" x14ac:dyDescent="0.2">
      <c r="A394" s="10" t="s">
        <v>925</v>
      </c>
      <c r="B394" s="10" t="s">
        <v>1129</v>
      </c>
      <c r="C394" s="18">
        <v>0</v>
      </c>
      <c r="D394" s="18">
        <f>IFERROR(VLOOKUP(A394,AH1:AI1731,2,FALSE),0)</f>
        <v>1</v>
      </c>
      <c r="F394" s="16">
        <v>0</v>
      </c>
      <c r="G394" s="17">
        <v>2.67</v>
      </c>
      <c r="H394" s="17">
        <f t="shared" si="48"/>
        <v>-2.67</v>
      </c>
      <c r="I394" s="25" t="e">
        <f t="shared" si="49"/>
        <v>#DIV/0!</v>
      </c>
      <c r="K394" s="17"/>
      <c r="L394" s="17">
        <v>2.67</v>
      </c>
      <c r="M394" s="17">
        <f t="shared" si="50"/>
        <v>-2.67</v>
      </c>
      <c r="N394" s="25" t="e">
        <f t="shared" si="51"/>
        <v>#DIV/0!</v>
      </c>
      <c r="P394" s="17"/>
      <c r="Q394" s="17"/>
      <c r="R394" s="17">
        <f t="shared" si="52"/>
        <v>0</v>
      </c>
      <c r="S394" s="42" t="e">
        <f t="shared" si="53"/>
        <v>#DIV/0!</v>
      </c>
      <c r="T394" s="40">
        <v>0</v>
      </c>
      <c r="U394" s="40">
        <v>0</v>
      </c>
      <c r="V394" s="40">
        <v>0</v>
      </c>
      <c r="W394" s="40">
        <v>2.67</v>
      </c>
      <c r="X394" s="40">
        <v>3.48</v>
      </c>
      <c r="Y394" s="40"/>
      <c r="Z394" s="40"/>
      <c r="AA394" s="40">
        <f t="shared" si="55"/>
        <v>-0.81</v>
      </c>
      <c r="AB394" s="41"/>
      <c r="AC394" s="40">
        <f t="shared" si="54"/>
        <v>0</v>
      </c>
      <c r="AD394" s="40"/>
      <c r="AH394" s="10" t="s">
        <v>957</v>
      </c>
      <c r="AI394" s="24">
        <v>1</v>
      </c>
    </row>
    <row r="395" spans="1:35" s="3" customFormat="1" ht="12.75" customHeight="1" x14ac:dyDescent="0.2">
      <c r="A395" s="10" t="s">
        <v>927</v>
      </c>
      <c r="B395" s="10" t="s">
        <v>1131</v>
      </c>
      <c r="C395" s="18">
        <v>0</v>
      </c>
      <c r="D395" s="18">
        <f>IFERROR(VLOOKUP(A395,AH1:AI1731,2,FALSE),0)</f>
        <v>1</v>
      </c>
      <c r="F395" s="16">
        <v>5</v>
      </c>
      <c r="G395" s="17">
        <v>0.56000000000000005</v>
      </c>
      <c r="H395" s="17">
        <f t="shared" si="48"/>
        <v>4.4399999999999995</v>
      </c>
      <c r="I395" s="25">
        <f t="shared" si="49"/>
        <v>0.8879999999999999</v>
      </c>
      <c r="K395" s="17"/>
      <c r="L395" s="17">
        <v>0.56000000000000005</v>
      </c>
      <c r="M395" s="17">
        <f t="shared" si="50"/>
        <v>-0.56000000000000005</v>
      </c>
      <c r="N395" s="25" t="e">
        <f t="shared" si="51"/>
        <v>#DIV/0!</v>
      </c>
      <c r="P395" s="17"/>
      <c r="Q395" s="17"/>
      <c r="R395" s="17">
        <f t="shared" si="52"/>
        <v>0</v>
      </c>
      <c r="S395" s="42" t="e">
        <f t="shared" si="53"/>
        <v>#DIV/0!</v>
      </c>
      <c r="T395" s="40">
        <v>5</v>
      </c>
      <c r="U395" s="40">
        <v>5</v>
      </c>
      <c r="V395" s="40">
        <v>5</v>
      </c>
      <c r="W395" s="40">
        <v>0.56000000000000005</v>
      </c>
      <c r="X395" s="40">
        <v>0.54</v>
      </c>
      <c r="Y395" s="40"/>
      <c r="Z395" s="40"/>
      <c r="AA395" s="40">
        <f t="shared" si="55"/>
        <v>2.0000000000000018E-2</v>
      </c>
      <c r="AB395" s="41"/>
      <c r="AC395" s="40">
        <f t="shared" si="54"/>
        <v>-5</v>
      </c>
      <c r="AD395" s="40"/>
      <c r="AH395" s="10" t="s">
        <v>959</v>
      </c>
      <c r="AI395" s="24">
        <v>1</v>
      </c>
    </row>
    <row r="396" spans="1:35" s="3" customFormat="1" ht="12.75" customHeight="1" x14ac:dyDescent="0.2">
      <c r="A396" s="10" t="s">
        <v>929</v>
      </c>
      <c r="B396" s="10" t="s">
        <v>1132</v>
      </c>
      <c r="C396" s="18">
        <v>0</v>
      </c>
      <c r="D396" s="18">
        <f>IFERROR(VLOOKUP(A396,AH1:AI1731,2,FALSE),0)</f>
        <v>1</v>
      </c>
      <c r="F396" s="16">
        <v>0</v>
      </c>
      <c r="G396" s="17">
        <v>0.3</v>
      </c>
      <c r="H396" s="17">
        <f t="shared" si="48"/>
        <v>-0.3</v>
      </c>
      <c r="I396" s="25" t="e">
        <f t="shared" si="49"/>
        <v>#DIV/0!</v>
      </c>
      <c r="K396" s="17"/>
      <c r="L396" s="17">
        <v>0.3</v>
      </c>
      <c r="M396" s="17">
        <f t="shared" si="50"/>
        <v>-0.3</v>
      </c>
      <c r="N396" s="25" t="e">
        <f t="shared" si="51"/>
        <v>#DIV/0!</v>
      </c>
      <c r="P396" s="17"/>
      <c r="Q396" s="17"/>
      <c r="R396" s="17">
        <f t="shared" si="52"/>
        <v>0</v>
      </c>
      <c r="S396" s="42" t="e">
        <f t="shared" si="53"/>
        <v>#DIV/0!</v>
      </c>
      <c r="T396" s="40">
        <v>0</v>
      </c>
      <c r="U396" s="40">
        <v>0</v>
      </c>
      <c r="V396" s="40">
        <v>0</v>
      </c>
      <c r="W396" s="40">
        <v>0.3</v>
      </c>
      <c r="X396" s="40">
        <v>0.3</v>
      </c>
      <c r="Y396" s="40"/>
      <c r="Z396" s="40"/>
      <c r="AA396" s="40">
        <f t="shared" si="55"/>
        <v>0</v>
      </c>
      <c r="AB396" s="41"/>
      <c r="AC396" s="40">
        <f t="shared" si="54"/>
        <v>0</v>
      </c>
      <c r="AD396" s="40"/>
      <c r="AH396" s="10" t="s">
        <v>961</v>
      </c>
      <c r="AI396" s="24">
        <v>1</v>
      </c>
    </row>
    <row r="397" spans="1:35" s="3" customFormat="1" ht="12.75" customHeight="1" x14ac:dyDescent="0.2">
      <c r="A397" s="10" t="s">
        <v>931</v>
      </c>
      <c r="B397" s="10" t="s">
        <v>1134</v>
      </c>
      <c r="C397" s="18">
        <v>0</v>
      </c>
      <c r="D397" s="18">
        <f>IFERROR(VLOOKUP(A397,AH1:AI1731,2,FALSE),0)</f>
        <v>1</v>
      </c>
      <c r="F397" s="16">
        <v>0.37</v>
      </c>
      <c r="G397" s="17">
        <v>0.15</v>
      </c>
      <c r="H397" s="17">
        <f t="shared" si="48"/>
        <v>0.22</v>
      </c>
      <c r="I397" s="25">
        <f t="shared" si="49"/>
        <v>0.59459459459459463</v>
      </c>
      <c r="K397" s="17"/>
      <c r="L397" s="17">
        <v>0.15</v>
      </c>
      <c r="M397" s="17">
        <f t="shared" si="50"/>
        <v>-0.15</v>
      </c>
      <c r="N397" s="25" t="e">
        <f t="shared" si="51"/>
        <v>#DIV/0!</v>
      </c>
      <c r="P397" s="17"/>
      <c r="Q397" s="17"/>
      <c r="R397" s="17">
        <f t="shared" si="52"/>
        <v>0</v>
      </c>
      <c r="S397" s="42" t="e">
        <f t="shared" si="53"/>
        <v>#DIV/0!</v>
      </c>
      <c r="T397" s="40">
        <v>0.37</v>
      </c>
      <c r="U397" s="40">
        <v>0.74</v>
      </c>
      <c r="V397" s="40">
        <v>0.37</v>
      </c>
      <c r="W397" s="40">
        <v>0.15</v>
      </c>
      <c r="X397" s="40">
        <v>0.15</v>
      </c>
      <c r="Y397" s="40"/>
      <c r="Z397" s="40"/>
      <c r="AA397" s="40">
        <f t="shared" si="55"/>
        <v>0</v>
      </c>
      <c r="AB397" s="41"/>
      <c r="AC397" s="40">
        <f t="shared" si="54"/>
        <v>-0.37</v>
      </c>
      <c r="AD397" s="40"/>
      <c r="AH397" s="10" t="s">
        <v>963</v>
      </c>
      <c r="AI397" s="24">
        <v>1</v>
      </c>
    </row>
    <row r="398" spans="1:35" s="3" customFormat="1" ht="12.75" customHeight="1" x14ac:dyDescent="0.2">
      <c r="A398" s="10" t="s">
        <v>933</v>
      </c>
      <c r="B398" s="10" t="s">
        <v>569</v>
      </c>
      <c r="C398" s="18">
        <v>0</v>
      </c>
      <c r="D398" s="18">
        <f>IFERROR(VLOOKUP(A398,AH1:AI1731,2,FALSE),0)</f>
        <v>1</v>
      </c>
      <c r="F398" s="16">
        <v>1</v>
      </c>
      <c r="G398" s="17">
        <v>0.5</v>
      </c>
      <c r="H398" s="17">
        <f t="shared" si="48"/>
        <v>0.5</v>
      </c>
      <c r="I398" s="25">
        <f t="shared" si="49"/>
        <v>0.5</v>
      </c>
      <c r="K398" s="17"/>
      <c r="L398" s="17">
        <v>0.5</v>
      </c>
      <c r="M398" s="17">
        <f t="shared" si="50"/>
        <v>-0.5</v>
      </c>
      <c r="N398" s="25" t="e">
        <f t="shared" si="51"/>
        <v>#DIV/0!</v>
      </c>
      <c r="P398" s="17"/>
      <c r="Q398" s="17"/>
      <c r="R398" s="17">
        <f t="shared" si="52"/>
        <v>0</v>
      </c>
      <c r="S398" s="42" t="e">
        <f t="shared" si="53"/>
        <v>#DIV/0!</v>
      </c>
      <c r="T398" s="40">
        <v>1</v>
      </c>
      <c r="U398" s="40">
        <v>2</v>
      </c>
      <c r="V398" s="40">
        <v>1</v>
      </c>
      <c r="W398" s="40">
        <v>0.5</v>
      </c>
      <c r="X398" s="40">
        <v>0.8</v>
      </c>
      <c r="Y398" s="40"/>
      <c r="Z398" s="40"/>
      <c r="AA398" s="40">
        <f t="shared" si="55"/>
        <v>-0.30000000000000004</v>
      </c>
      <c r="AB398" s="41"/>
      <c r="AC398" s="40">
        <f t="shared" si="54"/>
        <v>-1</v>
      </c>
      <c r="AD398" s="40"/>
      <c r="AH398" s="10" t="s">
        <v>965</v>
      </c>
      <c r="AI398" s="24">
        <v>1</v>
      </c>
    </row>
    <row r="399" spans="1:35" s="3" customFormat="1" ht="12.75" customHeight="1" x14ac:dyDescent="0.2">
      <c r="A399" s="10" t="s">
        <v>935</v>
      </c>
      <c r="B399" s="10" t="s">
        <v>1137</v>
      </c>
      <c r="C399" s="18">
        <v>0</v>
      </c>
      <c r="D399" s="18">
        <f>IFERROR(VLOOKUP(A399,AH1:AI1731,2,FALSE),0)</f>
        <v>1</v>
      </c>
      <c r="F399" s="16">
        <v>0</v>
      </c>
      <c r="G399" s="17">
        <v>2</v>
      </c>
      <c r="H399" s="17">
        <f t="shared" si="48"/>
        <v>-2</v>
      </c>
      <c r="I399" s="25" t="e">
        <f t="shared" si="49"/>
        <v>#DIV/0!</v>
      </c>
      <c r="K399" s="17"/>
      <c r="L399" s="17">
        <v>2</v>
      </c>
      <c r="M399" s="17">
        <f t="shared" si="50"/>
        <v>-2</v>
      </c>
      <c r="N399" s="25" t="e">
        <f t="shared" si="51"/>
        <v>#DIV/0!</v>
      </c>
      <c r="P399" s="17"/>
      <c r="Q399" s="17"/>
      <c r="R399" s="17">
        <f t="shared" si="52"/>
        <v>0</v>
      </c>
      <c r="S399" s="42" t="e">
        <f t="shared" si="53"/>
        <v>#DIV/0!</v>
      </c>
      <c r="T399" s="40">
        <v>0</v>
      </c>
      <c r="U399" s="40">
        <v>0</v>
      </c>
      <c r="V399" s="40">
        <v>0</v>
      </c>
      <c r="W399" s="40">
        <v>2</v>
      </c>
      <c r="X399" s="40">
        <v>2</v>
      </c>
      <c r="Y399" s="40"/>
      <c r="Z399" s="40"/>
      <c r="AA399" s="40">
        <f t="shared" si="55"/>
        <v>0</v>
      </c>
      <c r="AB399" s="41"/>
      <c r="AC399" s="40">
        <f t="shared" si="54"/>
        <v>0</v>
      </c>
      <c r="AD399" s="40"/>
      <c r="AH399" s="10" t="s">
        <v>967</v>
      </c>
      <c r="AI399" s="24">
        <v>1</v>
      </c>
    </row>
    <row r="400" spans="1:35" s="3" customFormat="1" ht="12.75" customHeight="1" x14ac:dyDescent="0.2">
      <c r="A400" s="10" t="s">
        <v>937</v>
      </c>
      <c r="B400" s="10" t="s">
        <v>553</v>
      </c>
      <c r="C400" s="18">
        <v>0</v>
      </c>
      <c r="D400" s="18">
        <f>IFERROR(VLOOKUP(A400,AH1:AI1731,2,FALSE),0)</f>
        <v>1</v>
      </c>
      <c r="F400" s="16">
        <v>14</v>
      </c>
      <c r="G400" s="17">
        <v>7</v>
      </c>
      <c r="H400" s="17">
        <f t="shared" si="48"/>
        <v>7</v>
      </c>
      <c r="I400" s="25">
        <f t="shared" si="49"/>
        <v>0.5</v>
      </c>
      <c r="K400" s="17"/>
      <c r="L400" s="17">
        <v>7</v>
      </c>
      <c r="M400" s="17">
        <f t="shared" si="50"/>
        <v>-7</v>
      </c>
      <c r="N400" s="25" t="e">
        <f t="shared" si="51"/>
        <v>#DIV/0!</v>
      </c>
      <c r="P400" s="17"/>
      <c r="Q400" s="17"/>
      <c r="R400" s="17">
        <f t="shared" si="52"/>
        <v>0</v>
      </c>
      <c r="S400" s="42" t="e">
        <f t="shared" si="53"/>
        <v>#DIV/0!</v>
      </c>
      <c r="T400" s="40">
        <v>14</v>
      </c>
      <c r="U400" s="40">
        <v>28</v>
      </c>
      <c r="V400" s="40">
        <v>14</v>
      </c>
      <c r="W400" s="40">
        <v>7</v>
      </c>
      <c r="X400" s="40">
        <v>7</v>
      </c>
      <c r="Y400" s="40"/>
      <c r="Z400" s="40"/>
      <c r="AA400" s="40">
        <f t="shared" si="55"/>
        <v>0</v>
      </c>
      <c r="AB400" s="41"/>
      <c r="AC400" s="40">
        <f t="shared" si="54"/>
        <v>-14</v>
      </c>
      <c r="AD400" s="40"/>
      <c r="AH400" s="10" t="s">
        <v>969</v>
      </c>
      <c r="AI400" s="24">
        <v>1</v>
      </c>
    </row>
    <row r="401" spans="1:35" s="3" customFormat="1" ht="12.75" customHeight="1" x14ac:dyDescent="0.2">
      <c r="A401" s="10" t="s">
        <v>939</v>
      </c>
      <c r="B401" s="10" t="s">
        <v>1138</v>
      </c>
      <c r="C401" s="18">
        <v>0</v>
      </c>
      <c r="D401" s="18">
        <f>IFERROR(VLOOKUP(A401,AH1:AI1731,2,FALSE),0)</f>
        <v>1</v>
      </c>
      <c r="F401" s="16">
        <v>0</v>
      </c>
      <c r="G401" s="17">
        <v>0.12</v>
      </c>
      <c r="H401" s="17">
        <f t="shared" si="48"/>
        <v>-0.12</v>
      </c>
      <c r="I401" s="25" t="e">
        <f t="shared" si="49"/>
        <v>#DIV/0!</v>
      </c>
      <c r="K401" s="17"/>
      <c r="L401" s="17">
        <v>0.12</v>
      </c>
      <c r="M401" s="17">
        <f t="shared" si="50"/>
        <v>-0.12</v>
      </c>
      <c r="N401" s="25" t="e">
        <f t="shared" si="51"/>
        <v>#DIV/0!</v>
      </c>
      <c r="P401" s="17"/>
      <c r="Q401" s="17"/>
      <c r="R401" s="17">
        <f t="shared" si="52"/>
        <v>0</v>
      </c>
      <c r="S401" s="42" t="e">
        <f t="shared" si="53"/>
        <v>#DIV/0!</v>
      </c>
      <c r="T401" s="40">
        <v>0</v>
      </c>
      <c r="U401" s="40">
        <v>0</v>
      </c>
      <c r="V401" s="40">
        <v>0</v>
      </c>
      <c r="W401" s="40">
        <v>0.12</v>
      </c>
      <c r="X401" s="40">
        <v>0.12</v>
      </c>
      <c r="Y401" s="40"/>
      <c r="Z401" s="40"/>
      <c r="AA401" s="40">
        <f t="shared" si="55"/>
        <v>0</v>
      </c>
      <c r="AB401" s="41"/>
      <c r="AC401" s="40">
        <f t="shared" si="54"/>
        <v>0</v>
      </c>
      <c r="AD401" s="40"/>
      <c r="AH401" s="10" t="s">
        <v>971</v>
      </c>
      <c r="AI401" s="24">
        <v>1</v>
      </c>
    </row>
    <row r="402" spans="1:35" s="3" customFormat="1" ht="12.75" customHeight="1" x14ac:dyDescent="0.2">
      <c r="A402" s="10" t="s">
        <v>941</v>
      </c>
      <c r="B402" s="10" t="s">
        <v>1140</v>
      </c>
      <c r="C402" s="18">
        <v>0</v>
      </c>
      <c r="D402" s="18">
        <f>IFERROR(VLOOKUP(A402,AH1:AI1731,2,FALSE),0)</f>
        <v>1</v>
      </c>
      <c r="F402" s="16">
        <v>0</v>
      </c>
      <c r="G402" s="17">
        <v>34</v>
      </c>
      <c r="H402" s="17">
        <f t="shared" si="48"/>
        <v>-34</v>
      </c>
      <c r="I402" s="25" t="e">
        <f t="shared" si="49"/>
        <v>#DIV/0!</v>
      </c>
      <c r="K402" s="17"/>
      <c r="L402" s="17">
        <v>34</v>
      </c>
      <c r="M402" s="17">
        <f t="shared" si="50"/>
        <v>-34</v>
      </c>
      <c r="N402" s="25" t="e">
        <f t="shared" si="51"/>
        <v>#DIV/0!</v>
      </c>
      <c r="P402" s="17"/>
      <c r="Q402" s="17"/>
      <c r="R402" s="17">
        <f t="shared" si="52"/>
        <v>0</v>
      </c>
      <c r="S402" s="42" t="e">
        <f t="shared" si="53"/>
        <v>#DIV/0!</v>
      </c>
      <c r="T402" s="40">
        <v>0</v>
      </c>
      <c r="U402" s="40">
        <v>0</v>
      </c>
      <c r="V402" s="40">
        <v>0</v>
      </c>
      <c r="W402" s="40">
        <v>34</v>
      </c>
      <c r="X402" s="40">
        <v>31.26</v>
      </c>
      <c r="Y402" s="40"/>
      <c r="Z402" s="40"/>
      <c r="AA402" s="40">
        <f t="shared" si="55"/>
        <v>2.7399999999999984</v>
      </c>
      <c r="AB402" s="41"/>
      <c r="AC402" s="40">
        <f t="shared" si="54"/>
        <v>0</v>
      </c>
      <c r="AD402" s="40"/>
      <c r="AH402" s="10" t="s">
        <v>972</v>
      </c>
      <c r="AI402" s="24">
        <v>1</v>
      </c>
    </row>
    <row r="403" spans="1:35" s="3" customFormat="1" ht="12.75" customHeight="1" x14ac:dyDescent="0.2">
      <c r="A403" s="10" t="s">
        <v>943</v>
      </c>
      <c r="B403" s="10" t="s">
        <v>1142</v>
      </c>
      <c r="C403" s="18">
        <v>0</v>
      </c>
      <c r="D403" s="18">
        <f>IFERROR(VLOOKUP(A403,AH1:AI1731,2,FALSE),0)</f>
        <v>1</v>
      </c>
      <c r="F403" s="16">
        <v>0</v>
      </c>
      <c r="G403" s="17">
        <v>0</v>
      </c>
      <c r="H403" s="17">
        <f t="shared" si="48"/>
        <v>0</v>
      </c>
      <c r="I403" s="25" t="e">
        <f t="shared" si="49"/>
        <v>#DIV/0!</v>
      </c>
      <c r="K403" s="17"/>
      <c r="L403" s="17">
        <v>0</v>
      </c>
      <c r="M403" s="17">
        <f t="shared" si="50"/>
        <v>0</v>
      </c>
      <c r="N403" s="25" t="e">
        <f t="shared" si="51"/>
        <v>#DIV/0!</v>
      </c>
      <c r="P403" s="17"/>
      <c r="Q403" s="17"/>
      <c r="R403" s="17">
        <f t="shared" si="52"/>
        <v>0</v>
      </c>
      <c r="S403" s="42" t="e">
        <f t="shared" si="53"/>
        <v>#DIV/0!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40"/>
      <c r="Z403" s="40"/>
      <c r="AA403" s="40">
        <f t="shared" si="55"/>
        <v>0</v>
      </c>
      <c r="AB403" s="41"/>
      <c r="AC403" s="40">
        <f t="shared" si="54"/>
        <v>0</v>
      </c>
      <c r="AD403" s="40"/>
      <c r="AH403" s="10" t="s">
        <v>974</v>
      </c>
      <c r="AI403" s="24">
        <v>1</v>
      </c>
    </row>
    <row r="404" spans="1:35" s="3" customFormat="1" ht="12.75" customHeight="1" x14ac:dyDescent="0.2">
      <c r="A404" s="10" t="s">
        <v>818</v>
      </c>
      <c r="B404" s="10" t="s">
        <v>819</v>
      </c>
      <c r="C404" s="18">
        <v>32</v>
      </c>
      <c r="D404" s="18">
        <f>IFERROR(VLOOKUP(A404,AH68:AI1940,2,FALSE),0)</f>
        <v>1</v>
      </c>
      <c r="F404" s="16">
        <v>19.95</v>
      </c>
      <c r="G404" s="17">
        <v>9.5</v>
      </c>
      <c r="H404" s="17">
        <f t="shared" si="48"/>
        <v>10.45</v>
      </c>
      <c r="I404" s="25">
        <f t="shared" si="49"/>
        <v>0.52380952380952384</v>
      </c>
      <c r="K404" s="17">
        <v>16</v>
      </c>
      <c r="L404" s="17">
        <v>9.5</v>
      </c>
      <c r="M404" s="17">
        <f t="shared" si="50"/>
        <v>6.5</v>
      </c>
      <c r="N404" s="25">
        <f t="shared" si="51"/>
        <v>0.40625</v>
      </c>
      <c r="P404" s="17">
        <v>16</v>
      </c>
      <c r="Q404" s="17">
        <v>9.5</v>
      </c>
      <c r="R404" s="17">
        <f t="shared" si="52"/>
        <v>6.5</v>
      </c>
      <c r="S404" s="42">
        <f t="shared" si="53"/>
        <v>0.40625</v>
      </c>
      <c r="T404" s="40">
        <v>19.95</v>
      </c>
      <c r="U404" s="40">
        <v>29.94</v>
      </c>
      <c r="V404" s="40">
        <v>19.95</v>
      </c>
      <c r="W404" s="40">
        <v>9.5</v>
      </c>
      <c r="X404" s="40">
        <v>9.5</v>
      </c>
      <c r="Y404" s="40">
        <v>16</v>
      </c>
      <c r="Z404" s="40"/>
      <c r="AA404" s="40">
        <f t="shared" si="55"/>
        <v>0</v>
      </c>
      <c r="AB404" s="41"/>
      <c r="AC404" s="40">
        <f t="shared" si="54"/>
        <v>-3.9499999999999993</v>
      </c>
      <c r="AD404" s="40"/>
      <c r="AH404" s="10" t="s">
        <v>976</v>
      </c>
      <c r="AI404" s="24">
        <v>1</v>
      </c>
    </row>
    <row r="405" spans="1:35" s="3" customFormat="1" ht="12.75" customHeight="1" x14ac:dyDescent="0.2">
      <c r="A405" s="10" t="s">
        <v>946</v>
      </c>
      <c r="B405" s="10" t="s">
        <v>1144</v>
      </c>
      <c r="C405" s="18">
        <v>0</v>
      </c>
      <c r="D405" s="18">
        <f>IFERROR(VLOOKUP(A405,AH1:AI1732,2,FALSE),0)</f>
        <v>1</v>
      </c>
      <c r="F405" s="16">
        <v>0</v>
      </c>
      <c r="G405" s="17">
        <v>0</v>
      </c>
      <c r="H405" s="17">
        <f t="shared" si="48"/>
        <v>0</v>
      </c>
      <c r="I405" s="25" t="e">
        <f t="shared" si="49"/>
        <v>#DIV/0!</v>
      </c>
      <c r="K405" s="17"/>
      <c r="L405" s="17">
        <v>0</v>
      </c>
      <c r="M405" s="17">
        <f t="shared" si="50"/>
        <v>0</v>
      </c>
      <c r="N405" s="25" t="e">
        <f t="shared" si="51"/>
        <v>#DIV/0!</v>
      </c>
      <c r="P405" s="17"/>
      <c r="Q405" s="17"/>
      <c r="R405" s="17">
        <f t="shared" si="52"/>
        <v>0</v>
      </c>
      <c r="S405" s="42" t="e">
        <f t="shared" si="53"/>
        <v>#DIV/0!</v>
      </c>
      <c r="T405" s="40">
        <v>0</v>
      </c>
      <c r="U405" s="40">
        <v>0</v>
      </c>
      <c r="V405" s="40">
        <v>0</v>
      </c>
      <c r="W405" s="40">
        <v>0</v>
      </c>
      <c r="X405" s="40">
        <v>0</v>
      </c>
      <c r="Y405" s="40"/>
      <c r="Z405" s="40"/>
      <c r="AA405" s="40">
        <f t="shared" si="55"/>
        <v>0</v>
      </c>
      <c r="AB405" s="41"/>
      <c r="AC405" s="40">
        <f t="shared" si="54"/>
        <v>0</v>
      </c>
      <c r="AD405" s="40"/>
      <c r="AH405" s="10" t="s">
        <v>978</v>
      </c>
      <c r="AI405" s="24">
        <v>1</v>
      </c>
    </row>
    <row r="406" spans="1:35" s="3" customFormat="1" ht="12.75" customHeight="1" x14ac:dyDescent="0.2">
      <c r="A406" s="10" t="s">
        <v>948</v>
      </c>
      <c r="B406" s="10" t="s">
        <v>1145</v>
      </c>
      <c r="C406" s="18">
        <v>0</v>
      </c>
      <c r="D406" s="18">
        <f>IFERROR(VLOOKUP(A406,AH1:AI1732,2,FALSE),0)</f>
        <v>1</v>
      </c>
      <c r="F406" s="16">
        <v>0</v>
      </c>
      <c r="G406" s="17">
        <v>0</v>
      </c>
      <c r="H406" s="17">
        <f t="shared" si="48"/>
        <v>0</v>
      </c>
      <c r="I406" s="25" t="e">
        <f t="shared" si="49"/>
        <v>#DIV/0!</v>
      </c>
      <c r="K406" s="17"/>
      <c r="L406" s="17">
        <v>0</v>
      </c>
      <c r="M406" s="17">
        <f t="shared" si="50"/>
        <v>0</v>
      </c>
      <c r="N406" s="25" t="e">
        <f t="shared" si="51"/>
        <v>#DIV/0!</v>
      </c>
      <c r="P406" s="17"/>
      <c r="Q406" s="17"/>
      <c r="R406" s="17">
        <f t="shared" si="52"/>
        <v>0</v>
      </c>
      <c r="S406" s="42" t="e">
        <f t="shared" si="53"/>
        <v>#DIV/0!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/>
      <c r="Z406" s="40"/>
      <c r="AA406" s="40">
        <f t="shared" si="55"/>
        <v>0</v>
      </c>
      <c r="AB406" s="41"/>
      <c r="AC406" s="40">
        <f t="shared" si="54"/>
        <v>0</v>
      </c>
      <c r="AD406" s="40"/>
      <c r="AH406" s="10" t="s">
        <v>980</v>
      </c>
      <c r="AI406" s="24">
        <v>1</v>
      </c>
    </row>
    <row r="407" spans="1:35" s="3" customFormat="1" ht="12.75" customHeight="1" x14ac:dyDescent="0.2">
      <c r="A407" s="10" t="s">
        <v>950</v>
      </c>
      <c r="B407" s="10" t="s">
        <v>1146</v>
      </c>
      <c r="C407" s="18">
        <v>0</v>
      </c>
      <c r="D407" s="18">
        <f>IFERROR(VLOOKUP(A407,AH1:AI1732,2,FALSE),0)</f>
        <v>1</v>
      </c>
      <c r="F407" s="16">
        <v>0</v>
      </c>
      <c r="G407" s="17">
        <v>31.5</v>
      </c>
      <c r="H407" s="17">
        <f t="shared" si="48"/>
        <v>-31.5</v>
      </c>
      <c r="I407" s="25" t="e">
        <f t="shared" si="49"/>
        <v>#DIV/0!</v>
      </c>
      <c r="K407" s="17"/>
      <c r="L407" s="17">
        <v>31.5</v>
      </c>
      <c r="M407" s="17">
        <f t="shared" si="50"/>
        <v>-31.5</v>
      </c>
      <c r="N407" s="25" t="e">
        <f t="shared" si="51"/>
        <v>#DIV/0!</v>
      </c>
      <c r="P407" s="17"/>
      <c r="Q407" s="17"/>
      <c r="R407" s="17">
        <f t="shared" si="52"/>
        <v>0</v>
      </c>
      <c r="S407" s="42" t="e">
        <f t="shared" si="53"/>
        <v>#DIV/0!</v>
      </c>
      <c r="T407" s="40">
        <v>0</v>
      </c>
      <c r="U407" s="40">
        <v>0</v>
      </c>
      <c r="V407" s="40">
        <v>0</v>
      </c>
      <c r="W407" s="40">
        <v>31.5</v>
      </c>
      <c r="X407" s="40">
        <v>31.5</v>
      </c>
      <c r="Y407" s="40"/>
      <c r="Z407" s="40"/>
      <c r="AA407" s="40">
        <f t="shared" si="55"/>
        <v>0</v>
      </c>
      <c r="AB407" s="41"/>
      <c r="AC407" s="40">
        <f t="shared" si="54"/>
        <v>0</v>
      </c>
      <c r="AD407" s="40"/>
      <c r="AH407" s="10" t="s">
        <v>982</v>
      </c>
      <c r="AI407" s="24">
        <v>1</v>
      </c>
    </row>
    <row r="408" spans="1:35" s="3" customFormat="1" ht="12.75" customHeight="1" x14ac:dyDescent="0.2">
      <c r="A408" s="10" t="s">
        <v>952</v>
      </c>
      <c r="B408" s="10" t="s">
        <v>1147</v>
      </c>
      <c r="C408" s="18">
        <v>0</v>
      </c>
      <c r="D408" s="18">
        <f>IFERROR(VLOOKUP(A408,AH1:AI1732,2,FALSE),0)</f>
        <v>1</v>
      </c>
      <c r="F408" s="16">
        <v>0</v>
      </c>
      <c r="G408" s="17">
        <v>0.25</v>
      </c>
      <c r="H408" s="17">
        <f t="shared" si="48"/>
        <v>-0.25</v>
      </c>
      <c r="I408" s="25" t="e">
        <f t="shared" si="49"/>
        <v>#DIV/0!</v>
      </c>
      <c r="K408" s="17"/>
      <c r="L408" s="17">
        <v>0.25</v>
      </c>
      <c r="M408" s="17">
        <f t="shared" si="50"/>
        <v>-0.25</v>
      </c>
      <c r="N408" s="25" t="e">
        <f t="shared" si="51"/>
        <v>#DIV/0!</v>
      </c>
      <c r="P408" s="17"/>
      <c r="Q408" s="17"/>
      <c r="R408" s="17">
        <f t="shared" si="52"/>
        <v>0</v>
      </c>
      <c r="S408" s="42" t="e">
        <f t="shared" si="53"/>
        <v>#DIV/0!</v>
      </c>
      <c r="T408" s="40">
        <v>0</v>
      </c>
      <c r="U408" s="40">
        <v>0</v>
      </c>
      <c r="V408" s="40">
        <v>0</v>
      </c>
      <c r="W408" s="40">
        <v>0.25</v>
      </c>
      <c r="X408" s="40">
        <v>0.25</v>
      </c>
      <c r="Y408" s="40"/>
      <c r="Z408" s="40"/>
      <c r="AA408" s="40">
        <f t="shared" si="55"/>
        <v>0</v>
      </c>
      <c r="AB408" s="41"/>
      <c r="AC408" s="40">
        <f t="shared" si="54"/>
        <v>0</v>
      </c>
      <c r="AD408" s="40"/>
      <c r="AH408" s="10" t="s">
        <v>984</v>
      </c>
      <c r="AI408" s="24">
        <v>1</v>
      </c>
    </row>
    <row r="409" spans="1:35" s="3" customFormat="1" ht="12.75" customHeight="1" x14ac:dyDescent="0.2">
      <c r="A409" s="10" t="s">
        <v>517</v>
      </c>
      <c r="B409" s="10" t="s">
        <v>518</v>
      </c>
      <c r="C409" s="18">
        <v>832</v>
      </c>
      <c r="D409" s="18">
        <f>IFERROR(VLOOKUP(A409,AH206:AI2078,2,FALSE),0)</f>
        <v>1</v>
      </c>
      <c r="F409" s="16">
        <v>0.52</v>
      </c>
      <c r="G409" s="17">
        <v>0.25</v>
      </c>
      <c r="H409" s="17">
        <f t="shared" si="48"/>
        <v>0.27</v>
      </c>
      <c r="I409" s="25">
        <f t="shared" si="49"/>
        <v>0.51923076923076927</v>
      </c>
      <c r="K409" s="17">
        <v>0.52</v>
      </c>
      <c r="L409" s="17">
        <v>0.25</v>
      </c>
      <c r="M409" s="17">
        <f t="shared" si="50"/>
        <v>0.27</v>
      </c>
      <c r="N409" s="25">
        <f t="shared" si="51"/>
        <v>0.51923076923076927</v>
      </c>
      <c r="P409" s="17">
        <v>0.52</v>
      </c>
      <c r="Q409" s="17">
        <v>0.25</v>
      </c>
      <c r="R409" s="17">
        <f t="shared" si="52"/>
        <v>0.27</v>
      </c>
      <c r="S409" s="42">
        <f t="shared" si="53"/>
        <v>0.51923076923076927</v>
      </c>
      <c r="T409" s="40">
        <v>0.52</v>
      </c>
      <c r="U409" s="40">
        <v>0.94</v>
      </c>
      <c r="V409" s="40">
        <v>0.52</v>
      </c>
      <c r="W409" s="40">
        <v>0.25</v>
      </c>
      <c r="X409" s="40">
        <v>0.25</v>
      </c>
      <c r="Y409" s="40">
        <v>0.13554903877484523</v>
      </c>
      <c r="Z409" s="40"/>
      <c r="AA409" s="40">
        <f t="shared" si="55"/>
        <v>0</v>
      </c>
      <c r="AB409" s="41"/>
      <c r="AC409" s="40">
        <f t="shared" si="54"/>
        <v>-0.38445096122515476</v>
      </c>
      <c r="AD409" s="40"/>
      <c r="AH409" s="10" t="s">
        <v>986</v>
      </c>
      <c r="AI409" s="24">
        <v>1</v>
      </c>
    </row>
    <row r="410" spans="1:35" s="3" customFormat="1" ht="12.75" customHeight="1" x14ac:dyDescent="0.2">
      <c r="A410" s="10" t="s">
        <v>955</v>
      </c>
      <c r="B410" s="10" t="s">
        <v>1148</v>
      </c>
      <c r="C410" s="18">
        <v>0</v>
      </c>
      <c r="D410" s="18">
        <f>IFERROR(VLOOKUP(A410,AH1:AI1733,2,FALSE),0)</f>
        <v>1</v>
      </c>
      <c r="F410" s="16">
        <v>1</v>
      </c>
      <c r="G410" s="17">
        <v>0.14000000000000001</v>
      </c>
      <c r="H410" s="17">
        <f t="shared" si="48"/>
        <v>0.86</v>
      </c>
      <c r="I410" s="25">
        <f t="shared" si="49"/>
        <v>0.86</v>
      </c>
      <c r="K410" s="17"/>
      <c r="L410" s="17">
        <v>0.14000000000000001</v>
      </c>
      <c r="M410" s="17">
        <f t="shared" si="50"/>
        <v>-0.14000000000000001</v>
      </c>
      <c r="N410" s="25" t="e">
        <f t="shared" si="51"/>
        <v>#DIV/0!</v>
      </c>
      <c r="P410" s="17"/>
      <c r="Q410" s="17"/>
      <c r="R410" s="17">
        <f t="shared" si="52"/>
        <v>0</v>
      </c>
      <c r="S410" s="42" t="e">
        <f t="shared" si="53"/>
        <v>#DIV/0!</v>
      </c>
      <c r="T410" s="40">
        <v>1</v>
      </c>
      <c r="U410" s="40">
        <v>1</v>
      </c>
      <c r="V410" s="40">
        <v>1</v>
      </c>
      <c r="W410" s="40">
        <v>0.14000000000000001</v>
      </c>
      <c r="X410" s="40">
        <v>0.14000000000000001</v>
      </c>
      <c r="Y410" s="40"/>
      <c r="Z410" s="40"/>
      <c r="AA410" s="40">
        <f t="shared" si="55"/>
        <v>0</v>
      </c>
      <c r="AB410" s="41"/>
      <c r="AC410" s="40">
        <f t="shared" si="54"/>
        <v>-1</v>
      </c>
      <c r="AD410" s="40"/>
      <c r="AH410" s="10" t="s">
        <v>988</v>
      </c>
      <c r="AI410" s="24">
        <v>1</v>
      </c>
    </row>
    <row r="411" spans="1:35" s="3" customFormat="1" ht="12.75" customHeight="1" x14ac:dyDescent="0.2">
      <c r="A411" s="10" t="s">
        <v>957</v>
      </c>
      <c r="B411" s="10" t="s">
        <v>1150</v>
      </c>
      <c r="C411" s="18">
        <v>0</v>
      </c>
      <c r="D411" s="18">
        <f>IFERROR(VLOOKUP(A411,AH1:AI1733,2,FALSE),0)</f>
        <v>1</v>
      </c>
      <c r="F411" s="16">
        <v>0</v>
      </c>
      <c r="G411" s="17">
        <v>0.75</v>
      </c>
      <c r="H411" s="17">
        <f t="shared" si="48"/>
        <v>-0.75</v>
      </c>
      <c r="I411" s="25" t="e">
        <f t="shared" si="49"/>
        <v>#DIV/0!</v>
      </c>
      <c r="K411" s="17"/>
      <c r="L411" s="17">
        <v>0.75</v>
      </c>
      <c r="M411" s="17">
        <f t="shared" si="50"/>
        <v>-0.75</v>
      </c>
      <c r="N411" s="25" t="e">
        <f t="shared" si="51"/>
        <v>#DIV/0!</v>
      </c>
      <c r="P411" s="17"/>
      <c r="Q411" s="17"/>
      <c r="R411" s="17">
        <f t="shared" si="52"/>
        <v>0</v>
      </c>
      <c r="S411" s="42" t="e">
        <f t="shared" si="53"/>
        <v>#DIV/0!</v>
      </c>
      <c r="T411" s="40">
        <v>0</v>
      </c>
      <c r="U411" s="40">
        <v>0</v>
      </c>
      <c r="V411" s="40">
        <v>0</v>
      </c>
      <c r="W411" s="40">
        <v>0.75</v>
      </c>
      <c r="X411" s="40">
        <v>0.64400000000000002</v>
      </c>
      <c r="Y411" s="40"/>
      <c r="Z411" s="40"/>
      <c r="AA411" s="40">
        <f t="shared" si="55"/>
        <v>0.10599999999999998</v>
      </c>
      <c r="AB411" s="41"/>
      <c r="AC411" s="40">
        <f t="shared" si="54"/>
        <v>0</v>
      </c>
      <c r="AD411" s="40"/>
      <c r="AH411" s="10" t="s">
        <v>990</v>
      </c>
      <c r="AI411" s="24">
        <v>1</v>
      </c>
    </row>
    <row r="412" spans="1:35" s="3" customFormat="1" ht="12.75" customHeight="1" x14ac:dyDescent="0.2">
      <c r="A412" s="10" t="s">
        <v>959</v>
      </c>
      <c r="B412" s="10" t="s">
        <v>1152</v>
      </c>
      <c r="C412" s="18">
        <v>0</v>
      </c>
      <c r="D412" s="18">
        <f>IFERROR(VLOOKUP(A412,AH1:AI1733,2,FALSE),0)</f>
        <v>1</v>
      </c>
      <c r="F412" s="16">
        <v>0</v>
      </c>
      <c r="G412" s="17">
        <v>4.4999999999999998E-2</v>
      </c>
      <c r="H412" s="17">
        <f t="shared" si="48"/>
        <v>-4.4999999999999998E-2</v>
      </c>
      <c r="I412" s="25" t="e">
        <f t="shared" si="49"/>
        <v>#DIV/0!</v>
      </c>
      <c r="K412" s="17"/>
      <c r="L412" s="17">
        <v>4.4999999999999998E-2</v>
      </c>
      <c r="M412" s="17">
        <f t="shared" si="50"/>
        <v>-4.4999999999999998E-2</v>
      </c>
      <c r="N412" s="25" t="e">
        <f t="shared" si="51"/>
        <v>#DIV/0!</v>
      </c>
      <c r="P412" s="17"/>
      <c r="Q412" s="17"/>
      <c r="R412" s="17">
        <f t="shared" si="52"/>
        <v>0</v>
      </c>
      <c r="S412" s="42" t="e">
        <f t="shared" si="53"/>
        <v>#DIV/0!</v>
      </c>
      <c r="T412" s="40">
        <v>0</v>
      </c>
      <c r="U412" s="40">
        <v>0</v>
      </c>
      <c r="V412" s="40">
        <v>0</v>
      </c>
      <c r="W412" s="40">
        <v>4.4999999999999998E-2</v>
      </c>
      <c r="X412" s="40">
        <v>4.4999999999999998E-2</v>
      </c>
      <c r="Y412" s="40"/>
      <c r="Z412" s="40"/>
      <c r="AA412" s="40">
        <f t="shared" si="55"/>
        <v>0</v>
      </c>
      <c r="AB412" s="41"/>
      <c r="AC412" s="40">
        <f t="shared" si="54"/>
        <v>0</v>
      </c>
      <c r="AD412" s="40"/>
      <c r="AH412" s="10" t="s">
        <v>992</v>
      </c>
      <c r="AI412" s="24">
        <v>1</v>
      </c>
    </row>
    <row r="413" spans="1:35" s="3" customFormat="1" ht="12.75" customHeight="1" x14ac:dyDescent="0.2">
      <c r="A413" s="10" t="s">
        <v>961</v>
      </c>
      <c r="B413" s="10" t="s">
        <v>1154</v>
      </c>
      <c r="C413" s="18">
        <v>0</v>
      </c>
      <c r="D413" s="18">
        <f>IFERROR(VLOOKUP(A413,AH1:AI1733,2,FALSE),0)</f>
        <v>1</v>
      </c>
      <c r="F413" s="16">
        <v>0</v>
      </c>
      <c r="G413" s="17">
        <v>0.04</v>
      </c>
      <c r="H413" s="17">
        <f t="shared" si="48"/>
        <v>-0.04</v>
      </c>
      <c r="I413" s="25" t="e">
        <f t="shared" si="49"/>
        <v>#DIV/0!</v>
      </c>
      <c r="K413" s="17"/>
      <c r="L413" s="17">
        <v>0.04</v>
      </c>
      <c r="M413" s="17">
        <f t="shared" si="50"/>
        <v>-0.04</v>
      </c>
      <c r="N413" s="25" t="e">
        <f t="shared" si="51"/>
        <v>#DIV/0!</v>
      </c>
      <c r="P413" s="17"/>
      <c r="Q413" s="17"/>
      <c r="R413" s="17">
        <f t="shared" si="52"/>
        <v>0</v>
      </c>
      <c r="S413" s="42" t="e">
        <f t="shared" si="53"/>
        <v>#DIV/0!</v>
      </c>
      <c r="T413" s="40">
        <v>0</v>
      </c>
      <c r="U413" s="40">
        <v>0</v>
      </c>
      <c r="V413" s="40">
        <v>0</v>
      </c>
      <c r="W413" s="40">
        <v>0.04</v>
      </c>
      <c r="X413" s="40">
        <v>4.4999999999999998E-2</v>
      </c>
      <c r="Y413" s="40"/>
      <c r="Z413" s="40"/>
      <c r="AA413" s="40">
        <f t="shared" si="55"/>
        <v>-4.9999999999999975E-3</v>
      </c>
      <c r="AB413" s="41"/>
      <c r="AC413" s="40">
        <f t="shared" si="54"/>
        <v>0</v>
      </c>
      <c r="AD413" s="40"/>
      <c r="AH413" s="10" t="s">
        <v>994</v>
      </c>
      <c r="AI413" s="24">
        <v>1</v>
      </c>
    </row>
    <row r="414" spans="1:35" s="3" customFormat="1" ht="12.75" customHeight="1" x14ac:dyDescent="0.2">
      <c r="A414" s="10" t="s">
        <v>963</v>
      </c>
      <c r="B414" s="10" t="s">
        <v>1155</v>
      </c>
      <c r="C414" s="18">
        <v>0</v>
      </c>
      <c r="D414" s="18">
        <f>IFERROR(VLOOKUP(A414,AH1:AI1733,2,FALSE),0)</f>
        <v>1</v>
      </c>
      <c r="F414" s="16">
        <v>0</v>
      </c>
      <c r="G414" s="17">
        <v>5.2999999999999999E-2</v>
      </c>
      <c r="H414" s="17">
        <f t="shared" si="48"/>
        <v>-5.2999999999999999E-2</v>
      </c>
      <c r="I414" s="25" t="e">
        <f t="shared" si="49"/>
        <v>#DIV/0!</v>
      </c>
      <c r="K414" s="17"/>
      <c r="L414" s="17">
        <v>5.2999999999999999E-2</v>
      </c>
      <c r="M414" s="17">
        <f t="shared" si="50"/>
        <v>-5.2999999999999999E-2</v>
      </c>
      <c r="N414" s="25" t="e">
        <f t="shared" si="51"/>
        <v>#DIV/0!</v>
      </c>
      <c r="P414" s="17"/>
      <c r="Q414" s="17"/>
      <c r="R414" s="17">
        <f t="shared" si="52"/>
        <v>0</v>
      </c>
      <c r="S414" s="42" t="e">
        <f t="shared" si="53"/>
        <v>#DIV/0!</v>
      </c>
      <c r="T414" s="40">
        <v>0</v>
      </c>
      <c r="U414" s="40">
        <v>0</v>
      </c>
      <c r="V414" s="40">
        <v>0</v>
      </c>
      <c r="W414" s="40">
        <v>5.2999999999999999E-2</v>
      </c>
      <c r="X414" s="40">
        <v>5.6000000000000001E-2</v>
      </c>
      <c r="Y414" s="40"/>
      <c r="Z414" s="40"/>
      <c r="AA414" s="40">
        <f t="shared" si="55"/>
        <v>-3.0000000000000027E-3</v>
      </c>
      <c r="AB414" s="41"/>
      <c r="AC414" s="40">
        <f t="shared" si="54"/>
        <v>0</v>
      </c>
      <c r="AD414" s="40"/>
      <c r="AH414" s="10" t="s">
        <v>996</v>
      </c>
      <c r="AI414" s="24">
        <v>1</v>
      </c>
    </row>
    <row r="415" spans="1:35" s="3" customFormat="1" ht="12.75" customHeight="1" x14ac:dyDescent="0.2">
      <c r="A415" s="10" t="s">
        <v>965</v>
      </c>
      <c r="B415" s="10" t="s">
        <v>1156</v>
      </c>
      <c r="C415" s="18">
        <v>0</v>
      </c>
      <c r="D415" s="18">
        <f>IFERROR(VLOOKUP(A415,AH1:AI1733,2,FALSE),0)</f>
        <v>1</v>
      </c>
      <c r="F415" s="16">
        <v>0</v>
      </c>
      <c r="G415" s="17">
        <v>0.06</v>
      </c>
      <c r="H415" s="17">
        <f t="shared" si="48"/>
        <v>-0.06</v>
      </c>
      <c r="I415" s="25" t="e">
        <f t="shared" si="49"/>
        <v>#DIV/0!</v>
      </c>
      <c r="K415" s="17"/>
      <c r="L415" s="17">
        <v>0.06</v>
      </c>
      <c r="M415" s="17">
        <f t="shared" si="50"/>
        <v>-0.06</v>
      </c>
      <c r="N415" s="25" t="e">
        <f t="shared" si="51"/>
        <v>#DIV/0!</v>
      </c>
      <c r="P415" s="17"/>
      <c r="Q415" s="17"/>
      <c r="R415" s="17">
        <f t="shared" si="52"/>
        <v>0</v>
      </c>
      <c r="S415" s="42" t="e">
        <f t="shared" si="53"/>
        <v>#DIV/0!</v>
      </c>
      <c r="T415" s="40">
        <v>0</v>
      </c>
      <c r="U415" s="40">
        <v>0</v>
      </c>
      <c r="V415" s="40">
        <v>0</v>
      </c>
      <c r="W415" s="40">
        <v>0.06</v>
      </c>
      <c r="X415" s="40">
        <v>0.06</v>
      </c>
      <c r="Y415" s="40"/>
      <c r="Z415" s="40"/>
      <c r="AA415" s="40">
        <f t="shared" si="55"/>
        <v>0</v>
      </c>
      <c r="AB415" s="41"/>
      <c r="AC415" s="40">
        <f t="shared" si="54"/>
        <v>0</v>
      </c>
      <c r="AD415" s="40"/>
      <c r="AH415" s="10" t="s">
        <v>998</v>
      </c>
      <c r="AI415" s="24">
        <v>1</v>
      </c>
    </row>
    <row r="416" spans="1:35" s="3" customFormat="1" ht="12.75" customHeight="1" x14ac:dyDescent="0.2">
      <c r="A416" s="10" t="s">
        <v>967</v>
      </c>
      <c r="B416" s="10" t="s">
        <v>1157</v>
      </c>
      <c r="C416" s="18">
        <v>0</v>
      </c>
      <c r="D416" s="18">
        <f>IFERROR(VLOOKUP(A416,AH1:AI1733,2,FALSE),0)</f>
        <v>1</v>
      </c>
      <c r="F416" s="16">
        <v>0</v>
      </c>
      <c r="G416" s="17">
        <v>7.9000000000000001E-2</v>
      </c>
      <c r="H416" s="17">
        <f t="shared" si="48"/>
        <v>-7.9000000000000001E-2</v>
      </c>
      <c r="I416" s="25" t="e">
        <f t="shared" si="49"/>
        <v>#DIV/0!</v>
      </c>
      <c r="K416" s="17"/>
      <c r="L416" s="17">
        <v>7.9000000000000001E-2</v>
      </c>
      <c r="M416" s="17">
        <f t="shared" si="50"/>
        <v>-7.9000000000000001E-2</v>
      </c>
      <c r="N416" s="25" t="e">
        <f t="shared" si="51"/>
        <v>#DIV/0!</v>
      </c>
      <c r="P416" s="17"/>
      <c r="Q416" s="17"/>
      <c r="R416" s="17">
        <f t="shared" si="52"/>
        <v>0</v>
      </c>
      <c r="S416" s="42" t="e">
        <f t="shared" si="53"/>
        <v>#DIV/0!</v>
      </c>
      <c r="T416" s="40">
        <v>0</v>
      </c>
      <c r="U416" s="40">
        <v>0</v>
      </c>
      <c r="V416" s="40">
        <v>0</v>
      </c>
      <c r="W416" s="40">
        <v>7.9000000000000001E-2</v>
      </c>
      <c r="X416" s="40">
        <v>0.08</v>
      </c>
      <c r="Y416" s="40"/>
      <c r="Z416" s="40"/>
      <c r="AA416" s="40">
        <f t="shared" si="55"/>
        <v>-1.0000000000000009E-3</v>
      </c>
      <c r="AB416" s="41"/>
      <c r="AC416" s="40">
        <f t="shared" si="54"/>
        <v>0</v>
      </c>
      <c r="AD416" s="40"/>
      <c r="AH416" s="10" t="s">
        <v>648</v>
      </c>
      <c r="AI416" s="24">
        <v>1</v>
      </c>
    </row>
    <row r="417" spans="1:35" s="3" customFormat="1" ht="12.75" customHeight="1" x14ac:dyDescent="0.2">
      <c r="A417" s="10" t="s">
        <v>969</v>
      </c>
      <c r="B417" s="10" t="s">
        <v>1158</v>
      </c>
      <c r="C417" s="18">
        <v>0</v>
      </c>
      <c r="D417" s="18">
        <f>IFERROR(VLOOKUP(A417,AH1:AI1733,2,FALSE),0)</f>
        <v>1</v>
      </c>
      <c r="F417" s="16">
        <v>0</v>
      </c>
      <c r="G417" s="17">
        <v>7.9000000000000001E-2</v>
      </c>
      <c r="H417" s="17">
        <f t="shared" si="48"/>
        <v>-7.9000000000000001E-2</v>
      </c>
      <c r="I417" s="25" t="e">
        <f t="shared" si="49"/>
        <v>#DIV/0!</v>
      </c>
      <c r="K417" s="17"/>
      <c r="L417" s="17">
        <v>7.9000000000000001E-2</v>
      </c>
      <c r="M417" s="17">
        <f t="shared" si="50"/>
        <v>-7.9000000000000001E-2</v>
      </c>
      <c r="N417" s="25" t="e">
        <f t="shared" si="51"/>
        <v>#DIV/0!</v>
      </c>
      <c r="P417" s="17"/>
      <c r="Q417" s="17"/>
      <c r="R417" s="17">
        <f t="shared" si="52"/>
        <v>0</v>
      </c>
      <c r="S417" s="42" t="e">
        <f t="shared" si="53"/>
        <v>#DIV/0!</v>
      </c>
      <c r="T417" s="40">
        <v>0</v>
      </c>
      <c r="U417" s="40">
        <v>0</v>
      </c>
      <c r="V417" s="40">
        <v>0</v>
      </c>
      <c r="W417" s="40">
        <v>7.9000000000000001E-2</v>
      </c>
      <c r="X417" s="40">
        <v>0.08</v>
      </c>
      <c r="Y417" s="40"/>
      <c r="Z417" s="40"/>
      <c r="AA417" s="40">
        <f t="shared" si="55"/>
        <v>-1.0000000000000009E-3</v>
      </c>
      <c r="AB417" s="41"/>
      <c r="AC417" s="40">
        <f t="shared" si="54"/>
        <v>0</v>
      </c>
      <c r="AD417" s="40"/>
      <c r="AH417" s="10" t="s">
        <v>841</v>
      </c>
      <c r="AI417" s="24">
        <v>1</v>
      </c>
    </row>
    <row r="418" spans="1:35" s="3" customFormat="1" ht="12.75" customHeight="1" x14ac:dyDescent="0.2">
      <c r="A418" s="10" t="s">
        <v>971</v>
      </c>
      <c r="B418" s="10" t="s">
        <v>1159</v>
      </c>
      <c r="C418" s="18">
        <v>0</v>
      </c>
      <c r="D418" s="18">
        <f>IFERROR(VLOOKUP(A418,AH1:AI1733,2,FALSE),0)</f>
        <v>1</v>
      </c>
      <c r="F418" s="16">
        <v>0</v>
      </c>
      <c r="G418" s="17">
        <v>0.115</v>
      </c>
      <c r="H418" s="17">
        <f t="shared" si="48"/>
        <v>-0.115</v>
      </c>
      <c r="I418" s="25" t="e">
        <f t="shared" si="49"/>
        <v>#DIV/0!</v>
      </c>
      <c r="K418" s="17"/>
      <c r="L418" s="17">
        <v>0.115</v>
      </c>
      <c r="M418" s="17">
        <f t="shared" si="50"/>
        <v>-0.115</v>
      </c>
      <c r="N418" s="25" t="e">
        <f t="shared" si="51"/>
        <v>#DIV/0!</v>
      </c>
      <c r="P418" s="17"/>
      <c r="Q418" s="17"/>
      <c r="R418" s="17">
        <f t="shared" si="52"/>
        <v>0</v>
      </c>
      <c r="S418" s="42" t="e">
        <f t="shared" si="53"/>
        <v>#DIV/0!</v>
      </c>
      <c r="T418" s="40">
        <v>0</v>
      </c>
      <c r="U418" s="40">
        <v>0</v>
      </c>
      <c r="V418" s="40">
        <v>0</v>
      </c>
      <c r="W418" s="40">
        <v>0.115</v>
      </c>
      <c r="X418" s="40">
        <v>0.12</v>
      </c>
      <c r="Y418" s="40"/>
      <c r="Z418" s="40"/>
      <c r="AA418" s="40">
        <f t="shared" si="55"/>
        <v>-4.9999999999999906E-3</v>
      </c>
      <c r="AB418" s="41"/>
      <c r="AC418" s="40">
        <f t="shared" si="54"/>
        <v>0</v>
      </c>
      <c r="AD418" s="40"/>
      <c r="AH418" s="10" t="s">
        <v>800</v>
      </c>
      <c r="AI418" s="24">
        <v>1</v>
      </c>
    </row>
    <row r="419" spans="1:35" s="3" customFormat="1" ht="12.75" customHeight="1" x14ac:dyDescent="0.2">
      <c r="A419" s="10" t="s">
        <v>972</v>
      </c>
      <c r="B419" s="10" t="s">
        <v>1160</v>
      </c>
      <c r="C419" s="18">
        <v>0</v>
      </c>
      <c r="D419" s="18">
        <f>IFERROR(VLOOKUP(A419,AH1:AI1733,2,FALSE),0)</f>
        <v>1</v>
      </c>
      <c r="F419" s="16">
        <v>0</v>
      </c>
      <c r="G419" s="17">
        <v>0.115</v>
      </c>
      <c r="H419" s="17">
        <f t="shared" si="48"/>
        <v>-0.115</v>
      </c>
      <c r="I419" s="25" t="e">
        <f t="shared" si="49"/>
        <v>#DIV/0!</v>
      </c>
      <c r="K419" s="17"/>
      <c r="L419" s="17">
        <v>0.115</v>
      </c>
      <c r="M419" s="17">
        <f t="shared" si="50"/>
        <v>-0.115</v>
      </c>
      <c r="N419" s="25" t="e">
        <f t="shared" si="51"/>
        <v>#DIV/0!</v>
      </c>
      <c r="P419" s="17"/>
      <c r="Q419" s="17"/>
      <c r="R419" s="17">
        <f t="shared" si="52"/>
        <v>0</v>
      </c>
      <c r="S419" s="42" t="e">
        <f t="shared" si="53"/>
        <v>#DIV/0!</v>
      </c>
      <c r="T419" s="40">
        <v>0</v>
      </c>
      <c r="U419" s="40">
        <v>0</v>
      </c>
      <c r="V419" s="40">
        <v>0</v>
      </c>
      <c r="W419" s="40">
        <v>0.115</v>
      </c>
      <c r="X419" s="40">
        <v>0.78</v>
      </c>
      <c r="Y419" s="40"/>
      <c r="Z419" s="40"/>
      <c r="AA419" s="40">
        <f t="shared" si="55"/>
        <v>-0.66500000000000004</v>
      </c>
      <c r="AB419" s="41"/>
      <c r="AC419" s="40">
        <f t="shared" si="54"/>
        <v>0</v>
      </c>
      <c r="AD419" s="40"/>
      <c r="AH419" s="10" t="s">
        <v>756</v>
      </c>
      <c r="AI419" s="24">
        <v>1</v>
      </c>
    </row>
    <row r="420" spans="1:35" s="3" customFormat="1" ht="12.75" customHeight="1" x14ac:dyDescent="0.2">
      <c r="A420" s="10" t="s">
        <v>974</v>
      </c>
      <c r="B420" s="10" t="s">
        <v>1161</v>
      </c>
      <c r="C420" s="18">
        <v>0</v>
      </c>
      <c r="D420" s="18">
        <f>IFERROR(VLOOKUP(A420,AH1:AI1733,2,FALSE),0)</f>
        <v>1</v>
      </c>
      <c r="F420" s="16">
        <v>0</v>
      </c>
      <c r="G420" s="17">
        <v>287</v>
      </c>
      <c r="H420" s="17">
        <f t="shared" si="48"/>
        <v>-287</v>
      </c>
      <c r="I420" s="25" t="e">
        <f t="shared" si="49"/>
        <v>#DIV/0!</v>
      </c>
      <c r="K420" s="17"/>
      <c r="L420" s="17">
        <v>287</v>
      </c>
      <c r="M420" s="17">
        <f t="shared" si="50"/>
        <v>-287</v>
      </c>
      <c r="N420" s="25" t="e">
        <f t="shared" si="51"/>
        <v>#DIV/0!</v>
      </c>
      <c r="P420" s="17"/>
      <c r="Q420" s="17"/>
      <c r="R420" s="17">
        <f t="shared" si="52"/>
        <v>0</v>
      </c>
      <c r="S420" s="42" t="e">
        <f t="shared" si="53"/>
        <v>#DIV/0!</v>
      </c>
      <c r="T420" s="40">
        <v>0</v>
      </c>
      <c r="U420" s="40">
        <v>0</v>
      </c>
      <c r="V420" s="40">
        <v>0</v>
      </c>
      <c r="W420" s="40">
        <v>287</v>
      </c>
      <c r="X420" s="40">
        <v>281.37</v>
      </c>
      <c r="Y420" s="40"/>
      <c r="Z420" s="40"/>
      <c r="AA420" s="40">
        <f t="shared" si="55"/>
        <v>5.6299999999999955</v>
      </c>
      <c r="AB420" s="41"/>
      <c r="AC420" s="40">
        <f t="shared" si="54"/>
        <v>0</v>
      </c>
      <c r="AD420" s="40"/>
      <c r="AH420" s="10" t="s">
        <v>858</v>
      </c>
      <c r="AI420" s="24">
        <v>1</v>
      </c>
    </row>
    <row r="421" spans="1:35" s="3" customFormat="1" ht="12.75" customHeight="1" x14ac:dyDescent="0.2">
      <c r="A421" s="10" t="s">
        <v>976</v>
      </c>
      <c r="B421" s="10" t="s">
        <v>1162</v>
      </c>
      <c r="C421" s="18">
        <v>0</v>
      </c>
      <c r="D421" s="18">
        <f>IFERROR(VLOOKUP(A421,AH1:AI1733,2,FALSE),0)</f>
        <v>1</v>
      </c>
      <c r="F421" s="16">
        <v>0</v>
      </c>
      <c r="G421" s="17">
        <v>0</v>
      </c>
      <c r="H421" s="17">
        <f t="shared" si="48"/>
        <v>0</v>
      </c>
      <c r="I421" s="25" t="e">
        <f t="shared" si="49"/>
        <v>#DIV/0!</v>
      </c>
      <c r="K421" s="17"/>
      <c r="L421" s="17">
        <v>0</v>
      </c>
      <c r="M421" s="17">
        <f t="shared" si="50"/>
        <v>0</v>
      </c>
      <c r="N421" s="25" t="e">
        <f t="shared" si="51"/>
        <v>#DIV/0!</v>
      </c>
      <c r="P421" s="17"/>
      <c r="Q421" s="17"/>
      <c r="R421" s="17">
        <f t="shared" si="52"/>
        <v>0</v>
      </c>
      <c r="S421" s="42" t="e">
        <f t="shared" si="53"/>
        <v>#DIV/0!</v>
      </c>
      <c r="T421" s="40">
        <v>0</v>
      </c>
      <c r="U421" s="40">
        <v>0</v>
      </c>
      <c r="V421" s="40">
        <v>0</v>
      </c>
      <c r="W421" s="40">
        <v>0</v>
      </c>
      <c r="X421" s="40">
        <v>0</v>
      </c>
      <c r="Y421" s="40"/>
      <c r="Z421" s="40"/>
      <c r="AA421" s="40">
        <f t="shared" si="55"/>
        <v>0</v>
      </c>
      <c r="AB421" s="41"/>
      <c r="AC421" s="40">
        <f t="shared" si="54"/>
        <v>0</v>
      </c>
      <c r="AD421" s="40"/>
      <c r="AH421" s="10" t="s">
        <v>772</v>
      </c>
      <c r="AI421" s="24">
        <v>1</v>
      </c>
    </row>
    <row r="422" spans="1:35" s="3" customFormat="1" ht="12.75" customHeight="1" x14ac:dyDescent="0.2">
      <c r="A422" s="10" t="s">
        <v>978</v>
      </c>
      <c r="B422" s="10" t="s">
        <v>1163</v>
      </c>
      <c r="C422" s="18">
        <v>0</v>
      </c>
      <c r="D422" s="18">
        <f>IFERROR(VLOOKUP(A422,AH1:AI1733,2,FALSE),0)</f>
        <v>1</v>
      </c>
      <c r="F422" s="16">
        <v>1.25</v>
      </c>
      <c r="G422" s="17">
        <v>0.75</v>
      </c>
      <c r="H422" s="17">
        <f t="shared" si="48"/>
        <v>0.5</v>
      </c>
      <c r="I422" s="25">
        <f t="shared" si="49"/>
        <v>0.4</v>
      </c>
      <c r="K422" s="17"/>
      <c r="L422" s="17">
        <v>0.75</v>
      </c>
      <c r="M422" s="17">
        <f t="shared" si="50"/>
        <v>-0.75</v>
      </c>
      <c r="N422" s="25" t="e">
        <f t="shared" si="51"/>
        <v>#DIV/0!</v>
      </c>
      <c r="P422" s="17"/>
      <c r="Q422" s="17"/>
      <c r="R422" s="17">
        <f t="shared" si="52"/>
        <v>0</v>
      </c>
      <c r="S422" s="42" t="e">
        <f t="shared" si="53"/>
        <v>#DIV/0!</v>
      </c>
      <c r="T422" s="40">
        <v>1.25</v>
      </c>
      <c r="U422" s="40">
        <v>0</v>
      </c>
      <c r="V422" s="40">
        <v>1.25</v>
      </c>
      <c r="W422" s="40">
        <v>0.75</v>
      </c>
      <c r="X422" s="40">
        <v>0.75</v>
      </c>
      <c r="Y422" s="40"/>
      <c r="Z422" s="40"/>
      <c r="AA422" s="40">
        <f t="shared" si="55"/>
        <v>0</v>
      </c>
      <c r="AB422" s="41"/>
      <c r="AC422" s="40">
        <f t="shared" si="54"/>
        <v>-1.25</v>
      </c>
      <c r="AD422" s="40"/>
      <c r="AH422" s="10" t="s">
        <v>795</v>
      </c>
      <c r="AI422" s="24">
        <v>1</v>
      </c>
    </row>
    <row r="423" spans="1:35" s="3" customFormat="1" ht="12.75" customHeight="1" x14ac:dyDescent="0.2">
      <c r="A423" s="10" t="s">
        <v>980</v>
      </c>
      <c r="B423" s="10" t="s">
        <v>1164</v>
      </c>
      <c r="C423" s="18">
        <v>0</v>
      </c>
      <c r="D423" s="18">
        <f>IFERROR(VLOOKUP(A423,AH1:AI1733,2,FALSE),0)</f>
        <v>1</v>
      </c>
      <c r="F423" s="16">
        <v>0</v>
      </c>
      <c r="G423" s="17">
        <v>0</v>
      </c>
      <c r="H423" s="17">
        <f t="shared" si="48"/>
        <v>0</v>
      </c>
      <c r="I423" s="25" t="e">
        <f t="shared" si="49"/>
        <v>#DIV/0!</v>
      </c>
      <c r="K423" s="17"/>
      <c r="L423" s="17">
        <v>0</v>
      </c>
      <c r="M423" s="17">
        <f t="shared" si="50"/>
        <v>0</v>
      </c>
      <c r="N423" s="25" t="e">
        <f t="shared" si="51"/>
        <v>#DIV/0!</v>
      </c>
      <c r="P423" s="17"/>
      <c r="Q423" s="17"/>
      <c r="R423" s="17">
        <f t="shared" si="52"/>
        <v>0</v>
      </c>
      <c r="S423" s="42" t="e">
        <f t="shared" si="53"/>
        <v>#DIV/0!</v>
      </c>
      <c r="T423" s="40">
        <v>0</v>
      </c>
      <c r="U423" s="40">
        <v>0</v>
      </c>
      <c r="V423" s="40">
        <v>0</v>
      </c>
      <c r="W423" s="40">
        <v>0</v>
      </c>
      <c r="X423" s="40">
        <v>24.28</v>
      </c>
      <c r="Y423" s="40"/>
      <c r="Z423" s="40"/>
      <c r="AA423" s="40">
        <f t="shared" si="55"/>
        <v>-24.28</v>
      </c>
      <c r="AB423" s="41"/>
      <c r="AC423" s="40">
        <f t="shared" si="54"/>
        <v>0</v>
      </c>
      <c r="AD423" s="40"/>
      <c r="AH423" s="10" t="s">
        <v>816</v>
      </c>
      <c r="AI423" s="24">
        <v>1</v>
      </c>
    </row>
    <row r="424" spans="1:35" s="3" customFormat="1" ht="12.75" customHeight="1" x14ac:dyDescent="0.2">
      <c r="A424" s="10" t="s">
        <v>982</v>
      </c>
      <c r="B424" s="10" t="s">
        <v>1165</v>
      </c>
      <c r="C424" s="18">
        <v>0</v>
      </c>
      <c r="D424" s="18">
        <f>IFERROR(VLOOKUP(A424,AH1:AI1733,2,FALSE),0)</f>
        <v>1</v>
      </c>
      <c r="F424" s="16">
        <v>0</v>
      </c>
      <c r="G424" s="17">
        <v>0</v>
      </c>
      <c r="H424" s="17">
        <f t="shared" si="48"/>
        <v>0</v>
      </c>
      <c r="I424" s="25" t="e">
        <f t="shared" si="49"/>
        <v>#DIV/0!</v>
      </c>
      <c r="K424" s="17"/>
      <c r="L424" s="17">
        <v>0</v>
      </c>
      <c r="M424" s="17">
        <f t="shared" si="50"/>
        <v>0</v>
      </c>
      <c r="N424" s="25" t="e">
        <f t="shared" si="51"/>
        <v>#DIV/0!</v>
      </c>
      <c r="P424" s="17"/>
      <c r="Q424" s="17"/>
      <c r="R424" s="17">
        <f t="shared" si="52"/>
        <v>0</v>
      </c>
      <c r="S424" s="42" t="e">
        <f t="shared" si="53"/>
        <v>#DIV/0!</v>
      </c>
      <c r="T424" s="40">
        <v>0</v>
      </c>
      <c r="U424" s="40">
        <v>0</v>
      </c>
      <c r="V424" s="40">
        <v>0</v>
      </c>
      <c r="W424" s="40">
        <v>0</v>
      </c>
      <c r="X424" s="40">
        <v>40</v>
      </c>
      <c r="Y424" s="40"/>
      <c r="Z424" s="40"/>
      <c r="AA424" s="40">
        <f t="shared" si="55"/>
        <v>-40</v>
      </c>
      <c r="AB424" s="41"/>
      <c r="AC424" s="40">
        <f t="shared" si="54"/>
        <v>0</v>
      </c>
      <c r="AD424" s="40"/>
      <c r="AH424" s="10" t="s">
        <v>861</v>
      </c>
      <c r="AI424" s="24">
        <v>1</v>
      </c>
    </row>
    <row r="425" spans="1:35" s="3" customFormat="1" ht="12.75" customHeight="1" x14ac:dyDescent="0.2">
      <c r="A425" s="10" t="s">
        <v>984</v>
      </c>
      <c r="B425" s="10" t="s">
        <v>1166</v>
      </c>
      <c r="C425" s="18">
        <v>0</v>
      </c>
      <c r="D425" s="18">
        <f>IFERROR(VLOOKUP(A425,AH1:AI1733,2,FALSE),0)</f>
        <v>1</v>
      </c>
      <c r="F425" s="16">
        <v>0</v>
      </c>
      <c r="G425" s="17">
        <v>0.83</v>
      </c>
      <c r="H425" s="17">
        <f t="shared" si="48"/>
        <v>-0.83</v>
      </c>
      <c r="I425" s="25" t="e">
        <f t="shared" si="49"/>
        <v>#DIV/0!</v>
      </c>
      <c r="K425" s="17"/>
      <c r="L425" s="17">
        <v>0.83</v>
      </c>
      <c r="M425" s="17">
        <f t="shared" si="50"/>
        <v>-0.83</v>
      </c>
      <c r="N425" s="25" t="e">
        <f t="shared" si="51"/>
        <v>#DIV/0!</v>
      </c>
      <c r="P425" s="17"/>
      <c r="Q425" s="17"/>
      <c r="R425" s="17">
        <f t="shared" si="52"/>
        <v>0</v>
      </c>
      <c r="S425" s="42" t="e">
        <f t="shared" si="53"/>
        <v>#DIV/0!</v>
      </c>
      <c r="T425" s="40">
        <v>0</v>
      </c>
      <c r="U425" s="40">
        <v>0</v>
      </c>
      <c r="V425" s="40">
        <v>0</v>
      </c>
      <c r="W425" s="40">
        <v>0.83</v>
      </c>
      <c r="X425" s="40">
        <v>1.06</v>
      </c>
      <c r="Y425" s="40"/>
      <c r="Z425" s="40"/>
      <c r="AA425" s="40">
        <f t="shared" si="55"/>
        <v>-0.23000000000000009</v>
      </c>
      <c r="AB425" s="41"/>
      <c r="AC425" s="40">
        <f t="shared" si="54"/>
        <v>0</v>
      </c>
      <c r="AD425" s="40"/>
      <c r="AH425" s="10" t="s">
        <v>1010</v>
      </c>
      <c r="AI425" s="24">
        <v>1</v>
      </c>
    </row>
    <row r="426" spans="1:35" s="3" customFormat="1" ht="12.75" customHeight="1" x14ac:dyDescent="0.2">
      <c r="A426" s="10" t="s">
        <v>986</v>
      </c>
      <c r="B426" s="10" t="s">
        <v>1167</v>
      </c>
      <c r="C426" s="18">
        <v>0</v>
      </c>
      <c r="D426" s="18">
        <f>IFERROR(VLOOKUP(A426,AH1:AI1733,2,FALSE),0)</f>
        <v>1</v>
      </c>
      <c r="F426" s="16">
        <v>0</v>
      </c>
      <c r="G426" s="17">
        <v>1.1000000000000001</v>
      </c>
      <c r="H426" s="17">
        <f t="shared" si="48"/>
        <v>-1.1000000000000001</v>
      </c>
      <c r="I426" s="25" t="e">
        <f t="shared" si="49"/>
        <v>#DIV/0!</v>
      </c>
      <c r="K426" s="17"/>
      <c r="L426" s="17">
        <v>1.1000000000000001</v>
      </c>
      <c r="M426" s="17">
        <f t="shared" si="50"/>
        <v>-1.1000000000000001</v>
      </c>
      <c r="N426" s="25" t="e">
        <f t="shared" si="51"/>
        <v>#DIV/0!</v>
      </c>
      <c r="P426" s="17"/>
      <c r="Q426" s="17"/>
      <c r="R426" s="17">
        <f t="shared" si="52"/>
        <v>0</v>
      </c>
      <c r="S426" s="42" t="e">
        <f t="shared" si="53"/>
        <v>#DIV/0!</v>
      </c>
      <c r="T426" s="40">
        <v>0</v>
      </c>
      <c r="U426" s="40">
        <v>0</v>
      </c>
      <c r="V426" s="40">
        <v>0</v>
      </c>
      <c r="W426" s="40">
        <v>1.1000000000000001</v>
      </c>
      <c r="X426" s="40">
        <v>1.1000000000000001</v>
      </c>
      <c r="Y426" s="40"/>
      <c r="Z426" s="40"/>
      <c r="AA426" s="40">
        <f t="shared" si="55"/>
        <v>0</v>
      </c>
      <c r="AB426" s="41"/>
      <c r="AC426" s="40">
        <f t="shared" si="54"/>
        <v>0</v>
      </c>
      <c r="AD426" s="40"/>
      <c r="AH426" s="10" t="s">
        <v>587</v>
      </c>
      <c r="AI426" s="24">
        <v>1</v>
      </c>
    </row>
    <row r="427" spans="1:35" s="3" customFormat="1" ht="12.75" customHeight="1" x14ac:dyDescent="0.2">
      <c r="A427" s="10" t="s">
        <v>988</v>
      </c>
      <c r="B427" s="10" t="s">
        <v>699</v>
      </c>
      <c r="C427" s="18">
        <v>0</v>
      </c>
      <c r="D427" s="18">
        <f>IFERROR(VLOOKUP(A427,AH1:AI1733,2,FALSE),0)</f>
        <v>1</v>
      </c>
      <c r="F427" s="16">
        <v>2</v>
      </c>
      <c r="G427" s="17">
        <v>0.99</v>
      </c>
      <c r="H427" s="17">
        <f t="shared" si="48"/>
        <v>1.01</v>
      </c>
      <c r="I427" s="25">
        <f t="shared" si="49"/>
        <v>0.505</v>
      </c>
      <c r="K427" s="17"/>
      <c r="L427" s="17">
        <v>0.99</v>
      </c>
      <c r="M427" s="17">
        <f t="shared" si="50"/>
        <v>-0.99</v>
      </c>
      <c r="N427" s="25" t="e">
        <f t="shared" si="51"/>
        <v>#DIV/0!</v>
      </c>
      <c r="P427" s="17"/>
      <c r="Q427" s="17"/>
      <c r="R427" s="17">
        <f t="shared" si="52"/>
        <v>0</v>
      </c>
      <c r="S427" s="42" t="e">
        <f t="shared" si="53"/>
        <v>#DIV/0!</v>
      </c>
      <c r="T427" s="40">
        <v>2</v>
      </c>
      <c r="U427" s="40">
        <v>2</v>
      </c>
      <c r="V427" s="40">
        <v>2</v>
      </c>
      <c r="W427" s="40">
        <v>0.99</v>
      </c>
      <c r="X427" s="40">
        <v>0.99</v>
      </c>
      <c r="Y427" s="40"/>
      <c r="Z427" s="40"/>
      <c r="AA427" s="40">
        <f t="shared" si="55"/>
        <v>0</v>
      </c>
      <c r="AB427" s="41"/>
      <c r="AC427" s="40">
        <f t="shared" si="54"/>
        <v>-2</v>
      </c>
      <c r="AD427" s="40"/>
      <c r="AH427" s="10" t="s">
        <v>761</v>
      </c>
      <c r="AI427" s="24">
        <v>1</v>
      </c>
    </row>
    <row r="428" spans="1:35" s="3" customFormat="1" ht="12.75" customHeight="1" x14ac:dyDescent="0.2">
      <c r="A428" s="10" t="s">
        <v>990</v>
      </c>
      <c r="B428" s="10" t="s">
        <v>1168</v>
      </c>
      <c r="C428" s="18">
        <v>0</v>
      </c>
      <c r="D428" s="18">
        <f>IFERROR(VLOOKUP(A428,AH1:AI1733,2,FALSE),0)</f>
        <v>1</v>
      </c>
      <c r="F428" s="16">
        <v>0</v>
      </c>
      <c r="G428" s="17">
        <v>1.1000000000000001</v>
      </c>
      <c r="H428" s="17">
        <f t="shared" si="48"/>
        <v>-1.1000000000000001</v>
      </c>
      <c r="I428" s="25" t="e">
        <f t="shared" si="49"/>
        <v>#DIV/0!</v>
      </c>
      <c r="K428" s="17"/>
      <c r="L428" s="17">
        <v>1.1000000000000001</v>
      </c>
      <c r="M428" s="17">
        <f t="shared" si="50"/>
        <v>-1.1000000000000001</v>
      </c>
      <c r="N428" s="25" t="e">
        <f t="shared" si="51"/>
        <v>#DIV/0!</v>
      </c>
      <c r="P428" s="17"/>
      <c r="Q428" s="17"/>
      <c r="R428" s="17">
        <f t="shared" si="52"/>
        <v>0</v>
      </c>
      <c r="S428" s="42" t="e">
        <f t="shared" si="53"/>
        <v>#DIV/0!</v>
      </c>
      <c r="T428" s="40">
        <v>0</v>
      </c>
      <c r="U428" s="40">
        <v>0</v>
      </c>
      <c r="V428" s="40">
        <v>0</v>
      </c>
      <c r="W428" s="40">
        <v>1.1000000000000001</v>
      </c>
      <c r="X428" s="40">
        <v>1.1000000000000001</v>
      </c>
      <c r="Y428" s="40"/>
      <c r="Z428" s="40"/>
      <c r="AA428" s="40">
        <f t="shared" si="55"/>
        <v>0</v>
      </c>
      <c r="AB428" s="41"/>
      <c r="AC428" s="40">
        <f t="shared" si="54"/>
        <v>0</v>
      </c>
      <c r="AD428" s="40"/>
      <c r="AH428" s="10" t="s">
        <v>232</v>
      </c>
      <c r="AI428" s="24">
        <v>1</v>
      </c>
    </row>
    <row r="429" spans="1:35" s="3" customFormat="1" ht="12.75" customHeight="1" x14ac:dyDescent="0.2">
      <c r="A429" s="10" t="s">
        <v>992</v>
      </c>
      <c r="B429" s="10" t="s">
        <v>1169</v>
      </c>
      <c r="C429" s="18">
        <v>0</v>
      </c>
      <c r="D429" s="18">
        <f>IFERROR(VLOOKUP(A429,AH1:AI1733,2,FALSE),0)</f>
        <v>1</v>
      </c>
      <c r="F429" s="16">
        <v>0</v>
      </c>
      <c r="G429" s="17">
        <v>1.1000000000000001</v>
      </c>
      <c r="H429" s="17">
        <f t="shared" si="48"/>
        <v>-1.1000000000000001</v>
      </c>
      <c r="I429" s="25" t="e">
        <f t="shared" si="49"/>
        <v>#DIV/0!</v>
      </c>
      <c r="K429" s="17"/>
      <c r="L429" s="17">
        <v>1.1000000000000001</v>
      </c>
      <c r="M429" s="17">
        <f t="shared" si="50"/>
        <v>-1.1000000000000001</v>
      </c>
      <c r="N429" s="25" t="e">
        <f t="shared" si="51"/>
        <v>#DIV/0!</v>
      </c>
      <c r="P429" s="17"/>
      <c r="Q429" s="17"/>
      <c r="R429" s="17">
        <f t="shared" si="52"/>
        <v>0</v>
      </c>
      <c r="S429" s="42" t="e">
        <f t="shared" si="53"/>
        <v>#DIV/0!</v>
      </c>
      <c r="T429" s="40">
        <v>0</v>
      </c>
      <c r="U429" s="40">
        <v>0</v>
      </c>
      <c r="V429" s="40">
        <v>0</v>
      </c>
      <c r="W429" s="40">
        <v>1.1000000000000001</v>
      </c>
      <c r="X429" s="40">
        <v>1.1000000000000001</v>
      </c>
      <c r="Y429" s="40"/>
      <c r="Z429" s="40"/>
      <c r="AA429" s="40">
        <f t="shared" si="55"/>
        <v>0</v>
      </c>
      <c r="AB429" s="41"/>
      <c r="AC429" s="40">
        <f t="shared" si="54"/>
        <v>0</v>
      </c>
      <c r="AD429" s="40"/>
      <c r="AH429" s="10" t="s">
        <v>1014</v>
      </c>
      <c r="AI429" s="24">
        <v>1</v>
      </c>
    </row>
    <row r="430" spans="1:35" s="3" customFormat="1" ht="12.75" customHeight="1" x14ac:dyDescent="0.2">
      <c r="A430" s="10" t="s">
        <v>994</v>
      </c>
      <c r="B430" s="10" t="s">
        <v>1170</v>
      </c>
      <c r="C430" s="18">
        <v>0</v>
      </c>
      <c r="D430" s="18">
        <f>IFERROR(VLOOKUP(A430,AH1:AI1733,2,FALSE),0)</f>
        <v>1</v>
      </c>
      <c r="F430" s="16">
        <v>0</v>
      </c>
      <c r="G430" s="17">
        <v>0.95</v>
      </c>
      <c r="H430" s="17">
        <f t="shared" si="48"/>
        <v>-0.95</v>
      </c>
      <c r="I430" s="25" t="e">
        <f t="shared" si="49"/>
        <v>#DIV/0!</v>
      </c>
      <c r="K430" s="17"/>
      <c r="L430" s="17">
        <v>0.95</v>
      </c>
      <c r="M430" s="17">
        <f t="shared" si="50"/>
        <v>-0.95</v>
      </c>
      <c r="N430" s="25" t="e">
        <f t="shared" si="51"/>
        <v>#DIV/0!</v>
      </c>
      <c r="P430" s="17"/>
      <c r="Q430" s="17"/>
      <c r="R430" s="17">
        <f t="shared" si="52"/>
        <v>0</v>
      </c>
      <c r="S430" s="42" t="e">
        <f t="shared" si="53"/>
        <v>#DIV/0!</v>
      </c>
      <c r="T430" s="40">
        <v>0</v>
      </c>
      <c r="U430" s="40">
        <v>0</v>
      </c>
      <c r="V430" s="40">
        <v>0</v>
      </c>
      <c r="W430" s="40">
        <v>0.95</v>
      </c>
      <c r="X430" s="40">
        <v>0.95</v>
      </c>
      <c r="Y430" s="40"/>
      <c r="Z430" s="40"/>
      <c r="AA430" s="40">
        <f t="shared" si="55"/>
        <v>0</v>
      </c>
      <c r="AB430" s="41"/>
      <c r="AC430" s="40">
        <f t="shared" si="54"/>
        <v>0</v>
      </c>
      <c r="AD430" s="40"/>
      <c r="AH430" s="10" t="s">
        <v>1016</v>
      </c>
      <c r="AI430" s="24">
        <v>1</v>
      </c>
    </row>
    <row r="431" spans="1:35" s="3" customFormat="1" ht="12.75" customHeight="1" x14ac:dyDescent="0.2">
      <c r="A431" s="10" t="s">
        <v>996</v>
      </c>
      <c r="B431" s="10" t="s">
        <v>1172</v>
      </c>
      <c r="C431" s="18">
        <v>0</v>
      </c>
      <c r="D431" s="18">
        <f>IFERROR(VLOOKUP(A431,AH1:AI1733,2,FALSE),0)</f>
        <v>1</v>
      </c>
      <c r="F431" s="16">
        <v>0</v>
      </c>
      <c r="G431" s="17">
        <v>1</v>
      </c>
      <c r="H431" s="17">
        <f t="shared" si="48"/>
        <v>-1</v>
      </c>
      <c r="I431" s="25" t="e">
        <f t="shared" si="49"/>
        <v>#DIV/0!</v>
      </c>
      <c r="K431" s="17"/>
      <c r="L431" s="17">
        <v>1</v>
      </c>
      <c r="M431" s="17">
        <f t="shared" si="50"/>
        <v>-1</v>
      </c>
      <c r="N431" s="25" t="e">
        <f t="shared" si="51"/>
        <v>#DIV/0!</v>
      </c>
      <c r="P431" s="17"/>
      <c r="Q431" s="17"/>
      <c r="R431" s="17">
        <f t="shared" si="52"/>
        <v>0</v>
      </c>
      <c r="S431" s="42" t="e">
        <f t="shared" si="53"/>
        <v>#DIV/0!</v>
      </c>
      <c r="T431" s="40">
        <v>0</v>
      </c>
      <c r="U431" s="40">
        <v>0</v>
      </c>
      <c r="V431" s="40">
        <v>0</v>
      </c>
      <c r="W431" s="40">
        <v>1</v>
      </c>
      <c r="X431" s="40">
        <v>1</v>
      </c>
      <c r="Y431" s="40"/>
      <c r="Z431" s="40"/>
      <c r="AA431" s="40">
        <f t="shared" si="55"/>
        <v>0</v>
      </c>
      <c r="AB431" s="41"/>
      <c r="AC431" s="40">
        <f t="shared" si="54"/>
        <v>0</v>
      </c>
      <c r="AD431" s="40"/>
      <c r="AH431" s="10" t="s">
        <v>1018</v>
      </c>
      <c r="AI431" s="24">
        <v>1</v>
      </c>
    </row>
    <row r="432" spans="1:35" s="3" customFormat="1" ht="12.75" customHeight="1" x14ac:dyDescent="0.2">
      <c r="A432" s="10" t="s">
        <v>998</v>
      </c>
      <c r="B432" s="10" t="s">
        <v>1173</v>
      </c>
      <c r="C432" s="18">
        <v>0</v>
      </c>
      <c r="D432" s="18">
        <f>IFERROR(VLOOKUP(A432,AH1:AI1733,2,FALSE),0)</f>
        <v>1</v>
      </c>
      <c r="F432" s="16">
        <v>0</v>
      </c>
      <c r="G432" s="17">
        <v>34</v>
      </c>
      <c r="H432" s="17">
        <f t="shared" si="48"/>
        <v>-34</v>
      </c>
      <c r="I432" s="25" t="e">
        <f t="shared" si="49"/>
        <v>#DIV/0!</v>
      </c>
      <c r="K432" s="17"/>
      <c r="L432" s="17">
        <v>34</v>
      </c>
      <c r="M432" s="17">
        <f t="shared" si="50"/>
        <v>-34</v>
      </c>
      <c r="N432" s="25" t="e">
        <f t="shared" si="51"/>
        <v>#DIV/0!</v>
      </c>
      <c r="P432" s="17"/>
      <c r="Q432" s="17"/>
      <c r="R432" s="17">
        <f t="shared" si="52"/>
        <v>0</v>
      </c>
      <c r="S432" s="42" t="e">
        <f t="shared" si="53"/>
        <v>#DIV/0!</v>
      </c>
      <c r="T432" s="40">
        <v>0</v>
      </c>
      <c r="U432" s="40">
        <v>0</v>
      </c>
      <c r="V432" s="40">
        <v>0</v>
      </c>
      <c r="W432" s="40">
        <v>34</v>
      </c>
      <c r="X432" s="40">
        <v>24</v>
      </c>
      <c r="Y432" s="40"/>
      <c r="Z432" s="40"/>
      <c r="AA432" s="40">
        <f t="shared" si="55"/>
        <v>10</v>
      </c>
      <c r="AB432" s="41"/>
      <c r="AC432" s="40">
        <f t="shared" si="54"/>
        <v>0</v>
      </c>
      <c r="AD432" s="40"/>
      <c r="AH432" s="10" t="s">
        <v>810</v>
      </c>
      <c r="AI432" s="24">
        <v>1</v>
      </c>
    </row>
    <row r="433" spans="1:35" s="3" customFormat="1" ht="12.75" customHeight="1" x14ac:dyDescent="0.2">
      <c r="A433" s="10" t="s">
        <v>648</v>
      </c>
      <c r="B433" s="10" t="s">
        <v>649</v>
      </c>
      <c r="C433" s="18">
        <v>295</v>
      </c>
      <c r="D433" s="18">
        <f>IFERROR(VLOOKUP(A433,AH174:AI2046,2,FALSE),0)</f>
        <v>1</v>
      </c>
      <c r="F433" s="16">
        <v>0</v>
      </c>
      <c r="G433" s="17">
        <v>0</v>
      </c>
      <c r="H433" s="17">
        <f t="shared" si="48"/>
        <v>0</v>
      </c>
      <c r="I433" s="25" t="e">
        <f t="shared" si="49"/>
        <v>#DIV/0!</v>
      </c>
      <c r="K433" s="17">
        <v>1</v>
      </c>
      <c r="L433" s="17">
        <v>0</v>
      </c>
      <c r="M433" s="17">
        <f t="shared" si="50"/>
        <v>1</v>
      </c>
      <c r="N433" s="25">
        <f t="shared" si="51"/>
        <v>1</v>
      </c>
      <c r="P433" s="17">
        <v>1</v>
      </c>
      <c r="Q433" s="17">
        <v>0</v>
      </c>
      <c r="R433" s="17">
        <f t="shared" si="52"/>
        <v>1</v>
      </c>
      <c r="S433" s="42">
        <f t="shared" si="53"/>
        <v>1</v>
      </c>
      <c r="T433" s="40">
        <v>0</v>
      </c>
      <c r="U433" s="40">
        <v>0</v>
      </c>
      <c r="V433" s="40">
        <v>0</v>
      </c>
      <c r="W433" s="40">
        <v>0</v>
      </c>
      <c r="X433" s="40">
        <v>-12.3927</v>
      </c>
      <c r="Y433" s="40">
        <v>1</v>
      </c>
      <c r="Z433" s="40"/>
      <c r="AA433" s="40">
        <f t="shared" si="55"/>
        <v>12.3927</v>
      </c>
      <c r="AB433" s="41"/>
      <c r="AC433" s="40">
        <f t="shared" si="54"/>
        <v>1</v>
      </c>
      <c r="AD433" s="40"/>
      <c r="AH433" s="10" t="s">
        <v>453</v>
      </c>
      <c r="AI433" s="24">
        <v>1</v>
      </c>
    </row>
    <row r="434" spans="1:35" s="3" customFormat="1" ht="12.75" customHeight="1" x14ac:dyDescent="0.2">
      <c r="A434" s="10" t="s">
        <v>841</v>
      </c>
      <c r="B434" s="10" t="s">
        <v>842</v>
      </c>
      <c r="C434" s="18">
        <v>21.13</v>
      </c>
      <c r="D434" s="18">
        <f>IFERROR(VLOOKUP(A434,AH88:AI1960,2,FALSE),0)</f>
        <v>1</v>
      </c>
      <c r="F434" s="16">
        <v>4.13</v>
      </c>
      <c r="G434" s="17">
        <v>3.75</v>
      </c>
      <c r="H434" s="17">
        <f t="shared" si="48"/>
        <v>0.37999999999999989</v>
      </c>
      <c r="I434" s="25">
        <f t="shared" si="49"/>
        <v>9.2009685230024188E-2</v>
      </c>
      <c r="K434" s="17">
        <v>10.565</v>
      </c>
      <c r="L434" s="17">
        <v>3.75</v>
      </c>
      <c r="M434" s="17">
        <f t="shared" si="50"/>
        <v>6.8149999999999995</v>
      </c>
      <c r="N434" s="25">
        <f t="shared" si="51"/>
        <v>0.64505442498816845</v>
      </c>
      <c r="P434" s="17">
        <v>10.565</v>
      </c>
      <c r="Q434" s="17">
        <v>0.12</v>
      </c>
      <c r="R434" s="17">
        <f t="shared" si="52"/>
        <v>10.445</v>
      </c>
      <c r="S434" s="42">
        <f t="shared" si="53"/>
        <v>0.98864174159962148</v>
      </c>
      <c r="T434" s="40">
        <v>6.2</v>
      </c>
      <c r="U434" s="40">
        <v>8.0399999999999991</v>
      </c>
      <c r="V434" s="40">
        <v>4.13</v>
      </c>
      <c r="W434" s="40">
        <v>3.75</v>
      </c>
      <c r="X434" s="40">
        <v>0.12</v>
      </c>
      <c r="Y434" s="40">
        <v>10.565</v>
      </c>
      <c r="Z434" s="40"/>
      <c r="AA434" s="40">
        <f t="shared" si="55"/>
        <v>3.63</v>
      </c>
      <c r="AB434" s="41"/>
      <c r="AC434" s="40">
        <f t="shared" si="54"/>
        <v>6.4349999999999996</v>
      </c>
      <c r="AD434" s="40"/>
      <c r="AH434" s="10" t="s">
        <v>686</v>
      </c>
      <c r="AI434" s="24">
        <v>1</v>
      </c>
    </row>
    <row r="435" spans="1:35" s="3" customFormat="1" ht="12.75" customHeight="1" x14ac:dyDescent="0.2">
      <c r="A435" s="10" t="s">
        <v>800</v>
      </c>
      <c r="B435" s="10" t="s">
        <v>801</v>
      </c>
      <c r="C435" s="18">
        <v>49.55</v>
      </c>
      <c r="D435" s="18">
        <f>IFERROR(VLOOKUP(A435,AH106:AI1978,2,FALSE),0)</f>
        <v>1</v>
      </c>
      <c r="F435" s="16">
        <v>9.85</v>
      </c>
      <c r="G435" s="17">
        <v>5.3</v>
      </c>
      <c r="H435" s="17">
        <f t="shared" si="48"/>
        <v>4.55</v>
      </c>
      <c r="I435" s="25">
        <f t="shared" si="49"/>
        <v>0.46192893401015228</v>
      </c>
      <c r="K435" s="17">
        <v>12.387499999999999</v>
      </c>
      <c r="L435" s="17">
        <v>5.3</v>
      </c>
      <c r="M435" s="17">
        <f t="shared" si="50"/>
        <v>7.0874999999999995</v>
      </c>
      <c r="N435" s="25">
        <f t="shared" si="51"/>
        <v>0.57214934409687179</v>
      </c>
      <c r="P435" s="17">
        <v>12.387499999999999</v>
      </c>
      <c r="Q435" s="17">
        <v>5.74</v>
      </c>
      <c r="R435" s="17">
        <f t="shared" si="52"/>
        <v>6.6474999999999991</v>
      </c>
      <c r="S435" s="42">
        <f t="shared" si="53"/>
        <v>0.53662966700302717</v>
      </c>
      <c r="T435" s="40">
        <v>14.7</v>
      </c>
      <c r="U435" s="40">
        <v>21.25</v>
      </c>
      <c r="V435" s="40">
        <v>9.85</v>
      </c>
      <c r="W435" s="40">
        <v>5.3</v>
      </c>
      <c r="X435" s="40">
        <v>5.7359999999999998</v>
      </c>
      <c r="Y435" s="40">
        <v>12.387499999999999</v>
      </c>
      <c r="Z435" s="40"/>
      <c r="AA435" s="40">
        <f t="shared" si="55"/>
        <v>-0.43599999999999994</v>
      </c>
      <c r="AB435" s="41"/>
      <c r="AC435" s="40">
        <f t="shared" si="54"/>
        <v>2.5374999999999996</v>
      </c>
      <c r="AD435" s="40"/>
      <c r="AH435" s="10" t="s">
        <v>402</v>
      </c>
      <c r="AI435" s="24">
        <v>1</v>
      </c>
    </row>
    <row r="436" spans="1:35" s="3" customFormat="1" ht="12.75" customHeight="1" x14ac:dyDescent="0.2">
      <c r="A436" s="10" t="s">
        <v>756</v>
      </c>
      <c r="B436" s="10" t="s">
        <v>757</v>
      </c>
      <c r="C436" s="18">
        <v>96.75</v>
      </c>
      <c r="D436" s="18">
        <f>IFERROR(VLOOKUP(A436,AH125:AI1997,2,FALSE),0)</f>
        <v>1</v>
      </c>
      <c r="F436" s="16">
        <v>9.85</v>
      </c>
      <c r="G436" s="17">
        <v>5.31</v>
      </c>
      <c r="H436" s="17">
        <f t="shared" si="48"/>
        <v>4.54</v>
      </c>
      <c r="I436" s="25">
        <f t="shared" si="49"/>
        <v>0.46091370558375638</v>
      </c>
      <c r="K436" s="17">
        <v>10.75</v>
      </c>
      <c r="L436" s="17">
        <v>5.31</v>
      </c>
      <c r="M436" s="17">
        <f t="shared" si="50"/>
        <v>5.44</v>
      </c>
      <c r="N436" s="25">
        <f t="shared" si="51"/>
        <v>0.50604651162790704</v>
      </c>
      <c r="P436" s="17">
        <v>10.75</v>
      </c>
      <c r="Q436" s="17">
        <v>5.7377777777777776</v>
      </c>
      <c r="R436" s="17">
        <f t="shared" si="52"/>
        <v>5.0122222222222224</v>
      </c>
      <c r="S436" s="42">
        <f t="shared" si="53"/>
        <v>0.46625322997416024</v>
      </c>
      <c r="T436" s="40">
        <v>14.7</v>
      </c>
      <c r="U436" s="40">
        <v>21.25</v>
      </c>
      <c r="V436" s="40">
        <v>9.85</v>
      </c>
      <c r="W436" s="40">
        <v>5.31</v>
      </c>
      <c r="X436" s="40">
        <v>5.73</v>
      </c>
      <c r="Y436" s="40">
        <v>10.75</v>
      </c>
      <c r="Z436" s="40"/>
      <c r="AA436" s="40">
        <f t="shared" si="55"/>
        <v>-0.42000000000000082</v>
      </c>
      <c r="AB436" s="41"/>
      <c r="AC436" s="40">
        <f t="shared" si="54"/>
        <v>0.90000000000000036</v>
      </c>
      <c r="AD436" s="40"/>
      <c r="AH436" s="10" t="s">
        <v>725</v>
      </c>
      <c r="AI436" s="24">
        <v>1</v>
      </c>
    </row>
    <row r="437" spans="1:35" s="3" customFormat="1" ht="12.75" customHeight="1" x14ac:dyDescent="0.2">
      <c r="A437" s="10" t="s">
        <v>858</v>
      </c>
      <c r="B437" s="10" t="s">
        <v>859</v>
      </c>
      <c r="C437" s="18">
        <v>11.35</v>
      </c>
      <c r="D437" s="18">
        <f>IFERROR(VLOOKUP(A437,AH84:AI1956,2,FALSE),0)</f>
        <v>1</v>
      </c>
      <c r="F437" s="16">
        <v>11.35</v>
      </c>
      <c r="G437" s="17">
        <v>6.48</v>
      </c>
      <c r="H437" s="17">
        <f t="shared" si="48"/>
        <v>4.8699999999999992</v>
      </c>
      <c r="I437" s="25">
        <f t="shared" si="49"/>
        <v>0.42907488986784137</v>
      </c>
      <c r="K437" s="17">
        <v>11.35</v>
      </c>
      <c r="L437" s="17">
        <v>6.48</v>
      </c>
      <c r="M437" s="17">
        <f t="shared" si="50"/>
        <v>4.8699999999999992</v>
      </c>
      <c r="N437" s="25">
        <f t="shared" si="51"/>
        <v>0.42907488986784137</v>
      </c>
      <c r="P437" s="17">
        <v>11.35</v>
      </c>
      <c r="Q437" s="17">
        <v>6.48</v>
      </c>
      <c r="R437" s="17">
        <f t="shared" si="52"/>
        <v>4.8699999999999992</v>
      </c>
      <c r="S437" s="42">
        <f t="shared" si="53"/>
        <v>0.42907488986784137</v>
      </c>
      <c r="T437" s="40">
        <v>16.940000000000001</v>
      </c>
      <c r="U437" s="40">
        <v>24.65</v>
      </c>
      <c r="V437" s="40">
        <v>11.35</v>
      </c>
      <c r="W437" s="40">
        <v>6.48</v>
      </c>
      <c r="X437" s="40">
        <v>6.4856999999999996</v>
      </c>
      <c r="Y437" s="40">
        <v>11.35</v>
      </c>
      <c r="Z437" s="40"/>
      <c r="AA437" s="40">
        <f t="shared" si="55"/>
        <v>-5.6999999999991502E-3</v>
      </c>
      <c r="AB437" s="41"/>
      <c r="AC437" s="40">
        <f t="shared" si="54"/>
        <v>0</v>
      </c>
      <c r="AD437" s="40"/>
      <c r="AH437" s="10" t="s">
        <v>1024</v>
      </c>
      <c r="AI437" s="24">
        <v>1</v>
      </c>
    </row>
    <row r="438" spans="1:35" s="3" customFormat="1" ht="12.75" customHeight="1" x14ac:dyDescent="0.2">
      <c r="A438" s="10" t="s">
        <v>772</v>
      </c>
      <c r="B438" s="10" t="s">
        <v>773</v>
      </c>
      <c r="C438" s="18">
        <v>70.8</v>
      </c>
      <c r="D438" s="18">
        <f>IFERROR(VLOOKUP(A438,AH121:AI1993,2,FALSE),0)</f>
        <v>1</v>
      </c>
      <c r="F438" s="16">
        <v>13.25</v>
      </c>
      <c r="G438" s="17">
        <v>7.06</v>
      </c>
      <c r="H438" s="17">
        <f t="shared" si="48"/>
        <v>6.19</v>
      </c>
      <c r="I438" s="25">
        <f t="shared" si="49"/>
        <v>0.46716981132075475</v>
      </c>
      <c r="K438" s="17">
        <v>14.16</v>
      </c>
      <c r="L438" s="17">
        <v>7.06</v>
      </c>
      <c r="M438" s="17">
        <f t="shared" si="50"/>
        <v>7.1000000000000005</v>
      </c>
      <c r="N438" s="25">
        <f t="shared" si="51"/>
        <v>0.50141242937853114</v>
      </c>
      <c r="P438" s="17">
        <v>14.16</v>
      </c>
      <c r="Q438" s="17">
        <v>7.99</v>
      </c>
      <c r="R438" s="17">
        <f t="shared" si="52"/>
        <v>6.17</v>
      </c>
      <c r="S438" s="42">
        <f t="shared" si="53"/>
        <v>0.43573446327683613</v>
      </c>
      <c r="T438" s="40">
        <v>19.77</v>
      </c>
      <c r="U438" s="40">
        <v>28.95</v>
      </c>
      <c r="V438" s="40">
        <v>13.25</v>
      </c>
      <c r="W438" s="40">
        <v>7.06</v>
      </c>
      <c r="X438" s="40">
        <v>7.99</v>
      </c>
      <c r="Y438" s="40">
        <v>14.16</v>
      </c>
      <c r="Z438" s="40"/>
      <c r="AA438" s="40">
        <f t="shared" si="55"/>
        <v>-0.9300000000000006</v>
      </c>
      <c r="AB438" s="41"/>
      <c r="AC438" s="40">
        <f t="shared" si="54"/>
        <v>0.91000000000000014</v>
      </c>
      <c r="AD438" s="40"/>
      <c r="AH438" s="10" t="s">
        <v>701</v>
      </c>
      <c r="AI438" s="24">
        <v>1</v>
      </c>
    </row>
    <row r="439" spans="1:35" s="3" customFormat="1" ht="12.75" customHeight="1" x14ac:dyDescent="0.2">
      <c r="A439" s="10" t="s">
        <v>795</v>
      </c>
      <c r="B439" s="10" t="s">
        <v>796</v>
      </c>
      <c r="C439" s="18">
        <v>50.3</v>
      </c>
      <c r="D439" s="18">
        <f>IFERROR(VLOOKUP(A439,AH112:AI1984,2,FALSE),0)</f>
        <v>1</v>
      </c>
      <c r="F439" s="16">
        <v>15.95</v>
      </c>
      <c r="G439" s="17">
        <v>8.5500000000000007</v>
      </c>
      <c r="H439" s="17">
        <f t="shared" si="48"/>
        <v>7.3999999999999986</v>
      </c>
      <c r="I439" s="25">
        <f t="shared" si="49"/>
        <v>0.46394984326018801</v>
      </c>
      <c r="K439" s="17">
        <v>25.15</v>
      </c>
      <c r="L439" s="17">
        <v>8.5500000000000007</v>
      </c>
      <c r="M439" s="17">
        <f t="shared" si="50"/>
        <v>16.599999999999998</v>
      </c>
      <c r="N439" s="25">
        <f t="shared" si="51"/>
        <v>0.66003976143141152</v>
      </c>
      <c r="P439" s="17">
        <v>25.15</v>
      </c>
      <c r="Q439" s="17">
        <v>8.99</v>
      </c>
      <c r="R439" s="17">
        <f t="shared" si="52"/>
        <v>16.159999999999997</v>
      </c>
      <c r="S439" s="42">
        <f t="shared" si="53"/>
        <v>0.64254473161033787</v>
      </c>
      <c r="T439" s="40">
        <v>23.8</v>
      </c>
      <c r="U439" s="40">
        <v>34.1</v>
      </c>
      <c r="V439" s="40">
        <v>15.95</v>
      </c>
      <c r="W439" s="40">
        <v>8.5500000000000007</v>
      </c>
      <c r="X439" s="40">
        <v>8.98</v>
      </c>
      <c r="Y439" s="40">
        <v>25.15</v>
      </c>
      <c r="Z439" s="40"/>
      <c r="AA439" s="40">
        <f t="shared" si="55"/>
        <v>-0.42999999999999972</v>
      </c>
      <c r="AB439" s="41"/>
      <c r="AC439" s="40">
        <f t="shared" si="54"/>
        <v>9.1999999999999993</v>
      </c>
      <c r="AD439" s="40"/>
      <c r="AH439" s="10" t="s">
        <v>1027</v>
      </c>
      <c r="AI439" s="24">
        <v>1</v>
      </c>
    </row>
    <row r="440" spans="1:35" s="3" customFormat="1" ht="12.75" customHeight="1" x14ac:dyDescent="0.2">
      <c r="A440" s="10" t="s">
        <v>816</v>
      </c>
      <c r="B440" s="10" t="s">
        <v>817</v>
      </c>
      <c r="C440" s="18">
        <v>33.700000000000003</v>
      </c>
      <c r="D440" s="18">
        <f>IFERROR(VLOOKUP(A440,AH105:AI1977,2,FALSE),0)</f>
        <v>1</v>
      </c>
      <c r="F440" s="16">
        <v>16.850000000000001</v>
      </c>
      <c r="G440" s="17">
        <v>9.35</v>
      </c>
      <c r="H440" s="17">
        <f t="shared" si="48"/>
        <v>7.5000000000000018</v>
      </c>
      <c r="I440" s="25">
        <f t="shared" si="49"/>
        <v>0.44510385756676563</v>
      </c>
      <c r="K440" s="17">
        <v>16.850000000000001</v>
      </c>
      <c r="L440" s="17">
        <v>9.35</v>
      </c>
      <c r="M440" s="17">
        <f t="shared" si="50"/>
        <v>7.5000000000000018</v>
      </c>
      <c r="N440" s="25">
        <f t="shared" si="51"/>
        <v>0.44510385756676563</v>
      </c>
      <c r="P440" s="17">
        <v>16.850000000000001</v>
      </c>
      <c r="Q440" s="17">
        <v>6.73</v>
      </c>
      <c r="R440" s="17">
        <f t="shared" si="52"/>
        <v>10.120000000000001</v>
      </c>
      <c r="S440" s="42">
        <f t="shared" si="53"/>
        <v>0.60059347181008904</v>
      </c>
      <c r="T440" s="40">
        <v>25.15</v>
      </c>
      <c r="U440" s="40">
        <v>37.450000000000003</v>
      </c>
      <c r="V440" s="40">
        <v>16.850000000000001</v>
      </c>
      <c r="W440" s="40">
        <v>9.35</v>
      </c>
      <c r="X440" s="40">
        <v>6.73</v>
      </c>
      <c r="Y440" s="40">
        <v>16.850000000000001</v>
      </c>
      <c r="Z440" s="40"/>
      <c r="AA440" s="40">
        <f t="shared" si="55"/>
        <v>2.6199999999999992</v>
      </c>
      <c r="AB440" s="41"/>
      <c r="AC440" s="40">
        <f t="shared" si="54"/>
        <v>0</v>
      </c>
      <c r="AD440" s="40"/>
      <c r="AH440" s="10" t="s">
        <v>382</v>
      </c>
      <c r="AI440" s="24">
        <v>1</v>
      </c>
    </row>
    <row r="441" spans="1:35" s="3" customFormat="1" ht="12.75" customHeight="1" x14ac:dyDescent="0.2">
      <c r="A441" s="10" t="s">
        <v>861</v>
      </c>
      <c r="B441" s="10" t="s">
        <v>862</v>
      </c>
      <c r="C441" s="18">
        <v>9.85</v>
      </c>
      <c r="D441" s="18">
        <f>IFERROR(VLOOKUP(A441,AH87:AI1959,2,FALSE),0)</f>
        <v>1</v>
      </c>
      <c r="F441" s="16">
        <v>9.85</v>
      </c>
      <c r="G441" s="17">
        <v>3.25</v>
      </c>
      <c r="H441" s="17">
        <f t="shared" si="48"/>
        <v>6.6</v>
      </c>
      <c r="I441" s="25">
        <f t="shared" si="49"/>
        <v>0.67005076142131981</v>
      </c>
      <c r="K441" s="17">
        <v>9.85</v>
      </c>
      <c r="L441" s="17">
        <v>3.25</v>
      </c>
      <c r="M441" s="17">
        <f t="shared" si="50"/>
        <v>6.6</v>
      </c>
      <c r="N441" s="25">
        <f t="shared" si="51"/>
        <v>0.67005076142131981</v>
      </c>
      <c r="P441" s="17">
        <v>9.85</v>
      </c>
      <c r="Q441" s="17">
        <v>3.25</v>
      </c>
      <c r="R441" s="17">
        <f t="shared" si="52"/>
        <v>6.6</v>
      </c>
      <c r="S441" s="42">
        <f t="shared" si="53"/>
        <v>0.67005076142131981</v>
      </c>
      <c r="T441" s="40">
        <v>14.7</v>
      </c>
      <c r="U441" s="40">
        <v>21.25</v>
      </c>
      <c r="V441" s="40">
        <v>9.85</v>
      </c>
      <c r="W441" s="40">
        <v>3.25</v>
      </c>
      <c r="X441" s="40">
        <v>3.25</v>
      </c>
      <c r="Y441" s="40">
        <v>9.85</v>
      </c>
      <c r="Z441" s="40"/>
      <c r="AA441" s="40">
        <f t="shared" si="55"/>
        <v>0</v>
      </c>
      <c r="AB441" s="41"/>
      <c r="AC441" s="40">
        <f t="shared" si="54"/>
        <v>0</v>
      </c>
      <c r="AD441" s="40"/>
      <c r="AH441" s="10" t="s">
        <v>194</v>
      </c>
      <c r="AI441" s="24">
        <v>1</v>
      </c>
    </row>
    <row r="442" spans="1:35" s="3" customFormat="1" ht="12.75" customHeight="1" x14ac:dyDescent="0.2">
      <c r="A442" s="10" t="s">
        <v>1010</v>
      </c>
      <c r="B442" s="10" t="s">
        <v>1219</v>
      </c>
      <c r="C442" s="18">
        <v>-16.850000000000001</v>
      </c>
      <c r="D442" s="18">
        <f>IFERROR(VLOOKUP(A442,AH1:AI1703,2,FALSE),0)</f>
        <v>1</v>
      </c>
      <c r="F442" s="16">
        <v>16.850000000000001</v>
      </c>
      <c r="G442" s="17">
        <v>10.85</v>
      </c>
      <c r="H442" s="17">
        <f t="shared" si="48"/>
        <v>6.0000000000000018</v>
      </c>
      <c r="I442" s="25">
        <f t="shared" si="49"/>
        <v>0.35608308605341255</v>
      </c>
      <c r="K442" s="17">
        <v>16.850000000000001</v>
      </c>
      <c r="L442" s="17">
        <v>10.85</v>
      </c>
      <c r="M442" s="17">
        <f t="shared" si="50"/>
        <v>6.0000000000000018</v>
      </c>
      <c r="N442" s="25">
        <f t="shared" si="51"/>
        <v>0.35608308605341255</v>
      </c>
      <c r="P442" s="17">
        <v>16.850000000000001</v>
      </c>
      <c r="Q442" s="17">
        <v>7.5</v>
      </c>
      <c r="R442" s="17">
        <f t="shared" si="52"/>
        <v>9.3500000000000014</v>
      </c>
      <c r="S442" s="42">
        <f t="shared" si="53"/>
        <v>0.55489614243323448</v>
      </c>
      <c r="T442" s="40">
        <v>25.15</v>
      </c>
      <c r="U442" s="40">
        <v>37.450000000000003</v>
      </c>
      <c r="V442" s="40">
        <v>16.850000000000001</v>
      </c>
      <c r="W442" s="40">
        <v>10.85</v>
      </c>
      <c r="X442" s="40">
        <v>7.5</v>
      </c>
      <c r="Y442" s="40">
        <v>16.850000000000001</v>
      </c>
      <c r="Z442" s="40"/>
      <c r="AA442" s="40">
        <f t="shared" si="55"/>
        <v>3.3499999999999996</v>
      </c>
      <c r="AB442" s="41"/>
      <c r="AC442" s="40">
        <f t="shared" si="54"/>
        <v>0</v>
      </c>
      <c r="AD442" s="40"/>
      <c r="AH442" s="10" t="s">
        <v>767</v>
      </c>
      <c r="AI442" s="24">
        <v>1</v>
      </c>
    </row>
    <row r="443" spans="1:35" s="3" customFormat="1" ht="12.75" customHeight="1" x14ac:dyDescent="0.2">
      <c r="A443" s="10" t="s">
        <v>587</v>
      </c>
      <c r="B443" s="10" t="s">
        <v>588</v>
      </c>
      <c r="C443" s="18">
        <v>532.20000000000005</v>
      </c>
      <c r="D443" s="18">
        <f>IFERROR(VLOOKUP(A443,AH212:AI2084,2,FALSE),0)</f>
        <v>1</v>
      </c>
      <c r="F443" s="16">
        <v>16.850000000000001</v>
      </c>
      <c r="G443" s="17">
        <v>16.48</v>
      </c>
      <c r="H443" s="17">
        <f t="shared" si="48"/>
        <v>0.37000000000000099</v>
      </c>
      <c r="I443" s="25">
        <f t="shared" si="49"/>
        <v>2.1958456973293825E-2</v>
      </c>
      <c r="K443" s="17">
        <v>16.631250000000001</v>
      </c>
      <c r="L443" s="17">
        <v>16.48</v>
      </c>
      <c r="M443" s="17">
        <f t="shared" si="50"/>
        <v>0.15125000000000099</v>
      </c>
      <c r="N443" s="25">
        <f t="shared" si="51"/>
        <v>9.0943254415633817E-3</v>
      </c>
      <c r="P443" s="17">
        <v>16.631250000000001</v>
      </c>
      <c r="Q443" s="17">
        <v>16.487500000000001</v>
      </c>
      <c r="R443" s="17">
        <f t="shared" si="52"/>
        <v>0.14375000000000071</v>
      </c>
      <c r="S443" s="42">
        <f t="shared" si="53"/>
        <v>8.6433671552048515E-3</v>
      </c>
      <c r="T443" s="40">
        <v>25.15</v>
      </c>
      <c r="U443" s="40">
        <v>37.450000000000003</v>
      </c>
      <c r="V443" s="40">
        <v>16.850000000000001</v>
      </c>
      <c r="W443" s="40">
        <v>16.48</v>
      </c>
      <c r="X443" s="40">
        <v>16.487100000000002</v>
      </c>
      <c r="Y443" s="40">
        <v>16.631250000000001</v>
      </c>
      <c r="Z443" s="40"/>
      <c r="AA443" s="40">
        <f t="shared" si="55"/>
        <v>-7.1000000000012164E-3</v>
      </c>
      <c r="AB443" s="41"/>
      <c r="AC443" s="40">
        <f t="shared" si="54"/>
        <v>-0.21875</v>
      </c>
      <c r="AD443" s="40">
        <v>26.38</v>
      </c>
      <c r="AH443" s="10" t="s">
        <v>44</v>
      </c>
      <c r="AI443" s="24">
        <v>1</v>
      </c>
    </row>
    <row r="444" spans="1:35" s="3" customFormat="1" ht="12.75" customHeight="1" x14ac:dyDescent="0.2">
      <c r="A444" s="10" t="s">
        <v>761</v>
      </c>
      <c r="B444" s="10" t="s">
        <v>762</v>
      </c>
      <c r="C444" s="18">
        <v>90.9</v>
      </c>
      <c r="D444" s="18">
        <f>IFERROR(VLOOKUP(A444,AH131:AI2003,2,FALSE),0)</f>
        <v>1</v>
      </c>
      <c r="F444" s="16">
        <v>29.3</v>
      </c>
      <c r="G444" s="17">
        <v>14.23</v>
      </c>
      <c r="H444" s="17">
        <f t="shared" si="48"/>
        <v>15.07</v>
      </c>
      <c r="I444" s="25">
        <f t="shared" si="49"/>
        <v>0.51433447098976104</v>
      </c>
      <c r="K444" s="17">
        <v>30.3</v>
      </c>
      <c r="L444" s="17">
        <v>14.23</v>
      </c>
      <c r="M444" s="17">
        <f t="shared" si="50"/>
        <v>16.07</v>
      </c>
      <c r="N444" s="25">
        <f t="shared" si="51"/>
        <v>0.53036303630363035</v>
      </c>
      <c r="P444" s="17">
        <v>30.3</v>
      </c>
      <c r="Q444" s="17">
        <v>14.933333333333332</v>
      </c>
      <c r="R444" s="17">
        <f t="shared" si="52"/>
        <v>15.366666666666669</v>
      </c>
      <c r="S444" s="42">
        <f t="shared" si="53"/>
        <v>0.50715071507150722</v>
      </c>
      <c r="T444" s="40">
        <v>43.73</v>
      </c>
      <c r="U444" s="40">
        <v>65.260000000000005</v>
      </c>
      <c r="V444" s="40">
        <v>29.3</v>
      </c>
      <c r="W444" s="40">
        <v>14.23</v>
      </c>
      <c r="X444" s="40">
        <v>15.04</v>
      </c>
      <c r="Y444" s="40">
        <v>30.3</v>
      </c>
      <c r="Z444" s="40"/>
      <c r="AA444" s="40">
        <f t="shared" si="55"/>
        <v>-0.80999999999999872</v>
      </c>
      <c r="AB444" s="41"/>
      <c r="AC444" s="40">
        <f t="shared" si="54"/>
        <v>1</v>
      </c>
      <c r="AD444" s="40"/>
      <c r="AH444" s="10" t="s">
        <v>425</v>
      </c>
      <c r="AI444" s="24">
        <v>1</v>
      </c>
    </row>
    <row r="445" spans="1:35" s="3" customFormat="1" ht="12.75" customHeight="1" x14ac:dyDescent="0.2">
      <c r="A445" s="10" t="s">
        <v>232</v>
      </c>
      <c r="B445" s="10" t="s">
        <v>233</v>
      </c>
      <c r="C445" s="18">
        <v>7251.04</v>
      </c>
      <c r="D445" s="18">
        <f>IFERROR(VLOOKUP(A445,AH371:AI2243,2,FALSE),0)</f>
        <v>1</v>
      </c>
      <c r="F445" s="16">
        <v>3.82</v>
      </c>
      <c r="G445" s="17">
        <v>1.35</v>
      </c>
      <c r="H445" s="17">
        <f t="shared" si="48"/>
        <v>2.4699999999999998</v>
      </c>
      <c r="I445" s="25">
        <f t="shared" si="49"/>
        <v>0.64659685863874339</v>
      </c>
      <c r="K445" s="17">
        <v>3.7706916276651068</v>
      </c>
      <c r="L445" s="17">
        <v>1.35</v>
      </c>
      <c r="M445" s="17">
        <f t="shared" si="50"/>
        <v>2.4206916276651067</v>
      </c>
      <c r="N445" s="25">
        <f t="shared" si="51"/>
        <v>0.64197549592885983</v>
      </c>
      <c r="P445" s="17">
        <v>3.7706916276651068</v>
      </c>
      <c r="Q445" s="17">
        <v>1.35</v>
      </c>
      <c r="R445" s="17">
        <f t="shared" si="52"/>
        <v>2.4206916276651067</v>
      </c>
      <c r="S445" s="42">
        <f t="shared" si="53"/>
        <v>0.64197549592885983</v>
      </c>
      <c r="T445" s="40">
        <v>5.73</v>
      </c>
      <c r="U445" s="40">
        <v>6.87</v>
      </c>
      <c r="V445" s="40">
        <v>3.82</v>
      </c>
      <c r="W445" s="40">
        <v>1.35</v>
      </c>
      <c r="X445" s="40">
        <v>1.35</v>
      </c>
      <c r="Y445" s="40">
        <v>3.7706916276651068</v>
      </c>
      <c r="Z445" s="40"/>
      <c r="AA445" s="40">
        <f t="shared" si="55"/>
        <v>0</v>
      </c>
      <c r="AB445" s="41"/>
      <c r="AC445" s="40">
        <f t="shared" si="54"/>
        <v>-4.9308372334893047E-2</v>
      </c>
      <c r="AD445" s="40"/>
      <c r="AH445" s="10" t="s">
        <v>283</v>
      </c>
      <c r="AI445" s="24">
        <v>1</v>
      </c>
    </row>
    <row r="446" spans="1:35" s="3" customFormat="1" ht="12.75" customHeight="1" x14ac:dyDescent="0.2">
      <c r="A446" s="10" t="s">
        <v>1014</v>
      </c>
      <c r="B446" s="10" t="s">
        <v>1174</v>
      </c>
      <c r="C446" s="18">
        <v>0</v>
      </c>
      <c r="D446" s="18">
        <f>IFERROR(VLOOKUP(A446,AH1:AI1746,2,FALSE),0)</f>
        <v>1</v>
      </c>
      <c r="F446" s="16">
        <v>5</v>
      </c>
      <c r="G446" s="17">
        <v>0</v>
      </c>
      <c r="H446" s="17">
        <f t="shared" si="48"/>
        <v>5</v>
      </c>
      <c r="I446" s="25">
        <f t="shared" si="49"/>
        <v>1</v>
      </c>
      <c r="K446" s="17"/>
      <c r="L446" s="17">
        <v>0</v>
      </c>
      <c r="M446" s="17">
        <f t="shared" si="50"/>
        <v>0</v>
      </c>
      <c r="N446" s="25" t="e">
        <f t="shared" si="51"/>
        <v>#DIV/0!</v>
      </c>
      <c r="P446" s="17"/>
      <c r="Q446" s="17"/>
      <c r="R446" s="17">
        <f t="shared" si="52"/>
        <v>0</v>
      </c>
      <c r="S446" s="42" t="e">
        <f t="shared" si="53"/>
        <v>#DIV/0!</v>
      </c>
      <c r="T446" s="40">
        <v>7.5</v>
      </c>
      <c r="U446" s="40">
        <v>17.05</v>
      </c>
      <c r="V446" s="40">
        <v>5</v>
      </c>
      <c r="W446" s="40">
        <v>0</v>
      </c>
      <c r="X446" s="40">
        <v>3.85</v>
      </c>
      <c r="Y446" s="40"/>
      <c r="Z446" s="40"/>
      <c r="AA446" s="40">
        <f t="shared" si="55"/>
        <v>-3.85</v>
      </c>
      <c r="AB446" s="41"/>
      <c r="AC446" s="40">
        <f t="shared" si="54"/>
        <v>-5</v>
      </c>
      <c r="AD446" s="40"/>
      <c r="AH446" s="10" t="s">
        <v>385</v>
      </c>
      <c r="AI446" s="24">
        <v>1</v>
      </c>
    </row>
    <row r="447" spans="1:35" s="3" customFormat="1" ht="12.75" customHeight="1" x14ac:dyDescent="0.2">
      <c r="A447" s="10" t="s">
        <v>1016</v>
      </c>
      <c r="B447" s="10" t="s">
        <v>1175</v>
      </c>
      <c r="C447" s="18">
        <v>0</v>
      </c>
      <c r="D447" s="18">
        <f>IFERROR(VLOOKUP(A447,AH1:AI1746,2,FALSE),0)</f>
        <v>1</v>
      </c>
      <c r="F447" s="16">
        <v>2.5</v>
      </c>
      <c r="G447" s="17">
        <v>0</v>
      </c>
      <c r="H447" s="17">
        <f t="shared" si="48"/>
        <v>2.5</v>
      </c>
      <c r="I447" s="25">
        <f t="shared" si="49"/>
        <v>1</v>
      </c>
      <c r="K447" s="17"/>
      <c r="L447" s="17">
        <v>0</v>
      </c>
      <c r="M447" s="17">
        <f t="shared" si="50"/>
        <v>0</v>
      </c>
      <c r="N447" s="25" t="e">
        <f t="shared" si="51"/>
        <v>#DIV/0!</v>
      </c>
      <c r="P447" s="17"/>
      <c r="Q447" s="17"/>
      <c r="R447" s="17">
        <f t="shared" si="52"/>
        <v>0</v>
      </c>
      <c r="S447" s="42" t="e">
        <f t="shared" si="53"/>
        <v>#DIV/0!</v>
      </c>
      <c r="T447" s="40">
        <v>7.5</v>
      </c>
      <c r="U447" s="40">
        <v>17.05</v>
      </c>
      <c r="V447" s="40">
        <v>2.5</v>
      </c>
      <c r="W447" s="40">
        <v>0</v>
      </c>
      <c r="X447" s="40">
        <v>0.08</v>
      </c>
      <c r="Y447" s="40"/>
      <c r="Z447" s="40"/>
      <c r="AA447" s="40">
        <f t="shared" si="55"/>
        <v>-0.08</v>
      </c>
      <c r="AB447" s="41"/>
      <c r="AC447" s="40">
        <f t="shared" si="54"/>
        <v>-2.5</v>
      </c>
      <c r="AD447" s="40"/>
      <c r="AH447" s="10" t="s">
        <v>451</v>
      </c>
      <c r="AI447" s="24">
        <v>1</v>
      </c>
    </row>
    <row r="448" spans="1:35" s="3" customFormat="1" ht="12.75" customHeight="1" x14ac:dyDescent="0.2">
      <c r="A448" s="10" t="s">
        <v>1018</v>
      </c>
      <c r="B448" s="10" t="s">
        <v>386</v>
      </c>
      <c r="C448" s="18">
        <v>0</v>
      </c>
      <c r="D448" s="18">
        <f>IFERROR(VLOOKUP(A448,AH1:AI1746,2,FALSE),0)</f>
        <v>1</v>
      </c>
      <c r="F448" s="16">
        <v>3.15</v>
      </c>
      <c r="G448" s="17">
        <v>0</v>
      </c>
      <c r="H448" s="17">
        <f t="shared" si="48"/>
        <v>3.15</v>
      </c>
      <c r="I448" s="25">
        <f t="shared" si="49"/>
        <v>1</v>
      </c>
      <c r="K448" s="17"/>
      <c r="L448" s="17">
        <v>0</v>
      </c>
      <c r="M448" s="17">
        <f t="shared" si="50"/>
        <v>0</v>
      </c>
      <c r="N448" s="25" t="e">
        <f t="shared" si="51"/>
        <v>#DIV/0!</v>
      </c>
      <c r="P448" s="17"/>
      <c r="Q448" s="17"/>
      <c r="R448" s="17">
        <f t="shared" si="52"/>
        <v>0</v>
      </c>
      <c r="S448" s="42" t="e">
        <f t="shared" si="53"/>
        <v>#DIV/0!</v>
      </c>
      <c r="T448" s="40">
        <v>10</v>
      </c>
      <c r="U448" s="40">
        <v>13.9</v>
      </c>
      <c r="V448" s="40">
        <v>3.15</v>
      </c>
      <c r="W448" s="40">
        <v>0</v>
      </c>
      <c r="X448" s="40">
        <v>4.2300000000000004</v>
      </c>
      <c r="Y448" s="40"/>
      <c r="Z448" s="40"/>
      <c r="AA448" s="40">
        <f t="shared" si="55"/>
        <v>-4.2300000000000004</v>
      </c>
      <c r="AB448" s="41"/>
      <c r="AC448" s="40">
        <f t="shared" si="54"/>
        <v>-3.15</v>
      </c>
      <c r="AD448" s="40"/>
      <c r="AH448" s="10" t="s">
        <v>613</v>
      </c>
      <c r="AI448" s="24">
        <v>1</v>
      </c>
    </row>
    <row r="449" spans="1:35" s="3" customFormat="1" ht="12.75" customHeight="1" x14ac:dyDescent="0.2">
      <c r="A449" s="10" t="s">
        <v>810</v>
      </c>
      <c r="B449" s="10" t="s">
        <v>811</v>
      </c>
      <c r="C449" s="18">
        <v>33.75</v>
      </c>
      <c r="D449" s="18">
        <f>IFERROR(VLOOKUP(A449,AH116:AI1988,2,FALSE),0)</f>
        <v>1</v>
      </c>
      <c r="F449" s="16">
        <v>33.75</v>
      </c>
      <c r="G449" s="17">
        <v>0</v>
      </c>
      <c r="H449" s="17">
        <f t="shared" si="48"/>
        <v>33.75</v>
      </c>
      <c r="I449" s="25">
        <f t="shared" si="49"/>
        <v>1</v>
      </c>
      <c r="K449" s="17">
        <v>33.75</v>
      </c>
      <c r="L449" s="17">
        <v>0</v>
      </c>
      <c r="M449" s="17">
        <f t="shared" si="50"/>
        <v>33.75</v>
      </c>
      <c r="N449" s="25">
        <f t="shared" si="51"/>
        <v>1</v>
      </c>
      <c r="P449" s="17">
        <v>33.75</v>
      </c>
      <c r="Q449" s="17">
        <v>0</v>
      </c>
      <c r="R449" s="17">
        <f t="shared" si="52"/>
        <v>33.75</v>
      </c>
      <c r="S449" s="42">
        <f t="shared" si="53"/>
        <v>1</v>
      </c>
      <c r="T449" s="40">
        <v>50.63</v>
      </c>
      <c r="U449" s="40">
        <v>65.81</v>
      </c>
      <c r="V449" s="40">
        <v>33.75</v>
      </c>
      <c r="W449" s="40">
        <v>0</v>
      </c>
      <c r="X449" s="40">
        <v>17.23</v>
      </c>
      <c r="Y449" s="40">
        <v>33.75</v>
      </c>
      <c r="Z449" s="40"/>
      <c r="AA449" s="40">
        <f t="shared" si="55"/>
        <v>-17.23</v>
      </c>
      <c r="AB449" s="41"/>
      <c r="AC449" s="40">
        <f t="shared" si="54"/>
        <v>0</v>
      </c>
      <c r="AD449" s="40"/>
      <c r="AH449" s="10" t="s">
        <v>633</v>
      </c>
      <c r="AI449" s="24">
        <v>1</v>
      </c>
    </row>
    <row r="450" spans="1:35" s="3" customFormat="1" ht="12.75" customHeight="1" x14ac:dyDescent="0.2">
      <c r="A450" s="10" t="s">
        <v>453</v>
      </c>
      <c r="B450" s="10" t="s">
        <v>454</v>
      </c>
      <c r="C450" s="18">
        <v>1412.9</v>
      </c>
      <c r="D450" s="18">
        <f>IFERROR(VLOOKUP(A450,AH274:AI2146,2,FALSE),0)</f>
        <v>1</v>
      </c>
      <c r="F450" s="16">
        <v>19.899999999999999</v>
      </c>
      <c r="G450" s="17">
        <v>9.9499999999999993</v>
      </c>
      <c r="H450" s="17">
        <f t="shared" si="48"/>
        <v>9.9499999999999993</v>
      </c>
      <c r="I450" s="25">
        <f t="shared" si="49"/>
        <v>0.5</v>
      </c>
      <c r="K450" s="17">
        <v>19.900000000000002</v>
      </c>
      <c r="L450" s="17">
        <v>9.9499999999999993</v>
      </c>
      <c r="M450" s="17">
        <f t="shared" si="50"/>
        <v>9.9500000000000028</v>
      </c>
      <c r="N450" s="25">
        <f t="shared" si="51"/>
        <v>0.50000000000000011</v>
      </c>
      <c r="P450" s="17">
        <v>19.900000000000002</v>
      </c>
      <c r="Q450" s="17">
        <v>9.92</v>
      </c>
      <c r="R450" s="17">
        <f t="shared" si="52"/>
        <v>9.9800000000000022</v>
      </c>
      <c r="S450" s="42">
        <f t="shared" si="53"/>
        <v>0.50150753768844225</v>
      </c>
      <c r="T450" s="40">
        <v>29.7</v>
      </c>
      <c r="U450" s="40">
        <v>44.65</v>
      </c>
      <c r="V450" s="40">
        <v>19.899999999999999</v>
      </c>
      <c r="W450" s="40">
        <v>9.9499999999999993</v>
      </c>
      <c r="X450" s="40">
        <v>9.92</v>
      </c>
      <c r="Y450" s="40">
        <v>19.900000000000002</v>
      </c>
      <c r="Z450" s="40"/>
      <c r="AA450" s="40">
        <f t="shared" si="55"/>
        <v>2.9999999999999361E-2</v>
      </c>
      <c r="AB450" s="41"/>
      <c r="AC450" s="40">
        <f t="shared" si="54"/>
        <v>0</v>
      </c>
      <c r="AD450" s="40"/>
      <c r="AH450" s="10" t="s">
        <v>275</v>
      </c>
      <c r="AI450" s="24">
        <v>1</v>
      </c>
    </row>
    <row r="451" spans="1:35" s="3" customFormat="1" ht="12.75" customHeight="1" x14ac:dyDescent="0.2">
      <c r="A451" s="10" t="s">
        <v>686</v>
      </c>
      <c r="B451" s="10" t="s">
        <v>687</v>
      </c>
      <c r="C451" s="18">
        <v>190.7</v>
      </c>
      <c r="D451" s="18">
        <f>IFERROR(VLOOKUP(A451,AH171:AI2043,2,FALSE),0)</f>
        <v>1</v>
      </c>
      <c r="F451" s="16">
        <v>11.9</v>
      </c>
      <c r="G451" s="17">
        <v>4.05</v>
      </c>
      <c r="H451" s="17">
        <f t="shared" ref="H451:H514" si="56">F451-G451</f>
        <v>7.8500000000000005</v>
      </c>
      <c r="I451" s="25">
        <f t="shared" ref="I451:I514" si="57">H451/F451</f>
        <v>0.65966386554621848</v>
      </c>
      <c r="K451" s="17">
        <v>12.713333333333333</v>
      </c>
      <c r="L451" s="17">
        <v>4.05</v>
      </c>
      <c r="M451" s="17">
        <f t="shared" ref="M451:M514" si="58">K451-L451</f>
        <v>8.663333333333334</v>
      </c>
      <c r="N451" s="25">
        <f t="shared" ref="N451:N514" si="59">M451/K451</f>
        <v>0.6814368117461983</v>
      </c>
      <c r="P451" s="17">
        <v>12.713333333333333</v>
      </c>
      <c r="Q451" s="17">
        <v>4.05</v>
      </c>
      <c r="R451" s="17">
        <f t="shared" ref="R451:R514" si="60">P451-Q451</f>
        <v>8.663333333333334</v>
      </c>
      <c r="S451" s="42">
        <f t="shared" ref="S451:S514" si="61">R451/P451</f>
        <v>0.6814368117461983</v>
      </c>
      <c r="T451" s="40">
        <v>17.850000000000001</v>
      </c>
      <c r="U451" s="40">
        <v>20.6</v>
      </c>
      <c r="V451" s="40">
        <v>11.9</v>
      </c>
      <c r="W451" s="40">
        <v>4.05</v>
      </c>
      <c r="X451" s="40">
        <v>4.05</v>
      </c>
      <c r="Y451" s="40">
        <v>12.713333333333333</v>
      </c>
      <c r="Z451" s="40"/>
      <c r="AA451" s="40">
        <f t="shared" si="55"/>
        <v>0</v>
      </c>
      <c r="AB451" s="41"/>
      <c r="AC451" s="40">
        <f t="shared" ref="AC451:AC514" si="62">Y451-V451</f>
        <v>0.81333333333333258</v>
      </c>
      <c r="AD451" s="40"/>
      <c r="AH451" s="10" t="s">
        <v>68</v>
      </c>
      <c r="AI451" s="24">
        <v>1</v>
      </c>
    </row>
    <row r="452" spans="1:35" s="3" customFormat="1" ht="12.75" customHeight="1" x14ac:dyDescent="0.2">
      <c r="A452" s="10" t="s">
        <v>402</v>
      </c>
      <c r="B452" s="10" t="s">
        <v>386</v>
      </c>
      <c r="C452" s="18">
        <v>1883</v>
      </c>
      <c r="D452" s="18">
        <f>IFERROR(VLOOKUP(A452,AH297:AI2169,2,FALSE),0)</f>
        <v>1</v>
      </c>
      <c r="F452" s="16">
        <v>21.5</v>
      </c>
      <c r="G452" s="17">
        <v>13.5</v>
      </c>
      <c r="H452" s="17">
        <f t="shared" si="56"/>
        <v>8</v>
      </c>
      <c r="I452" s="25">
        <f t="shared" si="57"/>
        <v>0.37209302325581395</v>
      </c>
      <c r="K452" s="17">
        <v>18.829999999999998</v>
      </c>
      <c r="L452" s="17">
        <v>13.5</v>
      </c>
      <c r="M452" s="17">
        <f t="shared" si="58"/>
        <v>5.3299999999999983</v>
      </c>
      <c r="N452" s="25">
        <f t="shared" si="59"/>
        <v>0.28305894848645774</v>
      </c>
      <c r="P452" s="17">
        <v>18.829999999999998</v>
      </c>
      <c r="Q452" s="17">
        <v>10.74</v>
      </c>
      <c r="R452" s="17">
        <f t="shared" si="60"/>
        <v>8.0899999999999981</v>
      </c>
      <c r="S452" s="42">
        <f t="shared" si="61"/>
        <v>0.42963356346255971</v>
      </c>
      <c r="T452" s="40">
        <v>32.25</v>
      </c>
      <c r="U452" s="40">
        <v>43</v>
      </c>
      <c r="V452" s="40">
        <v>21.5</v>
      </c>
      <c r="W452" s="40">
        <v>13.5</v>
      </c>
      <c r="X452" s="40">
        <v>13.5</v>
      </c>
      <c r="Y452" s="40">
        <v>18.829999999999998</v>
      </c>
      <c r="Z452" s="40"/>
      <c r="AA452" s="40">
        <f t="shared" ref="AA452:AA515" si="63">W452-X452</f>
        <v>0</v>
      </c>
      <c r="AB452" s="41"/>
      <c r="AC452" s="40">
        <f t="shared" si="62"/>
        <v>-2.6700000000000017</v>
      </c>
      <c r="AD452" s="40">
        <v>22.5</v>
      </c>
      <c r="AH452" s="10" t="s">
        <v>206</v>
      </c>
      <c r="AI452" s="24">
        <v>1</v>
      </c>
    </row>
    <row r="453" spans="1:35" s="3" customFormat="1" ht="12.75" customHeight="1" x14ac:dyDescent="0.2">
      <c r="A453" s="10" t="s">
        <v>725</v>
      </c>
      <c r="B453" s="10" t="s">
        <v>702</v>
      </c>
      <c r="C453" s="18">
        <v>122.5</v>
      </c>
      <c r="D453" s="18">
        <f>IFERROR(VLOOKUP(A453,AH155:AI2027,2,FALSE),0)</f>
        <v>1</v>
      </c>
      <c r="F453" s="16">
        <v>8.75</v>
      </c>
      <c r="G453" s="17">
        <v>5</v>
      </c>
      <c r="H453" s="17">
        <f t="shared" si="56"/>
        <v>3.75</v>
      </c>
      <c r="I453" s="25">
        <f t="shared" si="57"/>
        <v>0.42857142857142855</v>
      </c>
      <c r="K453" s="17">
        <v>7.65625</v>
      </c>
      <c r="L453" s="17">
        <v>5</v>
      </c>
      <c r="M453" s="17">
        <f t="shared" si="58"/>
        <v>2.65625</v>
      </c>
      <c r="N453" s="25">
        <f t="shared" si="59"/>
        <v>0.34693877551020408</v>
      </c>
      <c r="P453" s="46">
        <v>7.65625</v>
      </c>
      <c r="Q453" s="17">
        <v>5</v>
      </c>
      <c r="R453" s="17">
        <f t="shared" si="60"/>
        <v>2.65625</v>
      </c>
      <c r="S453" s="42">
        <f t="shared" si="61"/>
        <v>0.34693877551020408</v>
      </c>
      <c r="T453" s="40">
        <v>13.15</v>
      </c>
      <c r="U453" s="40">
        <v>17.5</v>
      </c>
      <c r="V453" s="40">
        <v>8.75</v>
      </c>
      <c r="W453" s="40">
        <v>5</v>
      </c>
      <c r="X453" s="40">
        <v>5</v>
      </c>
      <c r="Y453" s="40">
        <v>7.65625</v>
      </c>
      <c r="Z453" s="40"/>
      <c r="AA453" s="40">
        <f t="shared" si="63"/>
        <v>0</v>
      </c>
      <c r="AB453" s="41"/>
      <c r="AC453" s="40">
        <f t="shared" si="62"/>
        <v>-1.09375</v>
      </c>
      <c r="AD453" s="40">
        <v>9.75</v>
      </c>
      <c r="AH453" s="10" t="s">
        <v>203</v>
      </c>
      <c r="AI453" s="24">
        <v>1</v>
      </c>
    </row>
    <row r="454" spans="1:35" s="3" customFormat="1" ht="12.75" customHeight="1" x14ac:dyDescent="0.2">
      <c r="A454" s="10" t="s">
        <v>1024</v>
      </c>
      <c r="B454" s="10" t="s">
        <v>702</v>
      </c>
      <c r="C454" s="18">
        <v>0</v>
      </c>
      <c r="D454" s="18">
        <f>IFERROR(VLOOKUP(A454,AH1:AI1751,2,FALSE),0)</f>
        <v>1</v>
      </c>
      <c r="F454" s="16">
        <v>87.5</v>
      </c>
      <c r="G454" s="17">
        <v>50</v>
      </c>
      <c r="H454" s="17">
        <f t="shared" si="56"/>
        <v>37.5</v>
      </c>
      <c r="I454" s="25">
        <f t="shared" si="57"/>
        <v>0.42857142857142855</v>
      </c>
      <c r="K454" s="17"/>
      <c r="L454" s="17">
        <v>50</v>
      </c>
      <c r="M454" s="17">
        <f t="shared" si="58"/>
        <v>-50</v>
      </c>
      <c r="N454" s="25" t="e">
        <f t="shared" si="59"/>
        <v>#DIV/0!</v>
      </c>
      <c r="P454" s="17"/>
      <c r="Q454" s="17"/>
      <c r="R454" s="17">
        <f t="shared" si="60"/>
        <v>0</v>
      </c>
      <c r="S454" s="42" t="e">
        <f t="shared" si="61"/>
        <v>#DIV/0!</v>
      </c>
      <c r="T454" s="40">
        <v>131.25</v>
      </c>
      <c r="U454" s="40">
        <v>175</v>
      </c>
      <c r="V454" s="40">
        <v>87.5</v>
      </c>
      <c r="W454" s="40">
        <v>50</v>
      </c>
      <c r="X454" s="40">
        <v>50</v>
      </c>
      <c r="Y454" s="40"/>
      <c r="Z454" s="40"/>
      <c r="AA454" s="40">
        <f t="shared" si="63"/>
        <v>0</v>
      </c>
      <c r="AB454" s="41"/>
      <c r="AC454" s="40">
        <f t="shared" si="62"/>
        <v>-87.5</v>
      </c>
      <c r="AD454" s="40"/>
      <c r="AH454" s="10" t="s">
        <v>1045</v>
      </c>
      <c r="AI454" s="24">
        <v>1</v>
      </c>
    </row>
    <row r="455" spans="1:35" s="3" customFormat="1" ht="12.75" customHeight="1" x14ac:dyDescent="0.2">
      <c r="A455" s="10" t="s">
        <v>701</v>
      </c>
      <c r="B455" s="10" t="s">
        <v>702</v>
      </c>
      <c r="C455" s="18">
        <v>166.25</v>
      </c>
      <c r="D455" s="18">
        <f>IFERROR(VLOOKUP(A455,AH167:AI2039,2,FALSE),0)</f>
        <v>1</v>
      </c>
      <c r="F455" s="16">
        <v>8.75</v>
      </c>
      <c r="G455" s="17">
        <v>5</v>
      </c>
      <c r="H455" s="17">
        <f t="shared" si="56"/>
        <v>3.75</v>
      </c>
      <c r="I455" s="25">
        <f t="shared" si="57"/>
        <v>0.42857142857142855</v>
      </c>
      <c r="K455" s="17">
        <v>8.3125</v>
      </c>
      <c r="L455" s="17">
        <v>5</v>
      </c>
      <c r="M455" s="17">
        <f t="shared" si="58"/>
        <v>3.3125</v>
      </c>
      <c r="N455" s="25">
        <f t="shared" si="59"/>
        <v>0.39849624060150374</v>
      </c>
      <c r="P455" s="17">
        <v>8.3125</v>
      </c>
      <c r="Q455" s="17">
        <v>5</v>
      </c>
      <c r="R455" s="17">
        <f t="shared" si="60"/>
        <v>3.3125</v>
      </c>
      <c r="S455" s="42">
        <f t="shared" si="61"/>
        <v>0.39849624060150374</v>
      </c>
      <c r="T455" s="40">
        <v>13.15</v>
      </c>
      <c r="U455" s="40">
        <v>17.5</v>
      </c>
      <c r="V455" s="40">
        <v>8.75</v>
      </c>
      <c r="W455" s="40">
        <v>5</v>
      </c>
      <c r="X455" s="40">
        <v>5</v>
      </c>
      <c r="Y455" s="40">
        <v>8.3125</v>
      </c>
      <c r="Z455" s="40"/>
      <c r="AA455" s="40">
        <f t="shared" si="63"/>
        <v>0</v>
      </c>
      <c r="AB455" s="41"/>
      <c r="AC455" s="40">
        <f t="shared" si="62"/>
        <v>-0.4375</v>
      </c>
      <c r="AD455" s="40">
        <v>9.75</v>
      </c>
      <c r="AH455" s="10" t="s">
        <v>784</v>
      </c>
      <c r="AI455" s="24">
        <v>1</v>
      </c>
    </row>
    <row r="456" spans="1:35" s="3" customFormat="1" ht="12.75" customHeight="1" x14ac:dyDescent="0.2">
      <c r="A456" s="10" t="s">
        <v>1027</v>
      </c>
      <c r="B456" s="10" t="s">
        <v>702</v>
      </c>
      <c r="C456" s="18">
        <v>0</v>
      </c>
      <c r="D456" s="18">
        <f>IFERROR(VLOOKUP(A456,AH1:AI1752,2,FALSE),0)</f>
        <v>1</v>
      </c>
      <c r="F456" s="16">
        <v>87.5</v>
      </c>
      <c r="G456" s="17">
        <v>50</v>
      </c>
      <c r="H456" s="17">
        <f t="shared" si="56"/>
        <v>37.5</v>
      </c>
      <c r="I456" s="25">
        <f t="shared" si="57"/>
        <v>0.42857142857142855</v>
      </c>
      <c r="K456" s="17"/>
      <c r="L456" s="17">
        <v>50</v>
      </c>
      <c r="M456" s="17">
        <f t="shared" si="58"/>
        <v>-50</v>
      </c>
      <c r="N456" s="25" t="e">
        <f t="shared" si="59"/>
        <v>#DIV/0!</v>
      </c>
      <c r="P456" s="17"/>
      <c r="Q456" s="17"/>
      <c r="R456" s="17">
        <f t="shared" si="60"/>
        <v>0</v>
      </c>
      <c r="S456" s="42" t="e">
        <f t="shared" si="61"/>
        <v>#DIV/0!</v>
      </c>
      <c r="T456" s="40">
        <v>131.5</v>
      </c>
      <c r="U456" s="40">
        <v>175</v>
      </c>
      <c r="V456" s="40">
        <v>87.5</v>
      </c>
      <c r="W456" s="40">
        <v>50</v>
      </c>
      <c r="X456" s="40">
        <v>50</v>
      </c>
      <c r="Y456" s="40"/>
      <c r="Z456" s="40"/>
      <c r="AA456" s="40">
        <f t="shared" si="63"/>
        <v>0</v>
      </c>
      <c r="AB456" s="41"/>
      <c r="AC456" s="40">
        <f t="shared" si="62"/>
        <v>-87.5</v>
      </c>
      <c r="AD456" s="40"/>
      <c r="AH456" s="10" t="s">
        <v>539</v>
      </c>
      <c r="AI456" s="24">
        <v>1</v>
      </c>
    </row>
    <row r="457" spans="1:35" s="3" customFormat="1" ht="12.75" customHeight="1" x14ac:dyDescent="0.2">
      <c r="A457" s="10" t="s">
        <v>382</v>
      </c>
      <c r="B457" s="10" t="s">
        <v>383</v>
      </c>
      <c r="C457" s="18">
        <v>2222.61</v>
      </c>
      <c r="D457" s="18">
        <f>IFERROR(VLOOKUP(A457,AH310:AI2182,2,FALSE),0)</f>
        <v>1</v>
      </c>
      <c r="F457" s="16">
        <v>14.1</v>
      </c>
      <c r="G457" s="17">
        <v>9</v>
      </c>
      <c r="H457" s="17">
        <f t="shared" si="56"/>
        <v>5.0999999999999996</v>
      </c>
      <c r="I457" s="25">
        <f t="shared" si="57"/>
        <v>0.36170212765957444</v>
      </c>
      <c r="K457" s="17">
        <v>13.891312500000002</v>
      </c>
      <c r="L457" s="17">
        <v>9</v>
      </c>
      <c r="M457" s="17">
        <f t="shared" si="58"/>
        <v>4.8913125000000015</v>
      </c>
      <c r="N457" s="25">
        <f t="shared" si="59"/>
        <v>0.35211305627168066</v>
      </c>
      <c r="P457" s="17">
        <v>13.891312500000002</v>
      </c>
      <c r="Q457" s="17">
        <v>9.25</v>
      </c>
      <c r="R457" s="17">
        <f t="shared" si="60"/>
        <v>4.6413125000000015</v>
      </c>
      <c r="S457" s="42">
        <f t="shared" si="61"/>
        <v>0.33411619672367177</v>
      </c>
      <c r="T457" s="40">
        <v>21.05</v>
      </c>
      <c r="U457" s="40">
        <v>31.78</v>
      </c>
      <c r="V457" s="40">
        <v>14.1</v>
      </c>
      <c r="W457" s="40">
        <v>9</v>
      </c>
      <c r="X457" s="40">
        <v>9.25</v>
      </c>
      <c r="Y457" s="40">
        <v>13.891312500000002</v>
      </c>
      <c r="Z457" s="40"/>
      <c r="AA457" s="40">
        <f t="shared" si="63"/>
        <v>-0.25</v>
      </c>
      <c r="AB457" s="41"/>
      <c r="AC457" s="40">
        <f t="shared" si="62"/>
        <v>-0.20868749999999814</v>
      </c>
      <c r="AD457" s="40">
        <v>15.5</v>
      </c>
      <c r="AH457" s="10" t="s">
        <v>525</v>
      </c>
      <c r="AI457" s="24">
        <v>1</v>
      </c>
    </row>
    <row r="458" spans="1:35" s="3" customFormat="1" ht="12.75" customHeight="1" x14ac:dyDescent="0.2">
      <c r="A458" s="10" t="s">
        <v>194</v>
      </c>
      <c r="B458" s="10" t="s">
        <v>195</v>
      </c>
      <c r="C458" s="18">
        <v>10070</v>
      </c>
      <c r="D458" s="18">
        <f>IFERROR(VLOOKUP(A458,AH397:AI2269,2,FALSE),0)</f>
        <v>1</v>
      </c>
      <c r="F458" s="16">
        <v>141</v>
      </c>
      <c r="G458" s="17">
        <v>90</v>
      </c>
      <c r="H458" s="17">
        <f t="shared" si="56"/>
        <v>51</v>
      </c>
      <c r="I458" s="25">
        <f t="shared" si="57"/>
        <v>0.36170212765957449</v>
      </c>
      <c r="K458" s="17">
        <v>132.5</v>
      </c>
      <c r="L458" s="17">
        <v>90</v>
      </c>
      <c r="M458" s="17">
        <f t="shared" si="58"/>
        <v>42.5</v>
      </c>
      <c r="N458" s="25">
        <f t="shared" si="59"/>
        <v>0.32075471698113206</v>
      </c>
      <c r="P458" s="17">
        <v>132.5</v>
      </c>
      <c r="Q458" s="17">
        <v>91.28289473684211</v>
      </c>
      <c r="R458" s="17">
        <f t="shared" si="60"/>
        <v>41.21710526315789</v>
      </c>
      <c r="S458" s="42">
        <f t="shared" si="61"/>
        <v>0.31107249255213504</v>
      </c>
      <c r="T458" s="40">
        <v>210.44</v>
      </c>
      <c r="U458" s="40">
        <v>299.5</v>
      </c>
      <c r="V458" s="40">
        <v>141</v>
      </c>
      <c r="W458" s="40">
        <v>90</v>
      </c>
      <c r="X458" s="40">
        <v>89.54</v>
      </c>
      <c r="Y458" s="40">
        <v>132.5</v>
      </c>
      <c r="Z458" s="40"/>
      <c r="AA458" s="40">
        <f t="shared" si="63"/>
        <v>0.45999999999999375</v>
      </c>
      <c r="AB458" s="41"/>
      <c r="AC458" s="40">
        <f t="shared" si="62"/>
        <v>-8.5</v>
      </c>
      <c r="AD458" s="40">
        <v>143</v>
      </c>
      <c r="AH458" s="10" t="s">
        <v>1050</v>
      </c>
      <c r="AI458" s="24">
        <v>1</v>
      </c>
    </row>
    <row r="459" spans="1:35" s="3" customFormat="1" ht="12.75" customHeight="1" x14ac:dyDescent="0.2">
      <c r="A459" s="10" t="s">
        <v>767</v>
      </c>
      <c r="B459" s="10" t="s">
        <v>768</v>
      </c>
      <c r="C459" s="18">
        <v>79</v>
      </c>
      <c r="D459" s="18">
        <f>IFERROR(VLOOKUP(A459,AH144:AI2016,2,FALSE),0)</f>
        <v>1</v>
      </c>
      <c r="F459" s="16">
        <v>39.5</v>
      </c>
      <c r="G459" s="17">
        <v>19.75</v>
      </c>
      <c r="H459" s="17">
        <f t="shared" si="56"/>
        <v>19.75</v>
      </c>
      <c r="I459" s="25">
        <f t="shared" si="57"/>
        <v>0.5</v>
      </c>
      <c r="K459" s="17">
        <v>39.5</v>
      </c>
      <c r="L459" s="17">
        <v>19.75</v>
      </c>
      <c r="M459" s="17">
        <f t="shared" si="58"/>
        <v>19.75</v>
      </c>
      <c r="N459" s="25">
        <f t="shared" si="59"/>
        <v>0.5</v>
      </c>
      <c r="P459" s="17">
        <v>39.5</v>
      </c>
      <c r="Q459" s="17">
        <v>16.510000000000002</v>
      </c>
      <c r="R459" s="17">
        <f t="shared" si="60"/>
        <v>22.99</v>
      </c>
      <c r="S459" s="42">
        <f t="shared" si="61"/>
        <v>0.58202531645569622</v>
      </c>
      <c r="T459" s="40">
        <v>59.25</v>
      </c>
      <c r="U459" s="40">
        <v>69.3</v>
      </c>
      <c r="V459" s="40">
        <v>39.5</v>
      </c>
      <c r="W459" s="40">
        <v>19.75</v>
      </c>
      <c r="X459" s="40">
        <v>16.510000000000002</v>
      </c>
      <c r="Y459" s="40">
        <v>39.5</v>
      </c>
      <c r="Z459" s="40"/>
      <c r="AA459" s="40">
        <f t="shared" si="63"/>
        <v>3.2399999999999984</v>
      </c>
      <c r="AB459" s="41"/>
      <c r="AC459" s="40">
        <f t="shared" si="62"/>
        <v>0</v>
      </c>
      <c r="AD459" s="40"/>
      <c r="AH459" s="10" t="s">
        <v>590</v>
      </c>
      <c r="AI459" s="24">
        <v>1</v>
      </c>
    </row>
    <row r="460" spans="1:35" s="3" customFormat="1" ht="12.75" customHeight="1" x14ac:dyDescent="0.2">
      <c r="A460" s="10" t="s">
        <v>44</v>
      </c>
      <c r="B460" s="10" t="s">
        <v>45</v>
      </c>
      <c r="C460" s="18">
        <v>55919.38</v>
      </c>
      <c r="D460" s="18">
        <f>IFERROR(VLOOKUP(A460,AH449:AI2321,2,FALSE),0)</f>
        <v>0</v>
      </c>
      <c r="F460" s="16">
        <v>6.56</v>
      </c>
      <c r="G460" s="17">
        <v>1.99</v>
      </c>
      <c r="H460" s="17">
        <f t="shared" si="56"/>
        <v>4.5699999999999994</v>
      </c>
      <c r="I460" s="25">
        <f t="shared" si="57"/>
        <v>0.69664634146341453</v>
      </c>
      <c r="K460" s="17">
        <v>4.8156544953496381</v>
      </c>
      <c r="L460" s="17">
        <v>1.99</v>
      </c>
      <c r="M460" s="17">
        <f t="shared" si="58"/>
        <v>2.8256544953496379</v>
      </c>
      <c r="N460" s="25">
        <f t="shared" si="59"/>
        <v>0.58676437399699344</v>
      </c>
      <c r="P460" s="17">
        <v>4.8156544953496381</v>
      </c>
      <c r="Q460" s="17">
        <v>1.99</v>
      </c>
      <c r="R460" s="17">
        <f t="shared" si="60"/>
        <v>2.8256544953496379</v>
      </c>
      <c r="S460" s="42">
        <f t="shared" si="61"/>
        <v>0.58676437399699344</v>
      </c>
      <c r="T460" s="40">
        <v>9.84</v>
      </c>
      <c r="U460" s="40">
        <v>11.8</v>
      </c>
      <c r="V460" s="40">
        <v>6.56</v>
      </c>
      <c r="W460" s="40">
        <v>1.99</v>
      </c>
      <c r="X460" s="40">
        <v>1.99</v>
      </c>
      <c r="Y460" s="40">
        <v>4.8156544953496381</v>
      </c>
      <c r="Z460" s="40"/>
      <c r="AA460" s="40">
        <f t="shared" si="63"/>
        <v>0</v>
      </c>
      <c r="AB460" s="41"/>
      <c r="AC460" s="40">
        <f t="shared" si="62"/>
        <v>-1.7443455046503615</v>
      </c>
      <c r="AD460" s="40"/>
      <c r="AH460" s="10" t="s">
        <v>223</v>
      </c>
      <c r="AI460" s="24">
        <v>1</v>
      </c>
    </row>
    <row r="461" spans="1:35" s="3" customFormat="1" ht="12.75" customHeight="1" x14ac:dyDescent="0.2">
      <c r="A461" s="10" t="s">
        <v>425</v>
      </c>
      <c r="B461" s="10" t="s">
        <v>284</v>
      </c>
      <c r="C461" s="18">
        <v>1622.6</v>
      </c>
      <c r="D461" s="18">
        <f>IFERROR(VLOOKUP(A461,AH297:AI2169,2,FALSE),0)</f>
        <v>1</v>
      </c>
      <c r="F461" s="16">
        <v>15.6</v>
      </c>
      <c r="G461" s="17">
        <v>7.2</v>
      </c>
      <c r="H461" s="17">
        <f t="shared" si="56"/>
        <v>8.3999999999999986</v>
      </c>
      <c r="I461" s="25">
        <f t="shared" si="57"/>
        <v>0.53846153846153844</v>
      </c>
      <c r="K461" s="17">
        <v>17.830769230769231</v>
      </c>
      <c r="L461" s="17">
        <v>7.2</v>
      </c>
      <c r="M461" s="17">
        <f t="shared" si="58"/>
        <v>10.630769230769232</v>
      </c>
      <c r="N461" s="25">
        <f t="shared" si="59"/>
        <v>0.59620362381363246</v>
      </c>
      <c r="P461" s="17">
        <v>17.830769230769231</v>
      </c>
      <c r="Q461" s="17">
        <v>7.2</v>
      </c>
      <c r="R461" s="17">
        <f t="shared" si="60"/>
        <v>10.630769230769232</v>
      </c>
      <c r="S461" s="42">
        <f t="shared" si="61"/>
        <v>0.59620362381363246</v>
      </c>
      <c r="T461" s="40">
        <v>23.28</v>
      </c>
      <c r="U461" s="40">
        <v>35.69</v>
      </c>
      <c r="V461" s="40">
        <v>15.6</v>
      </c>
      <c r="W461" s="40">
        <v>7.2</v>
      </c>
      <c r="X461" s="40">
        <v>7.2</v>
      </c>
      <c r="Y461" s="40">
        <v>17.830769230769231</v>
      </c>
      <c r="Z461" s="40"/>
      <c r="AA461" s="40">
        <f t="shared" si="63"/>
        <v>0</v>
      </c>
      <c r="AB461" s="41"/>
      <c r="AC461" s="40">
        <f t="shared" si="62"/>
        <v>2.2307692307692317</v>
      </c>
      <c r="AD461" s="40">
        <v>17</v>
      </c>
      <c r="AH461" s="10" t="s">
        <v>252</v>
      </c>
      <c r="AI461" s="24">
        <v>1</v>
      </c>
    </row>
    <row r="462" spans="1:35" s="3" customFormat="1" ht="12.75" customHeight="1" x14ac:dyDescent="0.2">
      <c r="A462" s="10" t="s">
        <v>283</v>
      </c>
      <c r="B462" s="10" t="s">
        <v>284</v>
      </c>
      <c r="C462" s="18">
        <v>4621.8</v>
      </c>
      <c r="D462" s="18">
        <f>IFERROR(VLOOKUP(A462,AH360:AI2232,2,FALSE),0)</f>
        <v>1</v>
      </c>
      <c r="F462" s="16">
        <v>78.8</v>
      </c>
      <c r="G462" s="17">
        <v>36</v>
      </c>
      <c r="H462" s="17">
        <f t="shared" si="56"/>
        <v>42.8</v>
      </c>
      <c r="I462" s="25">
        <f t="shared" si="57"/>
        <v>0.54314720812182737</v>
      </c>
      <c r="K462" s="17">
        <v>84.032727272727271</v>
      </c>
      <c r="L462" s="17">
        <v>36</v>
      </c>
      <c r="M462" s="17">
        <f t="shared" si="58"/>
        <v>48.032727272727271</v>
      </c>
      <c r="N462" s="25">
        <f t="shared" si="59"/>
        <v>0.57159548227963131</v>
      </c>
      <c r="P462" s="17">
        <v>84.032727272727271</v>
      </c>
      <c r="Q462" s="17">
        <v>36</v>
      </c>
      <c r="R462" s="17">
        <f t="shared" si="60"/>
        <v>48.032727272727271</v>
      </c>
      <c r="S462" s="42">
        <f t="shared" si="61"/>
        <v>0.57159548227963131</v>
      </c>
      <c r="T462" s="40">
        <v>116.4</v>
      </c>
      <c r="U462" s="40">
        <v>178.45</v>
      </c>
      <c r="V462" s="40">
        <v>78.8</v>
      </c>
      <c r="W462" s="40">
        <v>36</v>
      </c>
      <c r="X462" s="40">
        <v>36</v>
      </c>
      <c r="Y462" s="40">
        <v>84.032727272727271</v>
      </c>
      <c r="Z462" s="40"/>
      <c r="AA462" s="40">
        <f t="shared" si="63"/>
        <v>0</v>
      </c>
      <c r="AB462" s="41"/>
      <c r="AC462" s="40">
        <f t="shared" si="62"/>
        <v>5.2327272727272742</v>
      </c>
      <c r="AD462" s="40"/>
      <c r="AH462" s="10" t="s">
        <v>80</v>
      </c>
      <c r="AI462" s="24">
        <v>1</v>
      </c>
    </row>
    <row r="463" spans="1:35" s="3" customFormat="1" ht="12.75" customHeight="1" x14ac:dyDescent="0.2">
      <c r="A463" s="10" t="s">
        <v>385</v>
      </c>
      <c r="B463" s="10" t="s">
        <v>386</v>
      </c>
      <c r="C463" s="18">
        <v>2184.3000000000002</v>
      </c>
      <c r="D463" s="18">
        <f>IFERROR(VLOOKUP(A463,AH315:AI2187,2,FALSE),0)</f>
        <v>1</v>
      </c>
      <c r="F463" s="16">
        <v>9.92</v>
      </c>
      <c r="G463" s="17">
        <v>6</v>
      </c>
      <c r="H463" s="17">
        <f t="shared" si="56"/>
        <v>3.92</v>
      </c>
      <c r="I463" s="25">
        <f t="shared" si="57"/>
        <v>0.39516129032258063</v>
      </c>
      <c r="K463" s="17">
        <v>9.3746781115879845</v>
      </c>
      <c r="L463" s="17">
        <v>6</v>
      </c>
      <c r="M463" s="17">
        <f t="shared" si="58"/>
        <v>3.3746781115879845</v>
      </c>
      <c r="N463" s="25">
        <f t="shared" si="59"/>
        <v>0.3599780249965665</v>
      </c>
      <c r="P463" s="17">
        <v>9.3746781115879845</v>
      </c>
      <c r="Q463" s="17">
        <v>5.9614592274678113</v>
      </c>
      <c r="R463" s="17">
        <f t="shared" si="60"/>
        <v>3.4132188841201732</v>
      </c>
      <c r="S463" s="42">
        <f t="shared" si="61"/>
        <v>0.36408918188893474</v>
      </c>
      <c r="T463" s="40">
        <v>14.8</v>
      </c>
      <c r="U463" s="40">
        <v>21.5</v>
      </c>
      <c r="V463" s="40">
        <v>9.92</v>
      </c>
      <c r="W463" s="40">
        <v>6</v>
      </c>
      <c r="X463" s="40">
        <v>6</v>
      </c>
      <c r="Y463" s="40">
        <v>9.3746781115879845</v>
      </c>
      <c r="Z463" s="40"/>
      <c r="AA463" s="40">
        <f t="shared" si="63"/>
        <v>0</v>
      </c>
      <c r="AB463" s="41"/>
      <c r="AC463" s="40">
        <f t="shared" si="62"/>
        <v>-0.54532188841201545</v>
      </c>
      <c r="AD463" s="40">
        <v>11</v>
      </c>
      <c r="AH463" s="10" t="s">
        <v>53</v>
      </c>
      <c r="AI463" s="24">
        <v>1</v>
      </c>
    </row>
    <row r="464" spans="1:35" s="3" customFormat="1" ht="12.75" customHeight="1" x14ac:dyDescent="0.2">
      <c r="A464" s="10" t="s">
        <v>451</v>
      </c>
      <c r="B464" s="10" t="s">
        <v>386</v>
      </c>
      <c r="C464" s="18">
        <v>1421.2</v>
      </c>
      <c r="D464" s="18">
        <f>IFERROR(VLOOKUP(A464,AH289:AI2161,2,FALSE),0)</f>
        <v>1</v>
      </c>
      <c r="F464" s="16">
        <v>99.2</v>
      </c>
      <c r="G464" s="17">
        <v>60</v>
      </c>
      <c r="H464" s="17">
        <f t="shared" si="56"/>
        <v>39.200000000000003</v>
      </c>
      <c r="I464" s="25">
        <f t="shared" si="57"/>
        <v>0.39516129032258068</v>
      </c>
      <c r="K464" s="17">
        <v>94.74666666666667</v>
      </c>
      <c r="L464" s="17">
        <v>60</v>
      </c>
      <c r="M464" s="17">
        <f t="shared" si="58"/>
        <v>34.74666666666667</v>
      </c>
      <c r="N464" s="25">
        <f t="shared" si="59"/>
        <v>0.36673233886856182</v>
      </c>
      <c r="P464" s="17">
        <v>94.74666666666667</v>
      </c>
      <c r="Q464" s="17">
        <v>59.733333333333334</v>
      </c>
      <c r="R464" s="17">
        <f t="shared" si="60"/>
        <v>35.013333333333335</v>
      </c>
      <c r="S464" s="42">
        <f t="shared" si="61"/>
        <v>0.36954686180692375</v>
      </c>
      <c r="T464" s="40">
        <v>148</v>
      </c>
      <c r="U464" s="40">
        <v>215</v>
      </c>
      <c r="V464" s="40">
        <v>99.2</v>
      </c>
      <c r="W464" s="40">
        <v>60</v>
      </c>
      <c r="X464" s="40">
        <v>60</v>
      </c>
      <c r="Y464" s="40">
        <v>94.74666666666667</v>
      </c>
      <c r="Z464" s="40"/>
      <c r="AA464" s="40">
        <f t="shared" si="63"/>
        <v>0</v>
      </c>
      <c r="AB464" s="41"/>
      <c r="AC464" s="40">
        <f t="shared" si="62"/>
        <v>-4.4533333333333331</v>
      </c>
      <c r="AD464" s="40">
        <v>101</v>
      </c>
      <c r="AH464" s="10" t="s">
        <v>663</v>
      </c>
      <c r="AI464" s="24">
        <v>1</v>
      </c>
    </row>
    <row r="465" spans="1:35" s="3" customFormat="1" ht="12.75" customHeight="1" x14ac:dyDescent="0.2">
      <c r="A465" s="10" t="s">
        <v>613</v>
      </c>
      <c r="B465" s="10" t="s">
        <v>614</v>
      </c>
      <c r="C465" s="18">
        <v>410</v>
      </c>
      <c r="D465" s="18">
        <f>IFERROR(VLOOKUP(A465,AH223:AI2095,2,FALSE),0)</f>
        <v>1</v>
      </c>
      <c r="F465" s="16">
        <v>15</v>
      </c>
      <c r="G465" s="17">
        <v>5.5</v>
      </c>
      <c r="H465" s="17">
        <f t="shared" si="56"/>
        <v>9.5</v>
      </c>
      <c r="I465" s="25">
        <f t="shared" si="57"/>
        <v>0.6333333333333333</v>
      </c>
      <c r="K465" s="17">
        <v>15.185185185185185</v>
      </c>
      <c r="L465" s="17">
        <v>5.5</v>
      </c>
      <c r="M465" s="17">
        <f t="shared" si="58"/>
        <v>9.6851851851851851</v>
      </c>
      <c r="N465" s="25">
        <f t="shared" si="59"/>
        <v>0.6378048780487805</v>
      </c>
      <c r="P465" s="17">
        <v>15.185185185185185</v>
      </c>
      <c r="Q465" s="17">
        <v>6</v>
      </c>
      <c r="R465" s="17">
        <f t="shared" si="60"/>
        <v>9.1851851851851851</v>
      </c>
      <c r="S465" s="42">
        <f t="shared" si="61"/>
        <v>0.60487804878048779</v>
      </c>
      <c r="T465" s="40">
        <v>22.5</v>
      </c>
      <c r="U465" s="40">
        <v>27</v>
      </c>
      <c r="V465" s="40">
        <v>15</v>
      </c>
      <c r="W465" s="40">
        <v>5.5</v>
      </c>
      <c r="X465" s="40">
        <v>9.17</v>
      </c>
      <c r="Y465" s="40">
        <v>15.185185185185185</v>
      </c>
      <c r="Z465" s="40"/>
      <c r="AA465" s="40">
        <f t="shared" si="63"/>
        <v>-3.67</v>
      </c>
      <c r="AB465" s="41"/>
      <c r="AC465" s="40">
        <f t="shared" si="62"/>
        <v>0.18518518518518512</v>
      </c>
      <c r="AD465" s="40"/>
      <c r="AH465" s="10" t="s">
        <v>352</v>
      </c>
      <c r="AI465" s="24">
        <v>1</v>
      </c>
    </row>
    <row r="466" spans="1:35" s="3" customFormat="1" ht="12.75" customHeight="1" x14ac:dyDescent="0.2">
      <c r="A466" s="10" t="s">
        <v>633</v>
      </c>
      <c r="B466" s="10" t="s">
        <v>276</v>
      </c>
      <c r="C466" s="18">
        <v>362.5</v>
      </c>
      <c r="D466" s="18">
        <f>IFERROR(VLOOKUP(A466,AH214:AI2086,2,FALSE),0)</f>
        <v>1</v>
      </c>
      <c r="F466" s="16">
        <v>7.25</v>
      </c>
      <c r="G466" s="17">
        <v>2.5</v>
      </c>
      <c r="H466" s="17">
        <f t="shared" si="56"/>
        <v>4.75</v>
      </c>
      <c r="I466" s="25">
        <f t="shared" si="57"/>
        <v>0.65517241379310343</v>
      </c>
      <c r="K466" s="17">
        <v>6.9711538461538458</v>
      </c>
      <c r="L466" s="17">
        <v>2.5</v>
      </c>
      <c r="M466" s="17">
        <f t="shared" si="58"/>
        <v>4.4711538461538458</v>
      </c>
      <c r="N466" s="25">
        <f t="shared" si="59"/>
        <v>0.64137931034482754</v>
      </c>
      <c r="P466" s="17">
        <v>6.9711538461538458</v>
      </c>
      <c r="Q466" s="17">
        <v>2.5</v>
      </c>
      <c r="R466" s="17">
        <f t="shared" si="60"/>
        <v>4.4711538461538458</v>
      </c>
      <c r="S466" s="42">
        <f t="shared" si="61"/>
        <v>0.64137931034482754</v>
      </c>
      <c r="T466" s="40">
        <v>10.88</v>
      </c>
      <c r="U466" s="40">
        <v>15.85</v>
      </c>
      <c r="V466" s="40">
        <v>7.25</v>
      </c>
      <c r="W466" s="40">
        <v>2.5</v>
      </c>
      <c r="X466" s="40">
        <v>2.5</v>
      </c>
      <c r="Y466" s="40">
        <v>6.9711538461538458</v>
      </c>
      <c r="Z466" s="40"/>
      <c r="AA466" s="40">
        <f t="shared" si="63"/>
        <v>0</v>
      </c>
      <c r="AB466" s="41"/>
      <c r="AC466" s="40">
        <f t="shared" si="62"/>
        <v>-0.27884615384615419</v>
      </c>
      <c r="AD466" s="40"/>
      <c r="AH466" s="10" t="s">
        <v>789</v>
      </c>
      <c r="AI466" s="24">
        <v>1</v>
      </c>
    </row>
    <row r="467" spans="1:35" s="3" customFormat="1" ht="12.75" customHeight="1" x14ac:dyDescent="0.2">
      <c r="A467" s="10" t="s">
        <v>275</v>
      </c>
      <c r="B467" s="10" t="s">
        <v>276</v>
      </c>
      <c r="C467" s="18">
        <v>5035</v>
      </c>
      <c r="D467" s="18">
        <f>IFERROR(VLOOKUP(A467,AH370:AI2242,2,FALSE),0)</f>
        <v>1</v>
      </c>
      <c r="F467" s="16">
        <v>72.5</v>
      </c>
      <c r="G467" s="17">
        <v>25</v>
      </c>
      <c r="H467" s="17">
        <f t="shared" si="56"/>
        <v>47.5</v>
      </c>
      <c r="I467" s="25">
        <f t="shared" si="57"/>
        <v>0.65517241379310343</v>
      </c>
      <c r="K467" s="17">
        <v>64.551282051282058</v>
      </c>
      <c r="L467" s="17">
        <v>25</v>
      </c>
      <c r="M467" s="17">
        <f t="shared" si="58"/>
        <v>39.551282051282058</v>
      </c>
      <c r="N467" s="25">
        <f t="shared" si="59"/>
        <v>0.61271102284011925</v>
      </c>
      <c r="P467" s="17">
        <v>64.551282051282058</v>
      </c>
      <c r="Q467" s="17">
        <v>25</v>
      </c>
      <c r="R467" s="17">
        <f t="shared" si="60"/>
        <v>39.551282051282058</v>
      </c>
      <c r="S467" s="42">
        <f t="shared" si="61"/>
        <v>0.61271102284011925</v>
      </c>
      <c r="T467" s="40">
        <v>108.8</v>
      </c>
      <c r="U467" s="40">
        <v>158.5</v>
      </c>
      <c r="V467" s="40">
        <v>72.5</v>
      </c>
      <c r="W467" s="40">
        <v>25</v>
      </c>
      <c r="X467" s="40">
        <v>25</v>
      </c>
      <c r="Y467" s="40">
        <v>64.551282051282058</v>
      </c>
      <c r="Z467" s="40"/>
      <c r="AA467" s="40">
        <f t="shared" si="63"/>
        <v>0</v>
      </c>
      <c r="AB467" s="41"/>
      <c r="AC467" s="40">
        <f t="shared" si="62"/>
        <v>-7.9487179487179418</v>
      </c>
      <c r="AD467" s="40"/>
      <c r="AH467" s="10" t="s">
        <v>629</v>
      </c>
      <c r="AI467" s="24">
        <v>1</v>
      </c>
    </row>
    <row r="468" spans="1:35" s="3" customFormat="1" ht="12.75" customHeight="1" x14ac:dyDescent="0.2">
      <c r="A468" s="10" t="s">
        <v>68</v>
      </c>
      <c r="B468" s="10" t="s">
        <v>69</v>
      </c>
      <c r="C468" s="18">
        <v>39147.699999999997</v>
      </c>
      <c r="D468" s="18">
        <f>IFERROR(VLOOKUP(A468,AH449:AI2321,2,FALSE),0)</f>
        <v>1</v>
      </c>
      <c r="F468" s="16">
        <v>43</v>
      </c>
      <c r="G468" s="17">
        <v>21.08</v>
      </c>
      <c r="H468" s="17">
        <f t="shared" si="56"/>
        <v>21.92</v>
      </c>
      <c r="I468" s="25">
        <f t="shared" si="57"/>
        <v>0.50976744186046519</v>
      </c>
      <c r="K468" s="17">
        <v>39.865274949083499</v>
      </c>
      <c r="L468" s="17">
        <v>21.08</v>
      </c>
      <c r="M468" s="17">
        <f t="shared" si="58"/>
        <v>18.785274949083501</v>
      </c>
      <c r="N468" s="25">
        <f t="shared" si="59"/>
        <v>0.47121899881729962</v>
      </c>
      <c r="P468" s="17">
        <v>39.865274949083499</v>
      </c>
      <c r="Q468" s="17">
        <v>21.08</v>
      </c>
      <c r="R468" s="17">
        <f t="shared" si="60"/>
        <v>18.785274949083501</v>
      </c>
      <c r="S468" s="42">
        <f t="shared" si="61"/>
        <v>0.47121899881729962</v>
      </c>
      <c r="T468" s="40">
        <v>64.5</v>
      </c>
      <c r="U468" s="40">
        <v>83.85</v>
      </c>
      <c r="V468" s="40">
        <v>43</v>
      </c>
      <c r="W468" s="40">
        <v>21.08</v>
      </c>
      <c r="X468" s="40">
        <v>21.08</v>
      </c>
      <c r="Y468" s="40">
        <v>39.865274949083499</v>
      </c>
      <c r="Z468" s="40"/>
      <c r="AA468" s="40">
        <f t="shared" si="63"/>
        <v>0</v>
      </c>
      <c r="AB468" s="41"/>
      <c r="AC468" s="40">
        <f t="shared" si="62"/>
        <v>-3.1347250509165008</v>
      </c>
      <c r="AD468" s="40"/>
      <c r="AH468" s="10" t="s">
        <v>487</v>
      </c>
      <c r="AI468" s="24">
        <v>1</v>
      </c>
    </row>
    <row r="469" spans="1:35" s="3" customFormat="1" ht="12.75" customHeight="1" x14ac:dyDescent="0.2">
      <c r="A469" s="10" t="s">
        <v>206</v>
      </c>
      <c r="B469" s="10" t="s">
        <v>207</v>
      </c>
      <c r="C469" s="18">
        <v>8301.2000000000007</v>
      </c>
      <c r="D469" s="18">
        <f>IFERROR(VLOOKUP(A469,AH404:AI2276,2,FALSE),0)</f>
        <v>1</v>
      </c>
      <c r="F469" s="16">
        <v>46.5</v>
      </c>
      <c r="G469" s="17">
        <v>25.79</v>
      </c>
      <c r="H469" s="17">
        <f t="shared" si="56"/>
        <v>20.71</v>
      </c>
      <c r="I469" s="25">
        <f t="shared" si="57"/>
        <v>0.4453763440860215</v>
      </c>
      <c r="K469" s="17">
        <v>38.431481481481484</v>
      </c>
      <c r="L469" s="17">
        <v>25.79</v>
      </c>
      <c r="M469" s="17">
        <f t="shared" si="58"/>
        <v>12.641481481481485</v>
      </c>
      <c r="N469" s="25">
        <f t="shared" si="59"/>
        <v>0.32893557557943437</v>
      </c>
      <c r="P469" s="17">
        <v>38.431481481481484</v>
      </c>
      <c r="Q469" s="17">
        <v>25.790000000000003</v>
      </c>
      <c r="R469" s="17">
        <f t="shared" si="60"/>
        <v>12.641481481481481</v>
      </c>
      <c r="S469" s="42">
        <f t="shared" si="61"/>
        <v>0.32893557557943426</v>
      </c>
      <c r="T469" s="40">
        <v>69.75</v>
      </c>
      <c r="U469" s="40">
        <v>83.69</v>
      </c>
      <c r="V469" s="40">
        <v>46.5</v>
      </c>
      <c r="W469" s="40">
        <v>25.79</v>
      </c>
      <c r="X469" s="40">
        <v>25.79</v>
      </c>
      <c r="Y469" s="40">
        <v>38.431481481481484</v>
      </c>
      <c r="Z469" s="40"/>
      <c r="AA469" s="40">
        <f t="shared" si="63"/>
        <v>0</v>
      </c>
      <c r="AB469" s="41"/>
      <c r="AC469" s="40">
        <f t="shared" si="62"/>
        <v>-8.0685185185185162</v>
      </c>
      <c r="AD469" s="40"/>
      <c r="AH469" s="10" t="s">
        <v>217</v>
      </c>
      <c r="AI469" s="24">
        <v>1</v>
      </c>
    </row>
    <row r="470" spans="1:35" s="3" customFormat="1" ht="12.75" customHeight="1" x14ac:dyDescent="0.2">
      <c r="A470" s="10" t="s">
        <v>203</v>
      </c>
      <c r="B470" s="10" t="s">
        <v>204</v>
      </c>
      <c r="C470" s="18">
        <v>9469.5499999999993</v>
      </c>
      <c r="D470" s="18">
        <f>IFERROR(VLOOKUP(A470,AH406:AI2278,2,FALSE),0)</f>
        <v>1</v>
      </c>
      <c r="F470" s="16">
        <v>32.75</v>
      </c>
      <c r="G470" s="17">
        <v>24.61</v>
      </c>
      <c r="H470" s="17">
        <f t="shared" si="56"/>
        <v>8.14</v>
      </c>
      <c r="I470" s="25">
        <f t="shared" si="57"/>
        <v>0.2485496183206107</v>
      </c>
      <c r="K470" s="17">
        <v>32.766608996539787</v>
      </c>
      <c r="L470" s="17">
        <v>24.61</v>
      </c>
      <c r="M470" s="17">
        <f t="shared" si="58"/>
        <v>8.1566089965397879</v>
      </c>
      <c r="N470" s="25">
        <f t="shared" si="59"/>
        <v>0.24893051940166103</v>
      </c>
      <c r="P470" s="17">
        <v>32.766608996539787</v>
      </c>
      <c r="Q470" s="17">
        <v>24.61</v>
      </c>
      <c r="R470" s="17">
        <f t="shared" si="60"/>
        <v>8.1566089965397879</v>
      </c>
      <c r="S470" s="42">
        <f t="shared" si="61"/>
        <v>0.24893051940166103</v>
      </c>
      <c r="T470" s="40">
        <v>49.13</v>
      </c>
      <c r="U470" s="40">
        <v>58.95</v>
      </c>
      <c r="V470" s="40">
        <v>32.75</v>
      </c>
      <c r="W470" s="40">
        <v>24.61</v>
      </c>
      <c r="X470" s="40">
        <v>24.61</v>
      </c>
      <c r="Y470" s="40">
        <v>32.766608996539787</v>
      </c>
      <c r="Z470" s="40"/>
      <c r="AA470" s="40">
        <f t="shared" si="63"/>
        <v>0</v>
      </c>
      <c r="AB470" s="41"/>
      <c r="AC470" s="40">
        <f t="shared" si="62"/>
        <v>1.6608996539787313E-2</v>
      </c>
      <c r="AD470" s="40">
        <v>36.08</v>
      </c>
      <c r="AH470" s="10" t="s">
        <v>1062</v>
      </c>
      <c r="AI470" s="24">
        <v>1</v>
      </c>
    </row>
    <row r="471" spans="1:35" s="3" customFormat="1" ht="12.75" customHeight="1" x14ac:dyDescent="0.2">
      <c r="A471" s="10" t="s">
        <v>1045</v>
      </c>
      <c r="B471" s="10" t="s">
        <v>1176</v>
      </c>
      <c r="C471" s="18">
        <v>0</v>
      </c>
      <c r="D471" s="18">
        <f>IFERROR(VLOOKUP(A471,AH1:AI1766,2,FALSE),0)</f>
        <v>1</v>
      </c>
      <c r="F471" s="16">
        <v>31.85</v>
      </c>
      <c r="G471" s="17">
        <v>10.484999999999999</v>
      </c>
      <c r="H471" s="17">
        <f t="shared" si="56"/>
        <v>21.365000000000002</v>
      </c>
      <c r="I471" s="25">
        <f t="shared" si="57"/>
        <v>0.67080062794348516</v>
      </c>
      <c r="K471" s="17"/>
      <c r="L471" s="17">
        <v>10.484999999999999</v>
      </c>
      <c r="M471" s="17">
        <f t="shared" si="58"/>
        <v>-10.484999999999999</v>
      </c>
      <c r="N471" s="25" t="e">
        <f t="shared" si="59"/>
        <v>#DIV/0!</v>
      </c>
      <c r="P471" s="17"/>
      <c r="Q471" s="17"/>
      <c r="R471" s="17">
        <f t="shared" si="60"/>
        <v>0</v>
      </c>
      <c r="S471" s="42" t="e">
        <f t="shared" si="61"/>
        <v>#DIV/0!</v>
      </c>
      <c r="T471" s="40">
        <v>47.78</v>
      </c>
      <c r="U471" s="40">
        <v>71.66</v>
      </c>
      <c r="V471" s="40">
        <v>31.85</v>
      </c>
      <c r="W471" s="40">
        <v>10.484999999999999</v>
      </c>
      <c r="X471" s="40">
        <v>10.49</v>
      </c>
      <c r="Y471" s="40"/>
      <c r="Z471" s="40"/>
      <c r="AA471" s="40">
        <f t="shared" si="63"/>
        <v>-5.0000000000007816E-3</v>
      </c>
      <c r="AB471" s="41"/>
      <c r="AC471" s="40">
        <f t="shared" si="62"/>
        <v>-31.85</v>
      </c>
      <c r="AD471" s="40"/>
      <c r="AH471" s="10" t="s">
        <v>399</v>
      </c>
      <c r="AI471" s="24">
        <v>1</v>
      </c>
    </row>
    <row r="472" spans="1:35" s="3" customFormat="1" ht="12.75" customHeight="1" x14ac:dyDescent="0.2">
      <c r="A472" s="10" t="s">
        <v>784</v>
      </c>
      <c r="B472" s="10" t="s">
        <v>785</v>
      </c>
      <c r="C472" s="18">
        <v>58</v>
      </c>
      <c r="D472" s="18">
        <f>IFERROR(VLOOKUP(A472,AH149:AI2021,2,FALSE),0)</f>
        <v>1</v>
      </c>
      <c r="F472" s="16">
        <v>28.5</v>
      </c>
      <c r="G472" s="17">
        <v>17.71</v>
      </c>
      <c r="H472" s="17">
        <f t="shared" si="56"/>
        <v>10.79</v>
      </c>
      <c r="I472" s="25">
        <f t="shared" si="57"/>
        <v>0.37859649122807015</v>
      </c>
      <c r="K472" s="17">
        <v>29</v>
      </c>
      <c r="L472" s="17">
        <v>17.71</v>
      </c>
      <c r="M472" s="17">
        <f t="shared" si="58"/>
        <v>11.29</v>
      </c>
      <c r="N472" s="25">
        <f t="shared" si="59"/>
        <v>0.3893103448275862</v>
      </c>
      <c r="P472" s="17">
        <v>29</v>
      </c>
      <c r="Q472" s="17">
        <v>11.34</v>
      </c>
      <c r="R472" s="17">
        <f t="shared" si="60"/>
        <v>17.66</v>
      </c>
      <c r="S472" s="42">
        <f t="shared" si="61"/>
        <v>0.60896551724137926</v>
      </c>
      <c r="T472" s="40">
        <v>42.75</v>
      </c>
      <c r="U472" s="40">
        <v>55.58</v>
      </c>
      <c r="V472" s="40">
        <v>28.5</v>
      </c>
      <c r="W472" s="40">
        <v>17.71</v>
      </c>
      <c r="X472" s="40">
        <v>11.34</v>
      </c>
      <c r="Y472" s="40">
        <v>29</v>
      </c>
      <c r="Z472" s="40"/>
      <c r="AA472" s="40">
        <f t="shared" si="63"/>
        <v>6.370000000000001</v>
      </c>
      <c r="AB472" s="41"/>
      <c r="AC472" s="40">
        <f t="shared" si="62"/>
        <v>0.5</v>
      </c>
      <c r="AD472" s="40"/>
      <c r="AH472" s="10" t="s">
        <v>704</v>
      </c>
      <c r="AI472" s="24">
        <v>1</v>
      </c>
    </row>
    <row r="473" spans="1:35" s="3" customFormat="1" ht="12.75" customHeight="1" x14ac:dyDescent="0.2">
      <c r="A473" s="10" t="s">
        <v>539</v>
      </c>
      <c r="B473" s="10" t="s">
        <v>540</v>
      </c>
      <c r="C473" s="18">
        <v>736.95</v>
      </c>
      <c r="D473" s="18">
        <f>IFERROR(VLOOKUP(A473,AH261:AI2133,2,FALSE),0)</f>
        <v>1</v>
      </c>
      <c r="F473" s="16">
        <v>23.5</v>
      </c>
      <c r="G473" s="17">
        <v>15.35</v>
      </c>
      <c r="H473" s="17">
        <f t="shared" si="56"/>
        <v>8.15</v>
      </c>
      <c r="I473" s="25">
        <f t="shared" si="57"/>
        <v>0.34680851063829787</v>
      </c>
      <c r="K473" s="17">
        <v>23.772580645161291</v>
      </c>
      <c r="L473" s="17">
        <v>15.35</v>
      </c>
      <c r="M473" s="17">
        <f t="shared" si="58"/>
        <v>8.4225806451612915</v>
      </c>
      <c r="N473" s="25">
        <f t="shared" si="59"/>
        <v>0.35429812063233601</v>
      </c>
      <c r="P473" s="17">
        <v>23.772580645161291</v>
      </c>
      <c r="Q473" s="17">
        <v>15.350000000000001</v>
      </c>
      <c r="R473" s="17">
        <f t="shared" si="60"/>
        <v>8.4225806451612897</v>
      </c>
      <c r="S473" s="42">
        <f t="shared" si="61"/>
        <v>0.35429812063233596</v>
      </c>
      <c r="T473" s="40">
        <v>35.25</v>
      </c>
      <c r="U473" s="40">
        <v>42.3</v>
      </c>
      <c r="V473" s="40">
        <v>23.5</v>
      </c>
      <c r="W473" s="40">
        <v>15.35</v>
      </c>
      <c r="X473" s="40">
        <v>15.34</v>
      </c>
      <c r="Y473" s="40">
        <v>23.772580645161291</v>
      </c>
      <c r="Z473" s="40"/>
      <c r="AA473" s="40">
        <f t="shared" si="63"/>
        <v>9.9999999999997868E-3</v>
      </c>
      <c r="AB473" s="41"/>
      <c r="AC473" s="40">
        <f t="shared" si="62"/>
        <v>0.2725806451612911</v>
      </c>
      <c r="AD473" s="40">
        <v>25.85</v>
      </c>
      <c r="AH473" s="10" t="s">
        <v>735</v>
      </c>
      <c r="AI473" s="24">
        <v>1</v>
      </c>
    </row>
    <row r="474" spans="1:35" s="3" customFormat="1" ht="12.75" customHeight="1" x14ac:dyDescent="0.2">
      <c r="A474" s="10" t="s">
        <v>525</v>
      </c>
      <c r="B474" s="10" t="s">
        <v>526</v>
      </c>
      <c r="C474" s="18">
        <v>783.78</v>
      </c>
      <c r="D474" s="18">
        <f>IFERROR(VLOOKUP(A474,AH267:AI2139,2,FALSE),0)</f>
        <v>1</v>
      </c>
      <c r="F474" s="16">
        <v>15.73</v>
      </c>
      <c r="G474" s="17">
        <v>15.73</v>
      </c>
      <c r="H474" s="17">
        <f t="shared" si="56"/>
        <v>0</v>
      </c>
      <c r="I474" s="25">
        <f t="shared" si="57"/>
        <v>0</v>
      </c>
      <c r="K474" s="17">
        <v>21.183243243243243</v>
      </c>
      <c r="L474" s="17">
        <v>15.73</v>
      </c>
      <c r="M474" s="17">
        <f t="shared" si="58"/>
        <v>5.4532432432432429</v>
      </c>
      <c r="N474" s="25">
        <f t="shared" si="59"/>
        <v>0.25743193243001861</v>
      </c>
      <c r="P474" s="17">
        <v>21.183243243243243</v>
      </c>
      <c r="Q474" s="17">
        <v>6.75</v>
      </c>
      <c r="R474" s="17">
        <f t="shared" si="60"/>
        <v>14.433243243243243</v>
      </c>
      <c r="S474" s="42">
        <f t="shared" si="61"/>
        <v>0.68135190997473782</v>
      </c>
      <c r="T474" s="40">
        <v>23.6</v>
      </c>
      <c r="U474" s="40">
        <v>29.25</v>
      </c>
      <c r="V474" s="40">
        <v>15.73</v>
      </c>
      <c r="W474" s="40">
        <v>15.73</v>
      </c>
      <c r="X474" s="40">
        <v>6.75</v>
      </c>
      <c r="Y474" s="40">
        <v>21.183243243243243</v>
      </c>
      <c r="Z474" s="40"/>
      <c r="AA474" s="40">
        <f t="shared" si="63"/>
        <v>8.98</v>
      </c>
      <c r="AB474" s="41"/>
      <c r="AC474" s="40">
        <f t="shared" si="62"/>
        <v>5.4532432432432429</v>
      </c>
      <c r="AD474" s="40"/>
      <c r="AH474" s="10" t="s">
        <v>803</v>
      </c>
      <c r="AI474" s="24">
        <v>1</v>
      </c>
    </row>
    <row r="475" spans="1:35" s="3" customFormat="1" ht="12.75" customHeight="1" x14ac:dyDescent="0.2">
      <c r="A475" s="10" t="s">
        <v>1050</v>
      </c>
      <c r="B475" s="10" t="s">
        <v>1178</v>
      </c>
      <c r="C475" s="18">
        <v>0</v>
      </c>
      <c r="D475" s="18">
        <f>IFERROR(VLOOKUP(A475,AH1:AI1769,2,FALSE),0)</f>
        <v>1</v>
      </c>
      <c r="F475" s="16">
        <v>24.5</v>
      </c>
      <c r="G475" s="17">
        <v>21.61</v>
      </c>
      <c r="H475" s="17">
        <f t="shared" si="56"/>
        <v>2.8900000000000006</v>
      </c>
      <c r="I475" s="25">
        <f t="shared" si="57"/>
        <v>0.11795918367346941</v>
      </c>
      <c r="K475" s="17"/>
      <c r="L475" s="17">
        <v>21.61</v>
      </c>
      <c r="M475" s="17">
        <f t="shared" si="58"/>
        <v>-21.61</v>
      </c>
      <c r="N475" s="25" t="e">
        <f t="shared" si="59"/>
        <v>#DIV/0!</v>
      </c>
      <c r="P475" s="17"/>
      <c r="Q475" s="17"/>
      <c r="R475" s="17">
        <f t="shared" si="60"/>
        <v>0</v>
      </c>
      <c r="S475" s="42" t="e">
        <f t="shared" si="61"/>
        <v>#DIV/0!</v>
      </c>
      <c r="T475" s="40">
        <v>36.75</v>
      </c>
      <c r="U475" s="40">
        <v>44.1</v>
      </c>
      <c r="V475" s="40">
        <v>24.5</v>
      </c>
      <c r="W475" s="40">
        <v>21.61</v>
      </c>
      <c r="X475" s="40">
        <v>13.84</v>
      </c>
      <c r="Y475" s="40"/>
      <c r="Z475" s="40"/>
      <c r="AA475" s="40">
        <f t="shared" si="63"/>
        <v>7.77</v>
      </c>
      <c r="AB475" s="41"/>
      <c r="AC475" s="40">
        <f t="shared" si="62"/>
        <v>-24.5</v>
      </c>
      <c r="AD475" s="40"/>
      <c r="AH475" s="10" t="s">
        <v>693</v>
      </c>
      <c r="AI475" s="24">
        <v>1</v>
      </c>
    </row>
    <row r="476" spans="1:35" s="3" customFormat="1" ht="12.75" customHeight="1" x14ac:dyDescent="0.2">
      <c r="A476" s="10" t="s">
        <v>590</v>
      </c>
      <c r="B476" s="10" t="s">
        <v>591</v>
      </c>
      <c r="C476" s="18">
        <v>520.1</v>
      </c>
      <c r="D476" s="18">
        <f>IFERROR(VLOOKUP(A476,AH244:AI2116,2,FALSE),0)</f>
        <v>1</v>
      </c>
      <c r="F476" s="16">
        <v>26.3</v>
      </c>
      <c r="G476" s="17">
        <v>8.7750000000000004</v>
      </c>
      <c r="H476" s="17">
        <f t="shared" si="56"/>
        <v>17.524999999999999</v>
      </c>
      <c r="I476" s="25">
        <f t="shared" si="57"/>
        <v>0.66634980988593151</v>
      </c>
      <c r="K476" s="17">
        <v>27.373684210526317</v>
      </c>
      <c r="L476" s="17">
        <v>8.7750000000000004</v>
      </c>
      <c r="M476" s="17">
        <f t="shared" si="58"/>
        <v>18.598684210526315</v>
      </c>
      <c r="N476" s="25">
        <f t="shared" si="59"/>
        <v>0.67943664679869253</v>
      </c>
      <c r="P476" s="17">
        <v>27.373684210526317</v>
      </c>
      <c r="Q476" s="17">
        <v>8.7752631578947362</v>
      </c>
      <c r="R476" s="17">
        <f t="shared" si="60"/>
        <v>18.598421052631579</v>
      </c>
      <c r="S476" s="42">
        <f t="shared" si="61"/>
        <v>0.67942703326283405</v>
      </c>
      <c r="T476" s="40">
        <v>39.450000000000003</v>
      </c>
      <c r="U476" s="40">
        <v>47.34</v>
      </c>
      <c r="V476" s="40">
        <v>26.3</v>
      </c>
      <c r="W476" s="40">
        <v>8.7750000000000004</v>
      </c>
      <c r="X476" s="40">
        <v>8.77</v>
      </c>
      <c r="Y476" s="40">
        <v>27.373684210526317</v>
      </c>
      <c r="Z476" s="40"/>
      <c r="AA476" s="40">
        <f t="shared" si="63"/>
        <v>5.0000000000007816E-3</v>
      </c>
      <c r="AB476" s="41"/>
      <c r="AC476" s="40">
        <f t="shared" si="62"/>
        <v>1.0736842105263165</v>
      </c>
      <c r="AD476" s="40"/>
      <c r="AH476" s="10" t="s">
        <v>1069</v>
      </c>
      <c r="AI476" s="24">
        <v>1</v>
      </c>
    </row>
    <row r="477" spans="1:35" s="3" customFormat="1" ht="12.75" customHeight="1" x14ac:dyDescent="0.2">
      <c r="A477" s="10" t="s">
        <v>223</v>
      </c>
      <c r="B477" s="10" t="s">
        <v>224</v>
      </c>
      <c r="C477" s="18">
        <v>7554.9</v>
      </c>
      <c r="D477" s="18">
        <f>IFERROR(VLOOKUP(A477,AH406:AI2278,2,FALSE),0)</f>
        <v>1</v>
      </c>
      <c r="F477" s="16">
        <v>23.7</v>
      </c>
      <c r="G477" s="17">
        <v>15.19</v>
      </c>
      <c r="H477" s="17">
        <f t="shared" si="56"/>
        <v>8.51</v>
      </c>
      <c r="I477" s="25">
        <f t="shared" si="57"/>
        <v>0.3590717299578059</v>
      </c>
      <c r="K477" s="17">
        <v>23.832492113564669</v>
      </c>
      <c r="L477" s="17">
        <v>15.19</v>
      </c>
      <c r="M477" s="17">
        <f t="shared" si="58"/>
        <v>8.6424921135646695</v>
      </c>
      <c r="N477" s="25">
        <f t="shared" si="59"/>
        <v>0.36263484625871956</v>
      </c>
      <c r="P477" s="17">
        <v>23.832492113564669</v>
      </c>
      <c r="Q477" s="17">
        <v>15.19</v>
      </c>
      <c r="R477" s="17">
        <f t="shared" si="60"/>
        <v>8.6424921135646695</v>
      </c>
      <c r="S477" s="42">
        <f t="shared" si="61"/>
        <v>0.36263484625871956</v>
      </c>
      <c r="T477" s="40">
        <v>35.369999999999997</v>
      </c>
      <c r="U477" s="40">
        <v>52.48</v>
      </c>
      <c r="V477" s="40">
        <v>23.7</v>
      </c>
      <c r="W477" s="40">
        <v>15.19</v>
      </c>
      <c r="X477" s="40">
        <v>15.19</v>
      </c>
      <c r="Y477" s="40">
        <v>23.832492113564669</v>
      </c>
      <c r="Z477" s="40"/>
      <c r="AA477" s="40">
        <f t="shared" si="63"/>
        <v>0</v>
      </c>
      <c r="AB477" s="41"/>
      <c r="AC477" s="40">
        <f t="shared" si="62"/>
        <v>0.13249211356466972</v>
      </c>
      <c r="AD477" s="40">
        <v>26.07</v>
      </c>
      <c r="AH477" s="10" t="s">
        <v>674</v>
      </c>
      <c r="AI477" s="24">
        <v>1</v>
      </c>
    </row>
    <row r="478" spans="1:35" s="3" customFormat="1" ht="12.75" customHeight="1" x14ac:dyDescent="0.2">
      <c r="A478" s="10" t="s">
        <v>252</v>
      </c>
      <c r="B478" s="10" t="s">
        <v>253</v>
      </c>
      <c r="C478" s="18">
        <v>5652.18</v>
      </c>
      <c r="D478" s="18">
        <f>IFERROR(VLOOKUP(A478,AH393:AI2265,2,FALSE),0)</f>
        <v>1</v>
      </c>
      <c r="F478" s="16">
        <v>32.43</v>
      </c>
      <c r="G478" s="17">
        <v>21.56</v>
      </c>
      <c r="H478" s="17">
        <f t="shared" si="56"/>
        <v>10.870000000000001</v>
      </c>
      <c r="I478" s="25">
        <f t="shared" si="57"/>
        <v>0.33518347209374039</v>
      </c>
      <c r="K478" s="17">
        <v>31.57642458100559</v>
      </c>
      <c r="L478" s="17">
        <v>21.56</v>
      </c>
      <c r="M478" s="17">
        <f t="shared" si="58"/>
        <v>10.016424581005591</v>
      </c>
      <c r="N478" s="25">
        <f t="shared" si="59"/>
        <v>0.31721211992540943</v>
      </c>
      <c r="P478" s="17">
        <v>31.57642458100559</v>
      </c>
      <c r="Q478" s="17">
        <v>21.499776536312851</v>
      </c>
      <c r="R478" s="17">
        <f t="shared" si="60"/>
        <v>10.076648044692739</v>
      </c>
      <c r="S478" s="42">
        <f t="shared" si="61"/>
        <v>0.31911934864070146</v>
      </c>
      <c r="T478" s="40">
        <v>23.6</v>
      </c>
      <c r="U478" s="40">
        <v>54.45</v>
      </c>
      <c r="V478" s="40">
        <v>32.43</v>
      </c>
      <c r="W478" s="40">
        <v>21.56</v>
      </c>
      <c r="X478" s="40">
        <v>21.56</v>
      </c>
      <c r="Y478" s="40">
        <v>31.57642458100559</v>
      </c>
      <c r="Z478" s="40"/>
      <c r="AA478" s="40">
        <f t="shared" si="63"/>
        <v>0</v>
      </c>
      <c r="AB478" s="41"/>
      <c r="AC478" s="40">
        <f t="shared" si="62"/>
        <v>-0.85357541899441003</v>
      </c>
      <c r="AD478" s="40">
        <v>35.67</v>
      </c>
      <c r="AH478" s="10" t="s">
        <v>609</v>
      </c>
      <c r="AI478" s="24">
        <v>1</v>
      </c>
    </row>
    <row r="479" spans="1:35" s="3" customFormat="1" ht="12.75" customHeight="1" x14ac:dyDescent="0.2">
      <c r="A479" s="10" t="s">
        <v>80</v>
      </c>
      <c r="B479" s="10" t="s">
        <v>81</v>
      </c>
      <c r="C479" s="18">
        <v>34211.040000000001</v>
      </c>
      <c r="D479" s="18">
        <f>IFERROR(VLOOKUP(A479,AH457:AI2329,2,FALSE),0)</f>
        <v>1</v>
      </c>
      <c r="F479" s="16">
        <v>33.04</v>
      </c>
      <c r="G479" s="17">
        <v>21.4</v>
      </c>
      <c r="H479" s="17">
        <f t="shared" si="56"/>
        <v>11.64</v>
      </c>
      <c r="I479" s="25">
        <f t="shared" si="57"/>
        <v>0.35230024213075062</v>
      </c>
      <c r="K479" s="17">
        <v>33.772003948667326</v>
      </c>
      <c r="L479" s="17">
        <v>21.4</v>
      </c>
      <c r="M479" s="17">
        <f t="shared" si="58"/>
        <v>12.372003948667327</v>
      </c>
      <c r="N479" s="25">
        <f t="shared" si="59"/>
        <v>0.36633905312437159</v>
      </c>
      <c r="P479" s="17">
        <v>33.772003948667326</v>
      </c>
      <c r="Q479" s="17">
        <v>21.400000000000002</v>
      </c>
      <c r="R479" s="17">
        <f t="shared" si="60"/>
        <v>12.372003948667324</v>
      </c>
      <c r="S479" s="42">
        <f t="shared" si="61"/>
        <v>0.36633905312437148</v>
      </c>
      <c r="T479" s="40">
        <v>49.31</v>
      </c>
      <c r="U479" s="40">
        <v>76.400000000000006</v>
      </c>
      <c r="V479" s="40">
        <v>33.04</v>
      </c>
      <c r="W479" s="40">
        <v>21.4</v>
      </c>
      <c r="X479" s="40">
        <v>20.81</v>
      </c>
      <c r="Y479" s="40">
        <v>33.772003948667326</v>
      </c>
      <c r="Z479" s="40"/>
      <c r="AA479" s="40">
        <f t="shared" si="63"/>
        <v>0.58999999999999986</v>
      </c>
      <c r="AB479" s="41"/>
      <c r="AC479" s="40">
        <f t="shared" si="62"/>
        <v>0.73200394866732665</v>
      </c>
      <c r="AD479" s="40">
        <v>36.340000000000003</v>
      </c>
      <c r="AH479" s="10" t="s">
        <v>606</v>
      </c>
      <c r="AI479" s="24">
        <v>1</v>
      </c>
    </row>
    <row r="480" spans="1:35" s="3" customFormat="1" ht="12.75" customHeight="1" x14ac:dyDescent="0.2">
      <c r="A480" s="10" t="s">
        <v>53</v>
      </c>
      <c r="B480" s="10" t="s">
        <v>54</v>
      </c>
      <c r="C480" s="18">
        <v>48742.81</v>
      </c>
      <c r="D480" s="18">
        <f>IFERROR(VLOOKUP(A480,AH466:AI2338,2,FALSE),0)</f>
        <v>0</v>
      </c>
      <c r="F480" s="16">
        <v>33.04</v>
      </c>
      <c r="G480" s="17">
        <v>21.4</v>
      </c>
      <c r="H480" s="17">
        <f t="shared" si="56"/>
        <v>11.64</v>
      </c>
      <c r="I480" s="25">
        <f t="shared" si="57"/>
        <v>0.35230024213075062</v>
      </c>
      <c r="K480" s="17">
        <v>31.569177461139894</v>
      </c>
      <c r="L480" s="17">
        <v>21.4</v>
      </c>
      <c r="M480" s="17">
        <f t="shared" si="58"/>
        <v>10.169177461139896</v>
      </c>
      <c r="N480" s="25">
        <f t="shared" si="59"/>
        <v>0.32212361166703357</v>
      </c>
      <c r="P480" s="17">
        <v>31.569177461139894</v>
      </c>
      <c r="Q480" s="17">
        <v>21.4</v>
      </c>
      <c r="R480" s="17">
        <f t="shared" si="60"/>
        <v>10.169177461139896</v>
      </c>
      <c r="S480" s="42">
        <f t="shared" si="61"/>
        <v>0.32212361166703357</v>
      </c>
      <c r="T480" s="40">
        <v>49.31</v>
      </c>
      <c r="U480" s="40">
        <v>76.400000000000006</v>
      </c>
      <c r="V480" s="40">
        <v>33.04</v>
      </c>
      <c r="W480" s="40">
        <v>21.4</v>
      </c>
      <c r="X480" s="40">
        <v>21.4</v>
      </c>
      <c r="Y480" s="40">
        <v>31.569177461139894</v>
      </c>
      <c r="Z480" s="40"/>
      <c r="AA480" s="40">
        <f t="shared" si="63"/>
        <v>0</v>
      </c>
      <c r="AB480" s="41"/>
      <c r="AC480" s="40">
        <f t="shared" si="62"/>
        <v>-1.4708225388601051</v>
      </c>
      <c r="AD480" s="40">
        <v>36.340000000000003</v>
      </c>
      <c r="AH480" s="10" t="s">
        <v>74</v>
      </c>
      <c r="AI480" s="24">
        <v>1</v>
      </c>
    </row>
    <row r="481" spans="1:35" s="3" customFormat="1" ht="12.75" customHeight="1" x14ac:dyDescent="0.2">
      <c r="A481" s="10" t="s">
        <v>663</v>
      </c>
      <c r="B481" s="10" t="s">
        <v>664</v>
      </c>
      <c r="C481" s="18">
        <v>242.08</v>
      </c>
      <c r="D481" s="18">
        <f>IFERROR(VLOOKUP(A481,AH214:AI2086,2,FALSE),0)</f>
        <v>1</v>
      </c>
      <c r="F481" s="16">
        <v>33.04</v>
      </c>
      <c r="G481" s="17">
        <v>21.83</v>
      </c>
      <c r="H481" s="17">
        <f t="shared" si="56"/>
        <v>11.21</v>
      </c>
      <c r="I481" s="25">
        <f t="shared" si="57"/>
        <v>0.3392857142857143</v>
      </c>
      <c r="K481" s="17">
        <v>40.346666666666671</v>
      </c>
      <c r="L481" s="17">
        <v>21.83</v>
      </c>
      <c r="M481" s="17">
        <f t="shared" si="58"/>
        <v>18.516666666666673</v>
      </c>
      <c r="N481" s="25">
        <f t="shared" si="59"/>
        <v>0.4589391936549902</v>
      </c>
      <c r="P481" s="17">
        <v>40.346666666666671</v>
      </c>
      <c r="Q481" s="17">
        <v>21.83</v>
      </c>
      <c r="R481" s="17">
        <f t="shared" si="60"/>
        <v>18.516666666666673</v>
      </c>
      <c r="S481" s="42">
        <f t="shared" si="61"/>
        <v>0.4589391936549902</v>
      </c>
      <c r="T481" s="40">
        <v>49.31</v>
      </c>
      <c r="U481" s="40">
        <v>76.400000000000006</v>
      </c>
      <c r="V481" s="40">
        <v>33.04</v>
      </c>
      <c r="W481" s="40">
        <v>21.83</v>
      </c>
      <c r="X481" s="40">
        <v>21.83</v>
      </c>
      <c r="Y481" s="40">
        <v>40.346666666666671</v>
      </c>
      <c r="Z481" s="40"/>
      <c r="AA481" s="40">
        <f t="shared" si="63"/>
        <v>0</v>
      </c>
      <c r="AB481" s="41"/>
      <c r="AC481" s="40">
        <f t="shared" si="62"/>
        <v>7.306666666666672</v>
      </c>
      <c r="AD481" s="40"/>
      <c r="AH481" s="10" t="s">
        <v>1075</v>
      </c>
      <c r="AI481" s="24">
        <v>1</v>
      </c>
    </row>
    <row r="482" spans="1:35" s="3" customFormat="1" ht="12.75" customHeight="1" x14ac:dyDescent="0.2">
      <c r="A482" s="10" t="s">
        <v>352</v>
      </c>
      <c r="B482" s="10" t="s">
        <v>353</v>
      </c>
      <c r="C482" s="18">
        <v>2648.86</v>
      </c>
      <c r="D482" s="18">
        <f>IFERROR(VLOOKUP(A482,AH350:AI2222,2,FALSE),0)</f>
        <v>1</v>
      </c>
      <c r="F482" s="16">
        <v>33.54</v>
      </c>
      <c r="G482" s="17">
        <v>25.04</v>
      </c>
      <c r="H482" s="17">
        <f t="shared" si="56"/>
        <v>8.5</v>
      </c>
      <c r="I482" s="25">
        <f t="shared" si="57"/>
        <v>0.25342874180083486</v>
      </c>
      <c r="K482" s="17">
        <v>34.400779220779221</v>
      </c>
      <c r="L482" s="17">
        <v>25.04</v>
      </c>
      <c r="M482" s="17">
        <f t="shared" si="58"/>
        <v>9.3607792207792215</v>
      </c>
      <c r="N482" s="25">
        <f t="shared" si="59"/>
        <v>0.27210951126144833</v>
      </c>
      <c r="P482" s="17">
        <v>34.400779220779221</v>
      </c>
      <c r="Q482" s="17">
        <v>25.04</v>
      </c>
      <c r="R482" s="17">
        <f t="shared" si="60"/>
        <v>9.3607792207792215</v>
      </c>
      <c r="S482" s="42">
        <f t="shared" si="61"/>
        <v>0.27210951126144833</v>
      </c>
      <c r="T482" s="40">
        <v>49.81</v>
      </c>
      <c r="U482" s="40">
        <v>76.900000000000006</v>
      </c>
      <c r="V482" s="40">
        <v>33.54</v>
      </c>
      <c r="W482" s="40">
        <v>25.04</v>
      </c>
      <c r="X482" s="40">
        <v>25.04</v>
      </c>
      <c r="Y482" s="40">
        <v>34.400779220779221</v>
      </c>
      <c r="Z482" s="40"/>
      <c r="AA482" s="40">
        <f t="shared" si="63"/>
        <v>0</v>
      </c>
      <c r="AB482" s="41"/>
      <c r="AC482" s="40">
        <f t="shared" si="62"/>
        <v>0.86077922077922153</v>
      </c>
      <c r="AD482" s="40">
        <v>36.89</v>
      </c>
      <c r="AH482" s="10" t="s">
        <v>727</v>
      </c>
      <c r="AI482" s="24">
        <v>1</v>
      </c>
    </row>
    <row r="483" spans="1:35" s="3" customFormat="1" ht="12.75" customHeight="1" x14ac:dyDescent="0.2">
      <c r="A483" s="10" t="s">
        <v>789</v>
      </c>
      <c r="B483" s="10" t="s">
        <v>790</v>
      </c>
      <c r="C483" s="18">
        <v>50.6</v>
      </c>
      <c r="D483" s="18">
        <f>IFERROR(VLOOKUP(A483,AH157:AI2029,2,FALSE),0)</f>
        <v>1</v>
      </c>
      <c r="F483" s="16">
        <v>1.1000000000000001</v>
      </c>
      <c r="G483" s="17">
        <v>0.25</v>
      </c>
      <c r="H483" s="17">
        <f t="shared" si="56"/>
        <v>0.85000000000000009</v>
      </c>
      <c r="I483" s="25">
        <f t="shared" si="57"/>
        <v>0.77272727272727271</v>
      </c>
      <c r="K483" s="17">
        <v>1.1000000000000001</v>
      </c>
      <c r="L483" s="17">
        <v>0.25</v>
      </c>
      <c r="M483" s="17">
        <f t="shared" si="58"/>
        <v>0.85000000000000009</v>
      </c>
      <c r="N483" s="25">
        <f t="shared" si="59"/>
        <v>0.77272727272727271</v>
      </c>
      <c r="P483" s="17">
        <v>1.1000000000000001</v>
      </c>
      <c r="Q483" s="17">
        <v>0.19</v>
      </c>
      <c r="R483" s="17">
        <f t="shared" si="60"/>
        <v>0.91000000000000014</v>
      </c>
      <c r="S483" s="42">
        <f t="shared" si="61"/>
        <v>0.82727272727272738</v>
      </c>
      <c r="T483" s="40">
        <v>1.65</v>
      </c>
      <c r="U483" s="40">
        <v>2.15</v>
      </c>
      <c r="V483" s="40">
        <v>1.1000000000000001</v>
      </c>
      <c r="W483" s="40">
        <v>0.25</v>
      </c>
      <c r="X483" s="40">
        <v>0.19</v>
      </c>
      <c r="Y483" s="40">
        <v>1.1000000000000001</v>
      </c>
      <c r="Z483" s="40"/>
      <c r="AA483" s="40">
        <f t="shared" si="63"/>
        <v>0.06</v>
      </c>
      <c r="AB483" s="41"/>
      <c r="AC483" s="40">
        <f t="shared" si="62"/>
        <v>0</v>
      </c>
      <c r="AD483" s="40"/>
      <c r="AH483" s="10" t="s">
        <v>1078</v>
      </c>
      <c r="AI483" s="24">
        <v>1</v>
      </c>
    </row>
    <row r="484" spans="1:35" s="3" customFormat="1" ht="12.75" customHeight="1" x14ac:dyDescent="0.2">
      <c r="A484" s="10" t="s">
        <v>629</v>
      </c>
      <c r="B484" s="10" t="s">
        <v>630</v>
      </c>
      <c r="C484" s="18">
        <v>370</v>
      </c>
      <c r="D484" s="18">
        <f>IFERROR(VLOOKUP(A484,AH234:AI2106,2,FALSE),0)</f>
        <v>1</v>
      </c>
      <c r="F484" s="16">
        <v>0.74</v>
      </c>
      <c r="G484" s="17">
        <v>0.28000000000000003</v>
      </c>
      <c r="H484" s="17">
        <f t="shared" si="56"/>
        <v>0.45999999999999996</v>
      </c>
      <c r="I484" s="25">
        <f t="shared" si="57"/>
        <v>0.6216216216216216</v>
      </c>
      <c r="K484" s="17">
        <v>0.74</v>
      </c>
      <c r="L484" s="17">
        <v>0.28000000000000003</v>
      </c>
      <c r="M484" s="17">
        <f t="shared" si="58"/>
        <v>0.45999999999999996</v>
      </c>
      <c r="N484" s="25">
        <f t="shared" si="59"/>
        <v>0.6216216216216216</v>
      </c>
      <c r="P484" s="17">
        <v>0.74</v>
      </c>
      <c r="Q484" s="17">
        <v>0.28000000000000003</v>
      </c>
      <c r="R484" s="17">
        <f t="shared" si="60"/>
        <v>0.45999999999999996</v>
      </c>
      <c r="S484" s="42">
        <f t="shared" si="61"/>
        <v>0.6216216216216216</v>
      </c>
      <c r="T484" s="40">
        <v>1.1200000000000001</v>
      </c>
      <c r="U484" s="40">
        <v>1.44</v>
      </c>
      <c r="V484" s="40">
        <v>0.74</v>
      </c>
      <c r="W484" s="40">
        <v>0.28000000000000003</v>
      </c>
      <c r="X484" s="40">
        <v>0.28000000000000003</v>
      </c>
      <c r="Y484" s="40">
        <v>0.74</v>
      </c>
      <c r="Z484" s="40"/>
      <c r="AA484" s="40">
        <f t="shared" si="63"/>
        <v>0</v>
      </c>
      <c r="AB484" s="41"/>
      <c r="AC484" s="40">
        <f t="shared" si="62"/>
        <v>0</v>
      </c>
      <c r="AD484" s="40"/>
      <c r="AH484" s="10" t="s">
        <v>678</v>
      </c>
      <c r="AI484" s="24">
        <v>1</v>
      </c>
    </row>
    <row r="485" spans="1:35" s="3" customFormat="1" ht="12.75" customHeight="1" x14ac:dyDescent="0.2">
      <c r="A485" s="10" t="s">
        <v>487</v>
      </c>
      <c r="B485" s="10" t="s">
        <v>488</v>
      </c>
      <c r="C485" s="18">
        <v>1047.52</v>
      </c>
      <c r="D485" s="18">
        <f>IFERROR(VLOOKUP(A485,AH295:AI2167,2,FALSE),0)</f>
        <v>1</v>
      </c>
      <c r="F485" s="16">
        <v>6.36</v>
      </c>
      <c r="G485" s="17">
        <v>3.16</v>
      </c>
      <c r="H485" s="17">
        <f t="shared" si="56"/>
        <v>3.2</v>
      </c>
      <c r="I485" s="25">
        <f t="shared" si="57"/>
        <v>0.50314465408805031</v>
      </c>
      <c r="K485" s="17">
        <v>6.1618823529411761</v>
      </c>
      <c r="L485" s="17">
        <v>3.16</v>
      </c>
      <c r="M485" s="17">
        <f t="shared" si="58"/>
        <v>3.001882352941176</v>
      </c>
      <c r="N485" s="25">
        <f t="shared" si="59"/>
        <v>0.48716969604398958</v>
      </c>
      <c r="P485" s="17">
        <v>6.1618823529411761</v>
      </c>
      <c r="Q485" s="17">
        <v>2.95</v>
      </c>
      <c r="R485" s="17">
        <f t="shared" si="60"/>
        <v>3.211882352941176</v>
      </c>
      <c r="S485" s="42">
        <f t="shared" si="61"/>
        <v>0.5212501909271422</v>
      </c>
      <c r="T485" s="40">
        <v>9.5399999999999991</v>
      </c>
      <c r="U485" s="40">
        <v>13.54</v>
      </c>
      <c r="V485" s="40">
        <v>6.36</v>
      </c>
      <c r="W485" s="40">
        <v>3.16</v>
      </c>
      <c r="X485" s="40">
        <v>2.95</v>
      </c>
      <c r="Y485" s="40">
        <v>6.1618823529411761</v>
      </c>
      <c r="Z485" s="40"/>
      <c r="AA485" s="40">
        <f t="shared" si="63"/>
        <v>0.20999999999999996</v>
      </c>
      <c r="AB485" s="41"/>
      <c r="AC485" s="40">
        <f t="shared" si="62"/>
        <v>-0.19811764705882418</v>
      </c>
      <c r="AD485" s="40"/>
      <c r="AH485" s="10" t="s">
        <v>1081</v>
      </c>
      <c r="AI485" s="24">
        <v>1</v>
      </c>
    </row>
    <row r="486" spans="1:35" s="3" customFormat="1" ht="12.75" customHeight="1" x14ac:dyDescent="0.2">
      <c r="A486" s="10" t="s">
        <v>217</v>
      </c>
      <c r="B486" s="10" t="s">
        <v>218</v>
      </c>
      <c r="C486" s="18">
        <v>7827.77</v>
      </c>
      <c r="D486" s="18">
        <f>IFERROR(VLOOKUP(A486,AH417:AI2289,2,FALSE),0)</f>
        <v>1</v>
      </c>
      <c r="F486" s="16">
        <v>6.36</v>
      </c>
      <c r="G486" s="17">
        <v>3</v>
      </c>
      <c r="H486" s="17">
        <f t="shared" si="56"/>
        <v>3.3600000000000003</v>
      </c>
      <c r="I486" s="25">
        <f t="shared" si="57"/>
        <v>0.52830188679245282</v>
      </c>
      <c r="K486" s="17">
        <v>5.1228861256544507</v>
      </c>
      <c r="L486" s="17">
        <v>3</v>
      </c>
      <c r="M486" s="17">
        <f t="shared" si="58"/>
        <v>2.1228861256544507</v>
      </c>
      <c r="N486" s="25">
        <f t="shared" si="59"/>
        <v>0.41439260479038098</v>
      </c>
      <c r="P486" s="17">
        <v>5.1228861256544507</v>
      </c>
      <c r="Q486" s="17">
        <v>2.9970549738219896</v>
      </c>
      <c r="R486" s="17">
        <f t="shared" si="60"/>
        <v>2.1258311518324611</v>
      </c>
      <c r="S486" s="42">
        <f t="shared" si="61"/>
        <v>0.41496748116002391</v>
      </c>
      <c r="T486" s="40">
        <v>9.5399999999999991</v>
      </c>
      <c r="U486" s="40">
        <v>13.56</v>
      </c>
      <c r="V486" s="40">
        <v>6.36</v>
      </c>
      <c r="W486" s="40">
        <v>3</v>
      </c>
      <c r="X486" s="40">
        <v>3</v>
      </c>
      <c r="Y486" s="40">
        <v>5.1228861256544507</v>
      </c>
      <c r="Z486" s="40"/>
      <c r="AA486" s="40">
        <f t="shared" si="63"/>
        <v>0</v>
      </c>
      <c r="AB486" s="41"/>
      <c r="AC486" s="40">
        <f t="shared" si="62"/>
        <v>-1.2371138743455496</v>
      </c>
      <c r="AD486" s="40"/>
      <c r="AH486" s="10" t="s">
        <v>568</v>
      </c>
      <c r="AI486" s="24">
        <v>1</v>
      </c>
    </row>
    <row r="487" spans="1:35" s="3" customFormat="1" ht="12.75" customHeight="1" x14ac:dyDescent="0.2">
      <c r="A487" s="10" t="s">
        <v>1062</v>
      </c>
      <c r="B487" s="10" t="s">
        <v>1179</v>
      </c>
      <c r="C487" s="18">
        <v>0</v>
      </c>
      <c r="D487" s="18">
        <f>IFERROR(VLOOKUP(A487,AH1:AI1780,2,FALSE),0)</f>
        <v>1</v>
      </c>
      <c r="F487" s="16">
        <v>4.8</v>
      </c>
      <c r="G487" s="17">
        <v>0</v>
      </c>
      <c r="H487" s="17">
        <f t="shared" si="56"/>
        <v>4.8</v>
      </c>
      <c r="I487" s="25">
        <f t="shared" si="57"/>
        <v>1</v>
      </c>
      <c r="K487" s="17"/>
      <c r="L487" s="17">
        <v>0</v>
      </c>
      <c r="M487" s="17">
        <f t="shared" si="58"/>
        <v>0</v>
      </c>
      <c r="N487" s="25" t="e">
        <f t="shared" si="59"/>
        <v>#DIV/0!</v>
      </c>
      <c r="P487" s="17"/>
      <c r="Q487" s="17"/>
      <c r="R487" s="17">
        <f t="shared" si="60"/>
        <v>0</v>
      </c>
      <c r="S487" s="42" t="e">
        <f t="shared" si="61"/>
        <v>#DIV/0!</v>
      </c>
      <c r="T487" s="40">
        <v>7.2</v>
      </c>
      <c r="U487" s="40">
        <v>16.8</v>
      </c>
      <c r="V487" s="40">
        <v>4.8</v>
      </c>
      <c r="W487" s="40">
        <v>0</v>
      </c>
      <c r="X487" s="40">
        <v>4.2</v>
      </c>
      <c r="Y487" s="40"/>
      <c r="Z487" s="40"/>
      <c r="AA487" s="40">
        <f t="shared" si="63"/>
        <v>-4.2</v>
      </c>
      <c r="AB487" s="41"/>
      <c r="AC487" s="40">
        <f t="shared" si="62"/>
        <v>-4.8</v>
      </c>
      <c r="AD487" s="40"/>
      <c r="AH487" s="10" t="s">
        <v>677</v>
      </c>
      <c r="AI487" s="24">
        <v>1</v>
      </c>
    </row>
    <row r="488" spans="1:35" s="3" customFormat="1" ht="12.75" customHeight="1" x14ac:dyDescent="0.2">
      <c r="A488" s="10" t="s">
        <v>399</v>
      </c>
      <c r="B488" s="10" t="s">
        <v>400</v>
      </c>
      <c r="C488" s="18">
        <v>1909.44</v>
      </c>
      <c r="D488" s="18">
        <f>IFERROR(VLOOKUP(A488,AH334:AI2206,2,FALSE),0)</f>
        <v>1</v>
      </c>
      <c r="F488" s="16">
        <v>7.16</v>
      </c>
      <c r="G488" s="17">
        <v>4.8</v>
      </c>
      <c r="H488" s="17">
        <f t="shared" si="56"/>
        <v>2.3600000000000003</v>
      </c>
      <c r="I488" s="25">
        <f t="shared" si="57"/>
        <v>0.32960893854748607</v>
      </c>
      <c r="K488" s="17">
        <v>6.24</v>
      </c>
      <c r="L488" s="17">
        <v>4.8</v>
      </c>
      <c r="M488" s="17">
        <f t="shared" si="58"/>
        <v>1.4400000000000004</v>
      </c>
      <c r="N488" s="25">
        <f t="shared" si="59"/>
        <v>0.23076923076923084</v>
      </c>
      <c r="P488" s="17">
        <v>6.24</v>
      </c>
      <c r="Q488" s="17">
        <v>4.8</v>
      </c>
      <c r="R488" s="17">
        <f t="shared" si="60"/>
        <v>1.4400000000000004</v>
      </c>
      <c r="S488" s="42">
        <f t="shared" si="61"/>
        <v>0.23076923076923084</v>
      </c>
      <c r="T488" s="40">
        <v>9.36</v>
      </c>
      <c r="U488" s="40">
        <v>11.24</v>
      </c>
      <c r="V488" s="40">
        <v>7.16</v>
      </c>
      <c r="W488" s="40">
        <v>4.8</v>
      </c>
      <c r="X488" s="40">
        <v>4.8</v>
      </c>
      <c r="Y488" s="40">
        <v>6.24</v>
      </c>
      <c r="Z488" s="40"/>
      <c r="AA488" s="40">
        <f t="shared" si="63"/>
        <v>0</v>
      </c>
      <c r="AB488" s="41"/>
      <c r="AC488" s="40">
        <f t="shared" si="62"/>
        <v>-0.91999999999999993</v>
      </c>
      <c r="AD488" s="40"/>
      <c r="AH488" s="10" t="s">
        <v>600</v>
      </c>
      <c r="AI488" s="24">
        <v>1</v>
      </c>
    </row>
    <row r="489" spans="1:35" s="3" customFormat="1" ht="12.75" customHeight="1" x14ac:dyDescent="0.2">
      <c r="A489" s="10" t="s">
        <v>704</v>
      </c>
      <c r="B489" s="10" t="s">
        <v>705</v>
      </c>
      <c r="C489" s="18">
        <v>162.4</v>
      </c>
      <c r="D489" s="18">
        <f>IFERROR(VLOOKUP(A489,AH200:AI2072,2,FALSE),0)</f>
        <v>1</v>
      </c>
      <c r="F489" s="16">
        <v>5.8</v>
      </c>
      <c r="G489" s="17">
        <v>4.08</v>
      </c>
      <c r="H489" s="17">
        <f t="shared" si="56"/>
        <v>1.7199999999999998</v>
      </c>
      <c r="I489" s="25">
        <f t="shared" si="57"/>
        <v>0.29655172413793102</v>
      </c>
      <c r="K489" s="17">
        <v>5.8</v>
      </c>
      <c r="L489" s="17">
        <v>4.08</v>
      </c>
      <c r="M489" s="17">
        <f t="shared" si="58"/>
        <v>1.7199999999999998</v>
      </c>
      <c r="N489" s="25">
        <f t="shared" si="59"/>
        <v>0.29655172413793102</v>
      </c>
      <c r="P489" s="17">
        <v>5.8</v>
      </c>
      <c r="Q489" s="17">
        <v>4.08</v>
      </c>
      <c r="R489" s="17">
        <f t="shared" si="60"/>
        <v>1.7199999999999998</v>
      </c>
      <c r="S489" s="42">
        <f t="shared" si="61"/>
        <v>0.29655172413793102</v>
      </c>
      <c r="T489" s="40">
        <v>8.6999999999999993</v>
      </c>
      <c r="U489" s="40">
        <v>11.59</v>
      </c>
      <c r="V489" s="40">
        <v>5.8</v>
      </c>
      <c r="W489" s="40">
        <v>4.08</v>
      </c>
      <c r="X489" s="40">
        <v>4.08</v>
      </c>
      <c r="Y489" s="40">
        <v>5.8</v>
      </c>
      <c r="Z489" s="40"/>
      <c r="AA489" s="40">
        <f t="shared" si="63"/>
        <v>0</v>
      </c>
      <c r="AB489" s="41"/>
      <c r="AC489" s="40">
        <f t="shared" si="62"/>
        <v>0</v>
      </c>
      <c r="AD489" s="40"/>
      <c r="AH489" s="10" t="s">
        <v>1086</v>
      </c>
      <c r="AI489" s="24">
        <v>1</v>
      </c>
    </row>
    <row r="490" spans="1:35" s="3" customFormat="1" ht="12.75" customHeight="1" x14ac:dyDescent="0.2">
      <c r="A490" s="10" t="s">
        <v>735</v>
      </c>
      <c r="B490" s="10" t="s">
        <v>736</v>
      </c>
      <c r="C490" s="18">
        <v>116.08</v>
      </c>
      <c r="D490" s="18">
        <f>IFERROR(VLOOKUP(A490,AH187:AI2059,2,FALSE),0)</f>
        <v>1</v>
      </c>
      <c r="F490" s="16">
        <v>5.84</v>
      </c>
      <c r="G490" s="17">
        <v>0</v>
      </c>
      <c r="H490" s="17">
        <f t="shared" si="56"/>
        <v>5.84</v>
      </c>
      <c r="I490" s="25">
        <f t="shared" si="57"/>
        <v>1</v>
      </c>
      <c r="K490" s="17">
        <v>7.7386666666666661</v>
      </c>
      <c r="L490" s="17">
        <v>0</v>
      </c>
      <c r="M490" s="17">
        <f t="shared" si="58"/>
        <v>7.7386666666666661</v>
      </c>
      <c r="N490" s="25">
        <f t="shared" si="59"/>
        <v>1</v>
      </c>
      <c r="P490" s="17">
        <v>7.7386666666666661</v>
      </c>
      <c r="Q490" s="17">
        <v>0</v>
      </c>
      <c r="R490" s="17">
        <f t="shared" si="60"/>
        <v>7.7386666666666661</v>
      </c>
      <c r="S490" s="42">
        <f t="shared" si="61"/>
        <v>1</v>
      </c>
      <c r="T490" s="40">
        <v>8.76</v>
      </c>
      <c r="U490" s="40">
        <v>16.399999999999999</v>
      </c>
      <c r="V490" s="40">
        <v>5.84</v>
      </c>
      <c r="W490" s="40">
        <v>0</v>
      </c>
      <c r="X490" s="40">
        <v>5.16</v>
      </c>
      <c r="Y490" s="40">
        <v>7.7386666666666661</v>
      </c>
      <c r="Z490" s="40"/>
      <c r="AA490" s="40">
        <f t="shared" si="63"/>
        <v>-5.16</v>
      </c>
      <c r="AB490" s="41"/>
      <c r="AC490" s="40">
        <f t="shared" si="62"/>
        <v>1.8986666666666663</v>
      </c>
      <c r="AD490" s="40"/>
      <c r="AH490" s="10" t="s">
        <v>502</v>
      </c>
      <c r="AI490" s="24">
        <v>1</v>
      </c>
    </row>
    <row r="491" spans="1:35" s="3" customFormat="1" ht="12.75" customHeight="1" x14ac:dyDescent="0.2">
      <c r="A491" s="10" t="s">
        <v>803</v>
      </c>
      <c r="B491" s="10" t="s">
        <v>804</v>
      </c>
      <c r="C491" s="18">
        <v>36.5</v>
      </c>
      <c r="D491" s="18">
        <f>IFERROR(VLOOKUP(A491,AH161:AI2033,2,FALSE),0)</f>
        <v>1</v>
      </c>
      <c r="F491" s="16">
        <v>5.84</v>
      </c>
      <c r="G491" s="17">
        <v>0</v>
      </c>
      <c r="H491" s="17">
        <f t="shared" si="56"/>
        <v>5.84</v>
      </c>
      <c r="I491" s="25">
        <f t="shared" si="57"/>
        <v>1</v>
      </c>
      <c r="K491" s="17">
        <v>9.125</v>
      </c>
      <c r="L491" s="17">
        <v>0</v>
      </c>
      <c r="M491" s="17">
        <f t="shared" si="58"/>
        <v>9.125</v>
      </c>
      <c r="N491" s="25">
        <f t="shared" si="59"/>
        <v>1</v>
      </c>
      <c r="P491" s="17">
        <v>9.125</v>
      </c>
      <c r="Q491" s="17">
        <v>0</v>
      </c>
      <c r="R491" s="17">
        <f t="shared" si="60"/>
        <v>9.125</v>
      </c>
      <c r="S491" s="42">
        <f t="shared" si="61"/>
        <v>1</v>
      </c>
      <c r="T491" s="40">
        <v>8.76</v>
      </c>
      <c r="U491" s="40">
        <v>16.399999999999999</v>
      </c>
      <c r="V491" s="40">
        <v>5.84</v>
      </c>
      <c r="W491" s="40">
        <v>0</v>
      </c>
      <c r="X491" s="40">
        <v>4.8099999999999996</v>
      </c>
      <c r="Y491" s="40">
        <v>9.125</v>
      </c>
      <c r="Z491" s="40"/>
      <c r="AA491" s="40">
        <f t="shared" si="63"/>
        <v>-4.8099999999999996</v>
      </c>
      <c r="AB491" s="41"/>
      <c r="AC491" s="40">
        <f t="shared" si="62"/>
        <v>3.2850000000000001</v>
      </c>
      <c r="AD491" s="40"/>
      <c r="AH491" s="10" t="s">
        <v>244</v>
      </c>
      <c r="AI491" s="24">
        <v>1</v>
      </c>
    </row>
    <row r="492" spans="1:35" s="3" customFormat="1" ht="12.75" customHeight="1" x14ac:dyDescent="0.2">
      <c r="A492" s="10" t="s">
        <v>693</v>
      </c>
      <c r="B492" s="10" t="s">
        <v>694</v>
      </c>
      <c r="C492" s="18">
        <v>186.88</v>
      </c>
      <c r="D492" s="18">
        <f>IFERROR(VLOOKUP(A492,AH209:AI2081,2,FALSE),0)</f>
        <v>1</v>
      </c>
      <c r="F492" s="16">
        <v>8.24</v>
      </c>
      <c r="G492" s="17">
        <v>0</v>
      </c>
      <c r="H492" s="17">
        <f t="shared" si="56"/>
        <v>8.24</v>
      </c>
      <c r="I492" s="25">
        <f t="shared" si="57"/>
        <v>1</v>
      </c>
      <c r="K492" s="17">
        <v>5.84</v>
      </c>
      <c r="L492" s="17">
        <v>0</v>
      </c>
      <c r="M492" s="17">
        <f t="shared" si="58"/>
        <v>5.84</v>
      </c>
      <c r="N492" s="25">
        <f t="shared" si="59"/>
        <v>1</v>
      </c>
      <c r="P492" s="17">
        <v>5.84</v>
      </c>
      <c r="Q492" s="17">
        <v>0</v>
      </c>
      <c r="R492" s="17">
        <f t="shared" si="60"/>
        <v>5.84</v>
      </c>
      <c r="S492" s="42">
        <f t="shared" si="61"/>
        <v>1</v>
      </c>
      <c r="T492" s="40">
        <v>12.36</v>
      </c>
      <c r="U492" s="40">
        <v>28.88</v>
      </c>
      <c r="V492" s="40">
        <v>8.24</v>
      </c>
      <c r="W492" s="40">
        <v>0</v>
      </c>
      <c r="X492" s="40">
        <v>49.63</v>
      </c>
      <c r="Y492" s="40">
        <v>5.84</v>
      </c>
      <c r="Z492" s="40"/>
      <c r="AA492" s="40">
        <f t="shared" si="63"/>
        <v>-49.63</v>
      </c>
      <c r="AB492" s="41"/>
      <c r="AC492" s="40">
        <f t="shared" si="62"/>
        <v>-2.4000000000000004</v>
      </c>
      <c r="AD492" s="40"/>
      <c r="AH492" s="10" t="s">
        <v>552</v>
      </c>
      <c r="AI492" s="24">
        <v>1</v>
      </c>
    </row>
    <row r="493" spans="1:35" s="3" customFormat="1" ht="12.75" customHeight="1" x14ac:dyDescent="0.2">
      <c r="A493" s="10" t="s">
        <v>1069</v>
      </c>
      <c r="B493" s="10" t="s">
        <v>1180</v>
      </c>
      <c r="C493" s="18">
        <v>0</v>
      </c>
      <c r="D493" s="18">
        <f>IFERROR(VLOOKUP(A493,AH1:AI1785,2,FALSE),0)</f>
        <v>1</v>
      </c>
      <c r="F493" s="16">
        <v>3.98</v>
      </c>
      <c r="G493" s="17">
        <v>0</v>
      </c>
      <c r="H493" s="17">
        <f t="shared" si="56"/>
        <v>3.98</v>
      </c>
      <c r="I493" s="25">
        <f t="shared" si="57"/>
        <v>1</v>
      </c>
      <c r="K493" s="17"/>
      <c r="L493" s="17">
        <v>0</v>
      </c>
      <c r="M493" s="17">
        <f t="shared" si="58"/>
        <v>0</v>
      </c>
      <c r="N493" s="25" t="e">
        <f t="shared" si="59"/>
        <v>#DIV/0!</v>
      </c>
      <c r="P493" s="17"/>
      <c r="Q493" s="17"/>
      <c r="R493" s="17">
        <f t="shared" si="60"/>
        <v>0</v>
      </c>
      <c r="S493" s="42" t="e">
        <f t="shared" si="61"/>
        <v>#DIV/0!</v>
      </c>
      <c r="T493" s="40">
        <v>5.97</v>
      </c>
      <c r="U493" s="40">
        <v>8.5399999999999991</v>
      </c>
      <c r="V493" s="40">
        <v>3.98</v>
      </c>
      <c r="W493" s="40">
        <v>0</v>
      </c>
      <c r="X493" s="40">
        <v>3.98</v>
      </c>
      <c r="Y493" s="40"/>
      <c r="Z493" s="40"/>
      <c r="AA493" s="40">
        <f t="shared" si="63"/>
        <v>-3.98</v>
      </c>
      <c r="AB493" s="41"/>
      <c r="AC493" s="40">
        <f t="shared" si="62"/>
        <v>-3.98</v>
      </c>
      <c r="AD493" s="40"/>
      <c r="AH493" s="10" t="s">
        <v>481</v>
      </c>
      <c r="AI493" s="24">
        <v>1</v>
      </c>
    </row>
    <row r="494" spans="1:35" s="3" customFormat="1" ht="12.75" customHeight="1" x14ac:dyDescent="0.2">
      <c r="A494" s="10" t="s">
        <v>674</v>
      </c>
      <c r="B494" s="10" t="s">
        <v>675</v>
      </c>
      <c r="C494" s="18">
        <v>228.78</v>
      </c>
      <c r="D494" s="18">
        <f>IFERROR(VLOOKUP(A494,AH221:AI2093,2,FALSE),0)</f>
        <v>1</v>
      </c>
      <c r="F494" s="16">
        <v>0.28999999999999998</v>
      </c>
      <c r="G494" s="17">
        <v>0.16200000000000001</v>
      </c>
      <c r="H494" s="17">
        <f t="shared" si="56"/>
        <v>0.12799999999999997</v>
      </c>
      <c r="I494" s="25">
        <f t="shared" si="57"/>
        <v>0.44137931034482752</v>
      </c>
      <c r="K494" s="17">
        <v>0.33793205317577546</v>
      </c>
      <c r="L494" s="17">
        <v>0.16200000000000001</v>
      </c>
      <c r="M494" s="17">
        <f t="shared" si="58"/>
        <v>0.17593205317577545</v>
      </c>
      <c r="N494" s="25">
        <f t="shared" si="59"/>
        <v>0.52061369000786772</v>
      </c>
      <c r="P494" s="17">
        <v>0.33793205317577546</v>
      </c>
      <c r="Q494" s="17">
        <v>0.16</v>
      </c>
      <c r="R494" s="17">
        <f t="shared" si="60"/>
        <v>0.17793205317577546</v>
      </c>
      <c r="S494" s="42">
        <f t="shared" si="61"/>
        <v>0.52653203951394345</v>
      </c>
      <c r="T494" s="40">
        <v>0.44</v>
      </c>
      <c r="U494" s="40">
        <v>0.56999999999999995</v>
      </c>
      <c r="V494" s="40">
        <v>0.28999999999999998</v>
      </c>
      <c r="W494" s="40">
        <v>0.16200000000000001</v>
      </c>
      <c r="X494" s="40">
        <v>0.16</v>
      </c>
      <c r="Y494" s="40">
        <v>0.33793205317577546</v>
      </c>
      <c r="Z494" s="40"/>
      <c r="AA494" s="40">
        <f t="shared" si="63"/>
        <v>2.0000000000000018E-3</v>
      </c>
      <c r="AB494" s="41"/>
      <c r="AC494" s="40">
        <f t="shared" si="62"/>
        <v>4.793205317577548E-2</v>
      </c>
      <c r="AD494" s="40"/>
      <c r="AH494" s="10" t="s">
        <v>459</v>
      </c>
      <c r="AI494" s="24">
        <v>1</v>
      </c>
    </row>
    <row r="495" spans="1:35" s="3" customFormat="1" ht="12.75" customHeight="1" x14ac:dyDescent="0.2">
      <c r="A495" s="10" t="s">
        <v>609</v>
      </c>
      <c r="B495" s="10" t="s">
        <v>610</v>
      </c>
      <c r="C495" s="18">
        <v>454.31</v>
      </c>
      <c r="D495" s="18">
        <f>IFERROR(VLOOKUP(A495,AH255:AI2127,2,FALSE),0)</f>
        <v>1</v>
      </c>
      <c r="F495" s="16">
        <v>1.99</v>
      </c>
      <c r="G495" s="17">
        <v>0.7</v>
      </c>
      <c r="H495" s="17">
        <f t="shared" si="56"/>
        <v>1.29</v>
      </c>
      <c r="I495" s="25">
        <f t="shared" si="57"/>
        <v>0.64824120603015079</v>
      </c>
      <c r="K495" s="17">
        <v>2.9693464052287584</v>
      </c>
      <c r="L495" s="17">
        <v>0.7</v>
      </c>
      <c r="M495" s="17">
        <f t="shared" si="58"/>
        <v>2.2693464052287586</v>
      </c>
      <c r="N495" s="25">
        <f t="shared" si="59"/>
        <v>0.76425788558473295</v>
      </c>
      <c r="P495" s="17">
        <v>2.9693464052287584</v>
      </c>
      <c r="Q495" s="17">
        <v>0.69339869281045752</v>
      </c>
      <c r="R495" s="17">
        <f t="shared" si="60"/>
        <v>2.2759477124183007</v>
      </c>
      <c r="S495" s="42">
        <f t="shared" si="61"/>
        <v>0.7664810371772578</v>
      </c>
      <c r="T495" s="40">
        <v>2.99</v>
      </c>
      <c r="U495" s="40">
        <v>4.99</v>
      </c>
      <c r="V495" s="40">
        <v>1.99</v>
      </c>
      <c r="W495" s="40">
        <v>0.7</v>
      </c>
      <c r="X495" s="40">
        <v>0.7</v>
      </c>
      <c r="Y495" s="40">
        <v>2.9693464052287584</v>
      </c>
      <c r="Z495" s="40"/>
      <c r="AA495" s="40">
        <f t="shared" si="63"/>
        <v>0</v>
      </c>
      <c r="AB495" s="41"/>
      <c r="AC495" s="40">
        <f t="shared" si="62"/>
        <v>0.97934640522875838</v>
      </c>
      <c r="AD495" s="40"/>
      <c r="AH495" s="10" t="s">
        <v>182</v>
      </c>
      <c r="AI495" s="24">
        <v>1</v>
      </c>
    </row>
    <row r="496" spans="1:35" s="3" customFormat="1" ht="12.75" customHeight="1" x14ac:dyDescent="0.2">
      <c r="A496" s="10" t="s">
        <v>606</v>
      </c>
      <c r="B496" s="10" t="s">
        <v>607</v>
      </c>
      <c r="C496" s="18">
        <v>458</v>
      </c>
      <c r="D496" s="18">
        <f>IFERROR(VLOOKUP(A496,AH257:AI2129,2,FALSE),0)</f>
        <v>1</v>
      </c>
      <c r="F496" s="16">
        <v>114.5</v>
      </c>
      <c r="G496" s="17">
        <v>71.37</v>
      </c>
      <c r="H496" s="17">
        <f t="shared" si="56"/>
        <v>43.129999999999995</v>
      </c>
      <c r="I496" s="25">
        <f t="shared" si="57"/>
        <v>0.37668122270742355</v>
      </c>
      <c r="K496" s="17">
        <v>114.5</v>
      </c>
      <c r="L496" s="17">
        <v>71.37</v>
      </c>
      <c r="M496" s="17">
        <f t="shared" si="58"/>
        <v>43.129999999999995</v>
      </c>
      <c r="N496" s="25">
        <f t="shared" si="59"/>
        <v>0.37668122270742355</v>
      </c>
      <c r="P496" s="17">
        <v>114.5</v>
      </c>
      <c r="Q496" s="17">
        <v>76.405000000000001</v>
      </c>
      <c r="R496" s="17">
        <f t="shared" si="60"/>
        <v>38.094999999999999</v>
      </c>
      <c r="S496" s="42">
        <f t="shared" si="61"/>
        <v>0.33270742358078603</v>
      </c>
      <c r="T496" s="40">
        <v>171.75</v>
      </c>
      <c r="U496" s="40">
        <v>206.1</v>
      </c>
      <c r="V496" s="40">
        <v>114.5</v>
      </c>
      <c r="W496" s="40">
        <v>71.37</v>
      </c>
      <c r="X496" s="40">
        <v>76.400000000000006</v>
      </c>
      <c r="Y496" s="40">
        <v>114.5</v>
      </c>
      <c r="Z496" s="40"/>
      <c r="AA496" s="40">
        <f t="shared" si="63"/>
        <v>-5.0300000000000011</v>
      </c>
      <c r="AB496" s="41"/>
      <c r="AC496" s="40">
        <f t="shared" si="62"/>
        <v>0</v>
      </c>
      <c r="AD496" s="40"/>
      <c r="AH496" s="10" t="s">
        <v>211</v>
      </c>
      <c r="AI496" s="24">
        <v>1</v>
      </c>
    </row>
    <row r="497" spans="1:35" s="3" customFormat="1" ht="12.75" customHeight="1" x14ac:dyDescent="0.2">
      <c r="A497" s="10" t="s">
        <v>74</v>
      </c>
      <c r="B497" s="10" t="s">
        <v>75</v>
      </c>
      <c r="C497" s="18">
        <v>35256.85</v>
      </c>
      <c r="D497" s="18">
        <f>IFERROR(VLOOKUP(A497,AH477:AI2349,2,FALSE),0)</f>
        <v>1</v>
      </c>
      <c r="F497" s="16">
        <v>139</v>
      </c>
      <c r="G497" s="17">
        <v>86.9</v>
      </c>
      <c r="H497" s="17">
        <f t="shared" si="56"/>
        <v>52.099999999999994</v>
      </c>
      <c r="I497" s="25">
        <f t="shared" si="57"/>
        <v>0.37482014388489204</v>
      </c>
      <c r="K497" s="17">
        <v>143.32052845528455</v>
      </c>
      <c r="L497" s="17">
        <v>86.9</v>
      </c>
      <c r="M497" s="17">
        <f t="shared" si="58"/>
        <v>56.42052845528454</v>
      </c>
      <c r="N497" s="25">
        <f t="shared" si="59"/>
        <v>0.39366676262910605</v>
      </c>
      <c r="P497" s="17">
        <v>143.32052845528455</v>
      </c>
      <c r="Q497" s="17">
        <v>79</v>
      </c>
      <c r="R497" s="17">
        <f t="shared" si="60"/>
        <v>64.320528455284546</v>
      </c>
      <c r="S497" s="42">
        <f t="shared" si="61"/>
        <v>0.44878796602646009</v>
      </c>
      <c r="T497" s="40">
        <v>208.5</v>
      </c>
      <c r="U497" s="40">
        <v>249</v>
      </c>
      <c r="V497" s="40">
        <v>139</v>
      </c>
      <c r="W497" s="40">
        <v>86.9</v>
      </c>
      <c r="X497" s="40">
        <v>79</v>
      </c>
      <c r="Y497" s="40">
        <v>143.32052845528455</v>
      </c>
      <c r="Z497" s="40"/>
      <c r="AA497" s="40">
        <f t="shared" si="63"/>
        <v>7.9000000000000057</v>
      </c>
      <c r="AB497" s="41"/>
      <c r="AC497" s="40">
        <f t="shared" si="62"/>
        <v>4.3205284552845455</v>
      </c>
      <c r="AD497" s="40">
        <v>148.32</v>
      </c>
      <c r="AH497" s="10" t="s">
        <v>259</v>
      </c>
      <c r="AI497" s="24">
        <v>1</v>
      </c>
    </row>
    <row r="498" spans="1:35" s="3" customFormat="1" ht="12.75" customHeight="1" x14ac:dyDescent="0.2">
      <c r="A498" s="10" t="s">
        <v>1075</v>
      </c>
      <c r="B498" s="10" t="s">
        <v>75</v>
      </c>
      <c r="C498" s="18">
        <v>0</v>
      </c>
      <c r="D498" s="18">
        <f>IFERROR(VLOOKUP(A498,AH1:AI1789,2,FALSE),0)</f>
        <v>1</v>
      </c>
      <c r="F498" s="16">
        <v>189</v>
      </c>
      <c r="G498" s="17">
        <v>97.5</v>
      </c>
      <c r="H498" s="17">
        <f t="shared" si="56"/>
        <v>91.5</v>
      </c>
      <c r="I498" s="25">
        <f t="shared" si="57"/>
        <v>0.48412698412698413</v>
      </c>
      <c r="K498" s="17"/>
      <c r="L498" s="17">
        <v>97.5</v>
      </c>
      <c r="M498" s="17">
        <f t="shared" si="58"/>
        <v>-97.5</v>
      </c>
      <c r="N498" s="25" t="e">
        <f t="shared" si="59"/>
        <v>#DIV/0!</v>
      </c>
      <c r="P498" s="17"/>
      <c r="Q498" s="17"/>
      <c r="R498" s="17">
        <f t="shared" si="60"/>
        <v>0</v>
      </c>
      <c r="S498" s="42" t="e">
        <f t="shared" si="61"/>
        <v>#DIV/0!</v>
      </c>
      <c r="T498" s="40">
        <v>244</v>
      </c>
      <c r="U498" s="40">
        <v>299</v>
      </c>
      <c r="V498" s="40">
        <v>189</v>
      </c>
      <c r="W498" s="40">
        <v>97.5</v>
      </c>
      <c r="X498" s="40">
        <v>0</v>
      </c>
      <c r="Y498" s="40"/>
      <c r="Z498" s="40"/>
      <c r="AA498" s="40">
        <f t="shared" si="63"/>
        <v>97.5</v>
      </c>
      <c r="AB498" s="41"/>
      <c r="AC498" s="40">
        <f t="shared" si="62"/>
        <v>-189</v>
      </c>
      <c r="AD498" s="40"/>
      <c r="AH498" s="10" t="s">
        <v>1097</v>
      </c>
      <c r="AI498" s="24">
        <v>1</v>
      </c>
    </row>
    <row r="499" spans="1:35" s="3" customFormat="1" ht="12.75" customHeight="1" x14ac:dyDescent="0.2">
      <c r="A499" s="10" t="s">
        <v>727</v>
      </c>
      <c r="B499" s="10" t="s">
        <v>728</v>
      </c>
      <c r="C499" s="18">
        <v>122</v>
      </c>
      <c r="D499" s="18">
        <f>IFERROR(VLOOKUP(A499,AH200:AI2072,2,FALSE),0)</f>
        <v>1</v>
      </c>
      <c r="F499" s="16">
        <v>24.4</v>
      </c>
      <c r="G499" s="17">
        <v>12</v>
      </c>
      <c r="H499" s="17">
        <f t="shared" si="56"/>
        <v>12.399999999999999</v>
      </c>
      <c r="I499" s="25">
        <f t="shared" si="57"/>
        <v>0.50819672131147542</v>
      </c>
      <c r="K499" s="17">
        <v>20.333333333333332</v>
      </c>
      <c r="L499" s="17">
        <v>12</v>
      </c>
      <c r="M499" s="17">
        <f t="shared" si="58"/>
        <v>8.3333333333333321</v>
      </c>
      <c r="N499" s="25">
        <f t="shared" si="59"/>
        <v>0.40983606557377045</v>
      </c>
      <c r="P499" s="17">
        <v>20.333333333333332</v>
      </c>
      <c r="Q499" s="17">
        <v>12</v>
      </c>
      <c r="R499" s="17">
        <f t="shared" si="60"/>
        <v>8.3333333333333321</v>
      </c>
      <c r="S499" s="42">
        <f t="shared" si="61"/>
        <v>0.40983606557377045</v>
      </c>
      <c r="T499" s="40">
        <v>36.6</v>
      </c>
      <c r="U499" s="40">
        <v>48.8</v>
      </c>
      <c r="V499" s="40">
        <v>24.4</v>
      </c>
      <c r="W499" s="40">
        <v>12</v>
      </c>
      <c r="X499" s="40">
        <v>12</v>
      </c>
      <c r="Y499" s="40">
        <v>20.333333333333332</v>
      </c>
      <c r="Z499" s="40"/>
      <c r="AA499" s="40">
        <f t="shared" si="63"/>
        <v>0</v>
      </c>
      <c r="AB499" s="41"/>
      <c r="AC499" s="40">
        <f t="shared" si="62"/>
        <v>-4.0666666666666664</v>
      </c>
      <c r="AD499" s="40"/>
      <c r="AH499" s="10" t="s">
        <v>388</v>
      </c>
      <c r="AI499" s="24">
        <v>1</v>
      </c>
    </row>
    <row r="500" spans="1:35" s="3" customFormat="1" ht="12.75" customHeight="1" x14ac:dyDescent="0.2">
      <c r="A500" s="10" t="s">
        <v>1078</v>
      </c>
      <c r="B500" s="10" t="s">
        <v>728</v>
      </c>
      <c r="C500" s="18">
        <v>0</v>
      </c>
      <c r="D500" s="18">
        <f>IFERROR(VLOOKUP(A500,AH1:AI1790,2,FALSE),0)</f>
        <v>1</v>
      </c>
      <c r="F500" s="16">
        <v>288.14999999999998</v>
      </c>
      <c r="G500" s="17">
        <v>144</v>
      </c>
      <c r="H500" s="17">
        <f t="shared" si="56"/>
        <v>144.14999999999998</v>
      </c>
      <c r="I500" s="25">
        <f t="shared" si="57"/>
        <v>0.50026028110359189</v>
      </c>
      <c r="K500" s="17"/>
      <c r="L500" s="17">
        <v>144</v>
      </c>
      <c r="M500" s="17">
        <f t="shared" si="58"/>
        <v>-144</v>
      </c>
      <c r="N500" s="25" t="e">
        <f t="shared" si="59"/>
        <v>#DIV/0!</v>
      </c>
      <c r="P500" s="17"/>
      <c r="Q500" s="17"/>
      <c r="R500" s="17">
        <f t="shared" si="60"/>
        <v>0</v>
      </c>
      <c r="S500" s="42" t="e">
        <f t="shared" si="61"/>
        <v>#DIV/0!</v>
      </c>
      <c r="T500" s="40">
        <v>216.2</v>
      </c>
      <c r="U500" s="40">
        <v>576.29999999999995</v>
      </c>
      <c r="V500" s="40">
        <v>288.14999999999998</v>
      </c>
      <c r="W500" s="40">
        <v>144</v>
      </c>
      <c r="X500" s="40">
        <v>144</v>
      </c>
      <c r="Y500" s="40"/>
      <c r="Z500" s="40"/>
      <c r="AA500" s="40">
        <f t="shared" si="63"/>
        <v>0</v>
      </c>
      <c r="AB500" s="41"/>
      <c r="AC500" s="40">
        <f t="shared" si="62"/>
        <v>-288.14999999999998</v>
      </c>
      <c r="AD500" s="40"/>
      <c r="AH500" s="10" t="s">
        <v>558</v>
      </c>
      <c r="AI500" s="24">
        <v>1</v>
      </c>
    </row>
    <row r="501" spans="1:35" s="3" customFormat="1" ht="12.75" customHeight="1" x14ac:dyDescent="0.2">
      <c r="A501" s="10" t="s">
        <v>678</v>
      </c>
      <c r="B501" s="10" t="s">
        <v>679</v>
      </c>
      <c r="C501" s="18">
        <v>212.52</v>
      </c>
      <c r="D501" s="18">
        <f>IFERROR(VLOOKUP(A501,AH226:AI2098,2,FALSE),0)</f>
        <v>1</v>
      </c>
      <c r="F501" s="16">
        <v>8.8800000000000008</v>
      </c>
      <c r="G501" s="17">
        <v>3.6</v>
      </c>
      <c r="H501" s="17">
        <f t="shared" si="56"/>
        <v>5.2800000000000011</v>
      </c>
      <c r="I501" s="25">
        <f t="shared" si="57"/>
        <v>0.59459459459459463</v>
      </c>
      <c r="K501" s="17">
        <v>9.24</v>
      </c>
      <c r="L501" s="17">
        <v>3.6</v>
      </c>
      <c r="M501" s="17">
        <f t="shared" si="58"/>
        <v>5.6400000000000006</v>
      </c>
      <c r="N501" s="25">
        <f t="shared" si="59"/>
        <v>0.61038961038961048</v>
      </c>
      <c r="P501" s="17">
        <v>9.24</v>
      </c>
      <c r="Q501" s="17">
        <v>3.6</v>
      </c>
      <c r="R501" s="17">
        <f t="shared" si="60"/>
        <v>5.6400000000000006</v>
      </c>
      <c r="S501" s="42">
        <f t="shared" si="61"/>
        <v>0.61038961038961048</v>
      </c>
      <c r="T501" s="40">
        <v>13.32</v>
      </c>
      <c r="U501" s="40">
        <v>14.59</v>
      </c>
      <c r="V501" s="40">
        <v>8.8800000000000008</v>
      </c>
      <c r="W501" s="40">
        <v>3.6</v>
      </c>
      <c r="X501" s="40">
        <v>3.6</v>
      </c>
      <c r="Y501" s="40">
        <v>9.24</v>
      </c>
      <c r="Z501" s="40"/>
      <c r="AA501" s="40">
        <f t="shared" si="63"/>
        <v>0</v>
      </c>
      <c r="AB501" s="41"/>
      <c r="AC501" s="40">
        <f t="shared" si="62"/>
        <v>0.35999999999999943</v>
      </c>
      <c r="AD501" s="40"/>
      <c r="AH501" s="10" t="s">
        <v>680</v>
      </c>
      <c r="AI501" s="24">
        <v>1</v>
      </c>
    </row>
    <row r="502" spans="1:35" s="3" customFormat="1" ht="12.75" customHeight="1" x14ac:dyDescent="0.2">
      <c r="A502" s="10" t="s">
        <v>1081</v>
      </c>
      <c r="B502" s="10" t="s">
        <v>1184</v>
      </c>
      <c r="C502" s="18">
        <v>0</v>
      </c>
      <c r="D502" s="18">
        <f>IFERROR(VLOOKUP(A502,AH1:AI1791,2,FALSE),0)</f>
        <v>1</v>
      </c>
      <c r="F502" s="16">
        <v>88.8</v>
      </c>
      <c r="G502" s="17">
        <v>36</v>
      </c>
      <c r="H502" s="17">
        <f t="shared" si="56"/>
        <v>52.8</v>
      </c>
      <c r="I502" s="25">
        <f t="shared" si="57"/>
        <v>0.59459459459459463</v>
      </c>
      <c r="K502" s="17"/>
      <c r="L502" s="17">
        <v>36</v>
      </c>
      <c r="M502" s="17">
        <f t="shared" si="58"/>
        <v>-36</v>
      </c>
      <c r="N502" s="25" t="e">
        <f t="shared" si="59"/>
        <v>#DIV/0!</v>
      </c>
      <c r="P502" s="17"/>
      <c r="Q502" s="17"/>
      <c r="R502" s="17">
        <f t="shared" si="60"/>
        <v>0</v>
      </c>
      <c r="S502" s="42" t="e">
        <f t="shared" si="61"/>
        <v>#DIV/0!</v>
      </c>
      <c r="T502" s="40">
        <v>133.19999999999999</v>
      </c>
      <c r="U502" s="40">
        <v>145.9</v>
      </c>
      <c r="V502" s="40">
        <v>88.8</v>
      </c>
      <c r="W502" s="40">
        <v>36</v>
      </c>
      <c r="X502" s="40">
        <v>36</v>
      </c>
      <c r="Y502" s="40"/>
      <c r="Z502" s="40"/>
      <c r="AA502" s="40">
        <f t="shared" si="63"/>
        <v>0</v>
      </c>
      <c r="AB502" s="41"/>
      <c r="AC502" s="40">
        <f t="shared" si="62"/>
        <v>-88.8</v>
      </c>
      <c r="AD502" s="40"/>
      <c r="AH502" s="10" t="s">
        <v>509</v>
      </c>
      <c r="AI502" s="24">
        <v>1</v>
      </c>
    </row>
    <row r="503" spans="1:35" s="3" customFormat="1" ht="12.75" customHeight="1" x14ac:dyDescent="0.2">
      <c r="A503" s="10" t="s">
        <v>568</v>
      </c>
      <c r="B503" s="10" t="s">
        <v>569</v>
      </c>
      <c r="C503" s="18">
        <v>605.5</v>
      </c>
      <c r="D503" s="18">
        <f>IFERROR(VLOOKUP(A503,AH280:AI2152,2,FALSE),0)</f>
        <v>1</v>
      </c>
      <c r="F503" s="16">
        <v>10.95</v>
      </c>
      <c r="G503" s="17">
        <v>6.4</v>
      </c>
      <c r="H503" s="17">
        <f t="shared" si="56"/>
        <v>4.5499999999999989</v>
      </c>
      <c r="I503" s="25">
        <f t="shared" si="57"/>
        <v>0.41552511415525106</v>
      </c>
      <c r="K503" s="17">
        <v>11.424528301886792</v>
      </c>
      <c r="L503" s="17">
        <v>6.4</v>
      </c>
      <c r="M503" s="17">
        <f t="shared" si="58"/>
        <v>5.0245283018867912</v>
      </c>
      <c r="N503" s="25">
        <f t="shared" si="59"/>
        <v>0.43980181668042934</v>
      </c>
      <c r="P503" s="17">
        <v>11.424528301886792</v>
      </c>
      <c r="Q503" s="46">
        <v>9.8641509433962256</v>
      </c>
      <c r="R503" s="17">
        <f t="shared" si="60"/>
        <v>1.560377358490566</v>
      </c>
      <c r="S503" s="42">
        <f t="shared" si="61"/>
        <v>0.1365813377374071</v>
      </c>
      <c r="T503" s="40">
        <v>16.43</v>
      </c>
      <c r="U503" s="40">
        <v>21.95</v>
      </c>
      <c r="V503" s="40">
        <v>10.95</v>
      </c>
      <c r="W503" s="40">
        <v>6.4</v>
      </c>
      <c r="X503" s="40">
        <v>8.0399999999999991</v>
      </c>
      <c r="Y503" s="40">
        <v>11.424528301886792</v>
      </c>
      <c r="Z503" s="40"/>
      <c r="AA503" s="40">
        <f t="shared" si="63"/>
        <v>-1.6399999999999988</v>
      </c>
      <c r="AB503" s="41"/>
      <c r="AC503" s="40">
        <f t="shared" si="62"/>
        <v>0.47452830188679229</v>
      </c>
      <c r="AD503" s="40"/>
      <c r="AH503" s="10" t="s">
        <v>684</v>
      </c>
      <c r="AI503" s="24">
        <v>1</v>
      </c>
    </row>
    <row r="504" spans="1:35" s="3" customFormat="1" ht="12.75" customHeight="1" x14ac:dyDescent="0.2">
      <c r="A504" s="10" t="s">
        <v>677</v>
      </c>
      <c r="B504" s="10" t="s">
        <v>569</v>
      </c>
      <c r="C504" s="18">
        <v>219</v>
      </c>
      <c r="D504" s="18">
        <f>IFERROR(VLOOKUP(A504,AH230:AI2102,2,FALSE),0)</f>
        <v>1</v>
      </c>
      <c r="F504" s="16">
        <v>109.5</v>
      </c>
      <c r="G504" s="17">
        <v>64</v>
      </c>
      <c r="H504" s="17">
        <f t="shared" si="56"/>
        <v>45.5</v>
      </c>
      <c r="I504" s="25">
        <f t="shared" si="57"/>
        <v>0.41552511415525112</v>
      </c>
      <c r="K504" s="17">
        <v>109.5</v>
      </c>
      <c r="L504" s="17">
        <v>64</v>
      </c>
      <c r="M504" s="17">
        <f t="shared" si="58"/>
        <v>45.5</v>
      </c>
      <c r="N504" s="25">
        <f t="shared" si="59"/>
        <v>0.41552511415525112</v>
      </c>
      <c r="P504" s="17">
        <v>109.5</v>
      </c>
      <c r="Q504" s="17">
        <v>64</v>
      </c>
      <c r="R504" s="17">
        <f t="shared" si="60"/>
        <v>45.5</v>
      </c>
      <c r="S504" s="42">
        <f t="shared" si="61"/>
        <v>0.41552511415525112</v>
      </c>
      <c r="T504" s="40">
        <v>164.25</v>
      </c>
      <c r="U504" s="40">
        <v>219.5</v>
      </c>
      <c r="V504" s="40">
        <v>109.5</v>
      </c>
      <c r="W504" s="40">
        <v>64</v>
      </c>
      <c r="X504" s="40">
        <v>64</v>
      </c>
      <c r="Y504" s="40">
        <v>109.5</v>
      </c>
      <c r="Z504" s="40"/>
      <c r="AA504" s="40">
        <f t="shared" si="63"/>
        <v>0</v>
      </c>
      <c r="AB504" s="41"/>
      <c r="AC504" s="40">
        <f t="shared" si="62"/>
        <v>0</v>
      </c>
      <c r="AD504" s="40"/>
      <c r="AH504" s="10" t="s">
        <v>331</v>
      </c>
      <c r="AI504" s="24">
        <v>1</v>
      </c>
    </row>
    <row r="505" spans="1:35" s="3" customFormat="1" ht="12.75" customHeight="1" x14ac:dyDescent="0.2">
      <c r="A505" s="10" t="s">
        <v>600</v>
      </c>
      <c r="B505" s="10" t="s">
        <v>601</v>
      </c>
      <c r="C505" s="18">
        <v>468.9</v>
      </c>
      <c r="D505" s="18">
        <f>IFERROR(VLOOKUP(A505,AH269:AI2141,2,FALSE),0)</f>
        <v>1</v>
      </c>
      <c r="F505" s="16">
        <v>16</v>
      </c>
      <c r="G505" s="17">
        <v>8</v>
      </c>
      <c r="H505" s="17">
        <f t="shared" si="56"/>
        <v>8</v>
      </c>
      <c r="I505" s="25">
        <f t="shared" si="57"/>
        <v>0.5</v>
      </c>
      <c r="K505" s="17">
        <v>16.168965517241379</v>
      </c>
      <c r="L505" s="17">
        <v>8</v>
      </c>
      <c r="M505" s="17">
        <f t="shared" si="58"/>
        <v>8.1689655172413786</v>
      </c>
      <c r="N505" s="25">
        <f t="shared" si="59"/>
        <v>0.50522499466837278</v>
      </c>
      <c r="P505" s="17">
        <v>16.168965517241379</v>
      </c>
      <c r="Q505" s="17">
        <v>8</v>
      </c>
      <c r="R505" s="17">
        <f t="shared" si="60"/>
        <v>8.1689655172413786</v>
      </c>
      <c r="S505" s="42">
        <f t="shared" si="61"/>
        <v>0.50522499466837278</v>
      </c>
      <c r="T505" s="40">
        <v>24</v>
      </c>
      <c r="U505" s="40">
        <v>36</v>
      </c>
      <c r="V505" s="40">
        <v>16</v>
      </c>
      <c r="W505" s="40">
        <v>8</v>
      </c>
      <c r="X505" s="40">
        <v>8</v>
      </c>
      <c r="Y505" s="40">
        <v>16.168965517241379</v>
      </c>
      <c r="Z505" s="40"/>
      <c r="AA505" s="40">
        <f t="shared" si="63"/>
        <v>0</v>
      </c>
      <c r="AB505" s="41"/>
      <c r="AC505" s="40">
        <f t="shared" si="62"/>
        <v>0.16896551724137865</v>
      </c>
      <c r="AD505" s="40"/>
      <c r="AH505" s="10" t="s">
        <v>1101</v>
      </c>
      <c r="AI505" s="24">
        <v>1</v>
      </c>
    </row>
    <row r="506" spans="1:35" s="3" customFormat="1" ht="12.75" customHeight="1" x14ac:dyDescent="0.2">
      <c r="A506" s="10" t="s">
        <v>1086</v>
      </c>
      <c r="B506" s="10" t="s">
        <v>1185</v>
      </c>
      <c r="C506" s="18">
        <v>0</v>
      </c>
      <c r="D506" s="18">
        <f>IFERROR(VLOOKUP(A506,AH1:AI1794,2,FALSE),0)</f>
        <v>1</v>
      </c>
      <c r="F506" s="16">
        <v>16.39</v>
      </c>
      <c r="G506" s="17">
        <v>2.5</v>
      </c>
      <c r="H506" s="17">
        <f t="shared" si="56"/>
        <v>13.89</v>
      </c>
      <c r="I506" s="25">
        <f t="shared" si="57"/>
        <v>0.84746796827333737</v>
      </c>
      <c r="K506" s="17"/>
      <c r="L506" s="17">
        <v>2.5</v>
      </c>
      <c r="M506" s="17">
        <f t="shared" si="58"/>
        <v>-2.5</v>
      </c>
      <c r="N506" s="25" t="e">
        <f t="shared" si="59"/>
        <v>#DIV/0!</v>
      </c>
      <c r="P506" s="17"/>
      <c r="Q506" s="17"/>
      <c r="R506" s="17">
        <f t="shared" si="60"/>
        <v>0</v>
      </c>
      <c r="S506" s="42" t="e">
        <f t="shared" si="61"/>
        <v>#DIV/0!</v>
      </c>
      <c r="T506" s="40">
        <v>16.39</v>
      </c>
      <c r="U506" s="40">
        <v>29.5</v>
      </c>
      <c r="V506" s="40">
        <v>16.39</v>
      </c>
      <c r="W506" s="40">
        <v>2.5</v>
      </c>
      <c r="X506" s="40">
        <v>2.5</v>
      </c>
      <c r="Y506" s="40"/>
      <c r="Z506" s="40"/>
      <c r="AA506" s="40">
        <f t="shared" si="63"/>
        <v>0</v>
      </c>
      <c r="AB506" s="41"/>
      <c r="AC506" s="40">
        <f t="shared" si="62"/>
        <v>-16.39</v>
      </c>
      <c r="AD506" s="40"/>
      <c r="AH506" s="10" t="s">
        <v>1103</v>
      </c>
      <c r="AI506" s="24">
        <v>1</v>
      </c>
    </row>
    <row r="507" spans="1:35" s="3" customFormat="1" ht="12.75" customHeight="1" x14ac:dyDescent="0.2">
      <c r="A507" s="10" t="s">
        <v>502</v>
      </c>
      <c r="B507" s="10" t="s">
        <v>503</v>
      </c>
      <c r="C507" s="18">
        <v>962.67</v>
      </c>
      <c r="D507" s="18">
        <f>IFERROR(VLOOKUP(A507,AH310:AI2182,2,FALSE),0)</f>
        <v>1</v>
      </c>
      <c r="F507" s="16">
        <v>15.85</v>
      </c>
      <c r="G507" s="17">
        <v>8</v>
      </c>
      <c r="H507" s="17">
        <f t="shared" si="56"/>
        <v>7.85</v>
      </c>
      <c r="I507" s="25">
        <f t="shared" si="57"/>
        <v>0.4952681388012618</v>
      </c>
      <c r="K507" s="17">
        <v>16.316440677966099</v>
      </c>
      <c r="L507" s="17">
        <v>8</v>
      </c>
      <c r="M507" s="17">
        <f t="shared" si="58"/>
        <v>8.3164406779660993</v>
      </c>
      <c r="N507" s="25">
        <f t="shared" si="59"/>
        <v>0.5096969885838345</v>
      </c>
      <c r="P507" s="17">
        <v>16.316440677966099</v>
      </c>
      <c r="Q507" s="17">
        <v>8</v>
      </c>
      <c r="R507" s="17">
        <f t="shared" si="60"/>
        <v>8.3164406779660993</v>
      </c>
      <c r="S507" s="42">
        <f t="shared" si="61"/>
        <v>0.5096969885838345</v>
      </c>
      <c r="T507" s="40">
        <v>23.1</v>
      </c>
      <c r="U507" s="40">
        <v>29.95</v>
      </c>
      <c r="V507" s="40">
        <v>15.85</v>
      </c>
      <c r="W507" s="40">
        <v>8</v>
      </c>
      <c r="X507" s="40">
        <v>8</v>
      </c>
      <c r="Y507" s="40">
        <v>16.316440677966099</v>
      </c>
      <c r="Z507" s="40"/>
      <c r="AA507" s="40">
        <f t="shared" si="63"/>
        <v>0</v>
      </c>
      <c r="AB507" s="41"/>
      <c r="AC507" s="40">
        <f t="shared" si="62"/>
        <v>0.46644067796609967</v>
      </c>
      <c r="AD507" s="40"/>
      <c r="AH507" s="10" t="s">
        <v>560</v>
      </c>
      <c r="AI507" s="24">
        <v>1</v>
      </c>
    </row>
    <row r="508" spans="1:35" s="3" customFormat="1" ht="12.75" customHeight="1" x14ac:dyDescent="0.2">
      <c r="A508" s="10" t="s">
        <v>244</v>
      </c>
      <c r="B508" s="10" t="s">
        <v>245</v>
      </c>
      <c r="C508" s="18">
        <v>6465.42</v>
      </c>
      <c r="D508" s="18">
        <f>IFERROR(VLOOKUP(A508,AH427:AI2299,2,FALSE),0)</f>
        <v>1</v>
      </c>
      <c r="F508" s="16">
        <v>22.48</v>
      </c>
      <c r="G508" s="17">
        <v>13.4</v>
      </c>
      <c r="H508" s="17">
        <f t="shared" si="56"/>
        <v>9.08</v>
      </c>
      <c r="I508" s="25">
        <f t="shared" si="57"/>
        <v>0.40391459074733094</v>
      </c>
      <c r="K508" s="17">
        <v>23.510618181818181</v>
      </c>
      <c r="L508" s="17">
        <v>13.4</v>
      </c>
      <c r="M508" s="17">
        <f t="shared" si="58"/>
        <v>10.110618181818181</v>
      </c>
      <c r="N508" s="25">
        <f t="shared" si="59"/>
        <v>0.43004476120654184</v>
      </c>
      <c r="P508" s="17">
        <v>23.510618181818181</v>
      </c>
      <c r="Q508" s="17">
        <v>13.76</v>
      </c>
      <c r="R508" s="17">
        <f t="shared" si="60"/>
        <v>9.7506181818181812</v>
      </c>
      <c r="S508" s="42">
        <f t="shared" si="61"/>
        <v>0.4147325309105982</v>
      </c>
      <c r="T508" s="40">
        <v>33.72</v>
      </c>
      <c r="U508" s="40">
        <v>46.86</v>
      </c>
      <c r="V508" s="40">
        <v>22.48</v>
      </c>
      <c r="W508" s="40">
        <v>13.4</v>
      </c>
      <c r="X508" s="40">
        <v>13.76</v>
      </c>
      <c r="Y508" s="40">
        <v>23.510618181818181</v>
      </c>
      <c r="Z508" s="40"/>
      <c r="AA508" s="40">
        <f t="shared" si="63"/>
        <v>-0.35999999999999943</v>
      </c>
      <c r="AB508" s="41"/>
      <c r="AC508" s="40">
        <f t="shared" si="62"/>
        <v>1.0306181818181805</v>
      </c>
      <c r="AD508" s="40"/>
      <c r="AH508" s="10" t="s">
        <v>443</v>
      </c>
      <c r="AI508" s="24">
        <v>1</v>
      </c>
    </row>
    <row r="509" spans="1:35" s="3" customFormat="1" ht="12.75" customHeight="1" x14ac:dyDescent="0.2">
      <c r="A509" s="10" t="s">
        <v>552</v>
      </c>
      <c r="B509" s="10" t="s">
        <v>553</v>
      </c>
      <c r="C509" s="18">
        <v>644</v>
      </c>
      <c r="D509" s="18">
        <f>IFERROR(VLOOKUP(A509,AH292:AI2164,2,FALSE),0)</f>
        <v>1</v>
      </c>
      <c r="F509" s="16">
        <v>14</v>
      </c>
      <c r="G509" s="17">
        <v>7</v>
      </c>
      <c r="H509" s="17">
        <f t="shared" si="56"/>
        <v>7</v>
      </c>
      <c r="I509" s="25">
        <f t="shared" si="57"/>
        <v>0.5</v>
      </c>
      <c r="K509" s="17">
        <v>14</v>
      </c>
      <c r="L509" s="17">
        <v>7</v>
      </c>
      <c r="M509" s="17">
        <f t="shared" si="58"/>
        <v>7</v>
      </c>
      <c r="N509" s="25">
        <f t="shared" si="59"/>
        <v>0.5</v>
      </c>
      <c r="P509" s="17">
        <v>14</v>
      </c>
      <c r="Q509" s="17">
        <v>7.36</v>
      </c>
      <c r="R509" s="17">
        <f t="shared" si="60"/>
        <v>6.64</v>
      </c>
      <c r="S509" s="42">
        <f t="shared" si="61"/>
        <v>0.47428571428571425</v>
      </c>
      <c r="T509" s="40">
        <v>21</v>
      </c>
      <c r="U509" s="40">
        <v>28</v>
      </c>
      <c r="V509" s="40">
        <v>14</v>
      </c>
      <c r="W509" s="40">
        <v>7</v>
      </c>
      <c r="X509" s="40">
        <v>7.36</v>
      </c>
      <c r="Y509" s="40">
        <v>14</v>
      </c>
      <c r="Z509" s="40"/>
      <c r="AA509" s="40">
        <f t="shared" si="63"/>
        <v>-0.36000000000000032</v>
      </c>
      <c r="AB509" s="41"/>
      <c r="AC509" s="40">
        <f t="shared" si="62"/>
        <v>0</v>
      </c>
      <c r="AD509" s="40"/>
      <c r="AH509" s="10" t="s">
        <v>741</v>
      </c>
      <c r="AI509" s="24">
        <v>1</v>
      </c>
    </row>
    <row r="510" spans="1:35" s="3" customFormat="1" ht="12.75" customHeight="1" x14ac:dyDescent="0.2">
      <c r="A510" s="10" t="s">
        <v>481</v>
      </c>
      <c r="B510" s="10" t="s">
        <v>482</v>
      </c>
      <c r="C510" s="18">
        <v>1098.2</v>
      </c>
      <c r="D510" s="18">
        <f>IFERROR(VLOOKUP(A510,AH323:AI2195,2,FALSE),0)</f>
        <v>1</v>
      </c>
      <c r="F510" s="16">
        <v>27.45</v>
      </c>
      <c r="G510" s="17">
        <v>15.58</v>
      </c>
      <c r="H510" s="17">
        <f t="shared" si="56"/>
        <v>11.87</v>
      </c>
      <c r="I510" s="25">
        <f t="shared" si="57"/>
        <v>0.43242258652094717</v>
      </c>
      <c r="K510" s="17">
        <v>31.377142857142857</v>
      </c>
      <c r="L510" s="17">
        <v>15.58</v>
      </c>
      <c r="M510" s="17">
        <f t="shared" si="58"/>
        <v>15.797142857142857</v>
      </c>
      <c r="N510" s="25">
        <f t="shared" si="59"/>
        <v>0.5034602076124568</v>
      </c>
      <c r="P510" s="17">
        <v>31.377142857142857</v>
      </c>
      <c r="Q510" s="17">
        <v>15.554857142857141</v>
      </c>
      <c r="R510" s="17">
        <f t="shared" si="60"/>
        <v>15.822285714285716</v>
      </c>
      <c r="S510" s="42">
        <f t="shared" si="61"/>
        <v>0.5042615188490257</v>
      </c>
      <c r="T510" s="40">
        <v>41.18</v>
      </c>
      <c r="U510" s="40">
        <v>54.9</v>
      </c>
      <c r="V510" s="40">
        <v>27.45</v>
      </c>
      <c r="W510" s="40">
        <v>15.58</v>
      </c>
      <c r="X510" s="40">
        <v>15.61</v>
      </c>
      <c r="Y510" s="40">
        <v>31.377142857142857</v>
      </c>
      <c r="Z510" s="40"/>
      <c r="AA510" s="40">
        <f t="shared" si="63"/>
        <v>-2.9999999999999361E-2</v>
      </c>
      <c r="AB510" s="41"/>
      <c r="AC510" s="40">
        <f t="shared" si="62"/>
        <v>3.9271428571428579</v>
      </c>
      <c r="AD510" s="40"/>
      <c r="AH510" s="10" t="s">
        <v>406</v>
      </c>
      <c r="AI510" s="24">
        <v>1</v>
      </c>
    </row>
    <row r="511" spans="1:35" s="3" customFormat="1" ht="12.75" customHeight="1" x14ac:dyDescent="0.2">
      <c r="A511" s="10" t="s">
        <v>459</v>
      </c>
      <c r="B511" s="10" t="s">
        <v>460</v>
      </c>
      <c r="C511" s="18">
        <v>1345.65</v>
      </c>
      <c r="D511" s="18">
        <f>IFERROR(VLOOKUP(A511,AH333:AI2205,2,FALSE),0)</f>
        <v>1</v>
      </c>
      <c r="F511" s="16">
        <v>27.45</v>
      </c>
      <c r="G511" s="17">
        <v>15.58</v>
      </c>
      <c r="H511" s="17">
        <f t="shared" si="56"/>
        <v>11.87</v>
      </c>
      <c r="I511" s="25">
        <f t="shared" si="57"/>
        <v>0.43242258652094717</v>
      </c>
      <c r="K511" s="17">
        <v>29.903333333333336</v>
      </c>
      <c r="L511" s="17">
        <v>15.58</v>
      </c>
      <c r="M511" s="17">
        <f t="shared" si="58"/>
        <v>14.323333333333336</v>
      </c>
      <c r="N511" s="25">
        <f t="shared" si="59"/>
        <v>0.47898784973804487</v>
      </c>
      <c r="P511" s="17">
        <v>29.903333333333336</v>
      </c>
      <c r="Q511" s="17">
        <v>15.556666666666665</v>
      </c>
      <c r="R511" s="17">
        <f t="shared" si="60"/>
        <v>14.346666666666671</v>
      </c>
      <c r="S511" s="42">
        <f t="shared" si="61"/>
        <v>0.47976814179021299</v>
      </c>
      <c r="T511" s="40">
        <v>41.18</v>
      </c>
      <c r="U511" s="40">
        <v>54.9</v>
      </c>
      <c r="V511" s="40">
        <v>27.45</v>
      </c>
      <c r="W511" s="40">
        <v>15.58</v>
      </c>
      <c r="X511" s="40">
        <v>15.56</v>
      </c>
      <c r="Y511" s="40">
        <v>29.903333333333336</v>
      </c>
      <c r="Z511" s="40"/>
      <c r="AA511" s="40">
        <f t="shared" si="63"/>
        <v>1.9999999999999574E-2</v>
      </c>
      <c r="AB511" s="41"/>
      <c r="AC511" s="40">
        <f t="shared" si="62"/>
        <v>2.4533333333333367</v>
      </c>
      <c r="AD511" s="40"/>
      <c r="AH511" s="10" t="s">
        <v>472</v>
      </c>
      <c r="AI511" s="24">
        <v>1</v>
      </c>
    </row>
    <row r="512" spans="1:35" s="3" customFormat="1" ht="12.75" customHeight="1" x14ac:dyDescent="0.2">
      <c r="A512" s="10" t="s">
        <v>182</v>
      </c>
      <c r="B512" s="10" t="s">
        <v>183</v>
      </c>
      <c r="C512" s="18">
        <v>11433.72</v>
      </c>
      <c r="D512" s="18">
        <f>IFERROR(VLOOKUP(A512,AH455:AI2327,2,FALSE),0)</f>
        <v>1</v>
      </c>
      <c r="F512" s="16">
        <v>83.85</v>
      </c>
      <c r="G512" s="17">
        <v>50.26</v>
      </c>
      <c r="H512" s="17">
        <f t="shared" si="56"/>
        <v>33.589999999999996</v>
      </c>
      <c r="I512" s="25">
        <f t="shared" si="57"/>
        <v>0.40059630292188431</v>
      </c>
      <c r="K512" s="17">
        <v>77.254864864864857</v>
      </c>
      <c r="L512" s="17">
        <v>50.26</v>
      </c>
      <c r="M512" s="17">
        <f t="shared" si="58"/>
        <v>26.994864864864859</v>
      </c>
      <c r="N512" s="25">
        <f t="shared" si="59"/>
        <v>0.34942608354936094</v>
      </c>
      <c r="P512" s="17">
        <v>77.254864864864857</v>
      </c>
      <c r="Q512" s="17">
        <v>50.26</v>
      </c>
      <c r="R512" s="17">
        <f t="shared" si="60"/>
        <v>26.994864864864859</v>
      </c>
      <c r="S512" s="42">
        <f t="shared" si="61"/>
        <v>0.34942608354936094</v>
      </c>
      <c r="T512" s="40">
        <v>125.15</v>
      </c>
      <c r="U512" s="40">
        <v>187.65</v>
      </c>
      <c r="V512" s="40">
        <v>83.85</v>
      </c>
      <c r="W512" s="40">
        <v>50.26</v>
      </c>
      <c r="X512" s="40">
        <v>50.26</v>
      </c>
      <c r="Y512" s="40">
        <v>77.254864864864857</v>
      </c>
      <c r="Z512" s="40"/>
      <c r="AA512" s="40">
        <f t="shared" si="63"/>
        <v>0</v>
      </c>
      <c r="AB512" s="41"/>
      <c r="AC512" s="40">
        <f t="shared" si="62"/>
        <v>-6.5951351351351377</v>
      </c>
      <c r="AD512" s="40">
        <v>86.15</v>
      </c>
      <c r="AH512" s="10" t="s">
        <v>542</v>
      </c>
      <c r="AI512" s="24">
        <v>1</v>
      </c>
    </row>
    <row r="513" spans="1:35" s="3" customFormat="1" ht="12.75" customHeight="1" x14ac:dyDescent="0.2">
      <c r="A513" s="10" t="s">
        <v>211</v>
      </c>
      <c r="B513" s="10" t="s">
        <v>212</v>
      </c>
      <c r="C513" s="18">
        <v>7953.54</v>
      </c>
      <c r="D513" s="18">
        <f>IFERROR(VLOOKUP(A513,AH446:AI2318,2,FALSE),0)</f>
        <v>1</v>
      </c>
      <c r="F513" s="16">
        <v>53.4</v>
      </c>
      <c r="G513" s="17">
        <v>31.5</v>
      </c>
      <c r="H513" s="17">
        <f t="shared" si="56"/>
        <v>21.9</v>
      </c>
      <c r="I513" s="25">
        <f t="shared" si="57"/>
        <v>0.4101123595505618</v>
      </c>
      <c r="K513" s="17">
        <v>50.98423076923077</v>
      </c>
      <c r="L513" s="17">
        <v>31.5</v>
      </c>
      <c r="M513" s="17">
        <f t="shared" si="58"/>
        <v>19.48423076923077</v>
      </c>
      <c r="N513" s="25">
        <f t="shared" si="59"/>
        <v>0.38216190526482546</v>
      </c>
      <c r="P513" s="17">
        <v>50.98423076923077</v>
      </c>
      <c r="Q513" s="17">
        <v>31.5</v>
      </c>
      <c r="R513" s="17">
        <f t="shared" si="60"/>
        <v>19.48423076923077</v>
      </c>
      <c r="S513" s="42">
        <f t="shared" si="61"/>
        <v>0.38216190526482546</v>
      </c>
      <c r="T513" s="40">
        <v>79.7</v>
      </c>
      <c r="U513" s="40">
        <v>121.65</v>
      </c>
      <c r="V513" s="40">
        <v>53.4</v>
      </c>
      <c r="W513" s="40">
        <v>31.5</v>
      </c>
      <c r="X513" s="40">
        <v>31.5</v>
      </c>
      <c r="Y513" s="40">
        <v>50.98423076923077</v>
      </c>
      <c r="Z513" s="40"/>
      <c r="AA513" s="40">
        <f t="shared" si="63"/>
        <v>0</v>
      </c>
      <c r="AB513" s="41"/>
      <c r="AC513" s="40">
        <f t="shared" si="62"/>
        <v>-2.4157692307692287</v>
      </c>
      <c r="AD513" s="40">
        <v>52.45</v>
      </c>
      <c r="AH513" s="10" t="s">
        <v>813</v>
      </c>
      <c r="AI513" s="24">
        <v>1</v>
      </c>
    </row>
    <row r="514" spans="1:35" s="3" customFormat="1" ht="12.75" customHeight="1" x14ac:dyDescent="0.2">
      <c r="A514" s="10" t="s">
        <v>259</v>
      </c>
      <c r="B514" s="10" t="s">
        <v>260</v>
      </c>
      <c r="C514" s="18">
        <v>5380.13</v>
      </c>
      <c r="D514" s="18">
        <f>IFERROR(VLOOKUP(A514,AH425:AI2297,2,FALSE),0)</f>
        <v>1</v>
      </c>
      <c r="F514" s="16">
        <v>16.149999999999999</v>
      </c>
      <c r="G514" s="17">
        <v>7.5</v>
      </c>
      <c r="H514" s="17">
        <f t="shared" si="56"/>
        <v>8.6499999999999986</v>
      </c>
      <c r="I514" s="25">
        <f t="shared" si="57"/>
        <v>0.5356037151702786</v>
      </c>
      <c r="K514" s="17">
        <v>18.299761904761905</v>
      </c>
      <c r="L514" s="17">
        <v>7.5</v>
      </c>
      <c r="M514" s="17">
        <f t="shared" si="58"/>
        <v>10.799761904761905</v>
      </c>
      <c r="N514" s="25">
        <f t="shared" si="59"/>
        <v>0.59015860211556226</v>
      </c>
      <c r="P514" s="17">
        <v>18.299761904761905</v>
      </c>
      <c r="Q514" s="17">
        <v>7.5</v>
      </c>
      <c r="R514" s="17">
        <f t="shared" si="60"/>
        <v>10.799761904761905</v>
      </c>
      <c r="S514" s="42">
        <f t="shared" si="61"/>
        <v>0.59015860211556226</v>
      </c>
      <c r="T514" s="40">
        <v>24.23</v>
      </c>
      <c r="U514" s="40">
        <v>31.05</v>
      </c>
      <c r="V514" s="40">
        <v>16.149999999999999</v>
      </c>
      <c r="W514" s="40">
        <v>7.5</v>
      </c>
      <c r="X514" s="40">
        <v>7.5</v>
      </c>
      <c r="Y514" s="40">
        <v>18.299761904761905</v>
      </c>
      <c r="Z514" s="40"/>
      <c r="AA514" s="40">
        <f t="shared" si="63"/>
        <v>0</v>
      </c>
      <c r="AB514" s="41"/>
      <c r="AC514" s="40">
        <f t="shared" si="62"/>
        <v>2.1497619047619061</v>
      </c>
      <c r="AD514" s="40"/>
      <c r="AH514" s="10" t="s">
        <v>641</v>
      </c>
      <c r="AI514" s="24">
        <v>1</v>
      </c>
    </row>
    <row r="515" spans="1:35" s="3" customFormat="1" ht="12.75" customHeight="1" x14ac:dyDescent="0.2">
      <c r="A515" s="10" t="s">
        <v>1097</v>
      </c>
      <c r="B515" s="10" t="s">
        <v>1186</v>
      </c>
      <c r="C515" s="18">
        <v>0</v>
      </c>
      <c r="D515" s="18">
        <f>IFERROR(VLOOKUP(A515,AH1:AI1802,2,FALSE),0)</f>
        <v>1</v>
      </c>
      <c r="F515" s="16">
        <v>131.25</v>
      </c>
      <c r="G515" s="17">
        <v>0</v>
      </c>
      <c r="H515" s="17">
        <f t="shared" ref="H515:H578" si="64">F515-G515</f>
        <v>131.25</v>
      </c>
      <c r="I515" s="25">
        <f t="shared" ref="I515:I578" si="65">H515/F515</f>
        <v>1</v>
      </c>
      <c r="K515" s="17"/>
      <c r="L515" s="17">
        <v>0</v>
      </c>
      <c r="M515" s="17">
        <f t="shared" ref="M515:M578" si="66">K515-L515</f>
        <v>0</v>
      </c>
      <c r="N515" s="25" t="e">
        <f t="shared" ref="N515:N578" si="67">M515/K515</f>
        <v>#DIV/0!</v>
      </c>
      <c r="P515" s="17"/>
      <c r="Q515" s="17"/>
      <c r="R515" s="17">
        <f t="shared" ref="R515:R578" si="68">P515-Q515</f>
        <v>0</v>
      </c>
      <c r="S515" s="42" t="e">
        <f t="shared" ref="S515:S578" si="69">R515/P515</f>
        <v>#DIV/0!</v>
      </c>
      <c r="T515" s="40">
        <v>131.25</v>
      </c>
      <c r="U515" s="40">
        <v>161.25</v>
      </c>
      <c r="V515" s="40">
        <v>131.25</v>
      </c>
      <c r="W515" s="40">
        <v>0</v>
      </c>
      <c r="X515" s="40">
        <v>87.5</v>
      </c>
      <c r="Y515" s="40"/>
      <c r="Z515" s="40"/>
      <c r="AA515" s="40">
        <f t="shared" si="63"/>
        <v>-87.5</v>
      </c>
      <c r="AB515" s="41"/>
      <c r="AC515" s="40">
        <f t="shared" ref="AC515:AC578" si="70">Y515-V515</f>
        <v>-131.25</v>
      </c>
      <c r="AD515" s="40"/>
      <c r="AH515" s="10" t="s">
        <v>576</v>
      </c>
      <c r="AI515" s="24">
        <v>1</v>
      </c>
    </row>
    <row r="516" spans="1:35" s="3" customFormat="1" ht="12.75" customHeight="1" x14ac:dyDescent="0.2">
      <c r="A516" s="10" t="s">
        <v>388</v>
      </c>
      <c r="B516" s="10" t="s">
        <v>389</v>
      </c>
      <c r="C516" s="18">
        <v>2139.2199999999998</v>
      </c>
      <c r="D516" s="18">
        <f>IFERROR(VLOOKUP(A516,AH367:AI2239,2,FALSE),0)</f>
        <v>1</v>
      </c>
      <c r="F516" s="16">
        <v>4.16</v>
      </c>
      <c r="G516" s="17">
        <v>2.16</v>
      </c>
      <c r="H516" s="17">
        <f t="shared" si="64"/>
        <v>2</v>
      </c>
      <c r="I516" s="25">
        <f t="shared" si="65"/>
        <v>0.48076923076923073</v>
      </c>
      <c r="K516" s="17">
        <v>4.4107628865979374</v>
      </c>
      <c r="L516" s="17">
        <v>2.16</v>
      </c>
      <c r="M516" s="17">
        <f t="shared" si="66"/>
        <v>2.2507628865979372</v>
      </c>
      <c r="N516" s="25">
        <f t="shared" si="67"/>
        <v>0.51028879685118866</v>
      </c>
      <c r="P516" s="17">
        <v>4.4107628865979374</v>
      </c>
      <c r="Q516" s="17">
        <v>2</v>
      </c>
      <c r="R516" s="17">
        <f t="shared" si="68"/>
        <v>2.4107628865979374</v>
      </c>
      <c r="S516" s="42">
        <f t="shared" si="69"/>
        <v>0.54656370078813765</v>
      </c>
      <c r="T516" s="40">
        <v>6.24</v>
      </c>
      <c r="U516" s="40">
        <v>7.52</v>
      </c>
      <c r="V516" s="40">
        <v>4.16</v>
      </c>
      <c r="W516" s="40">
        <v>2.16</v>
      </c>
      <c r="X516" s="40">
        <v>2</v>
      </c>
      <c r="Y516" s="40">
        <v>4.4107628865979374</v>
      </c>
      <c r="Z516" s="40"/>
      <c r="AA516" s="40">
        <f t="shared" ref="AA516:AA579" si="71">W516-X516</f>
        <v>0.16000000000000014</v>
      </c>
      <c r="AB516" s="41"/>
      <c r="AC516" s="40">
        <f t="shared" si="70"/>
        <v>0.25076288659793722</v>
      </c>
      <c r="AD516" s="40"/>
      <c r="AH516" s="10" t="s">
        <v>695</v>
      </c>
      <c r="AI516" s="24">
        <v>1</v>
      </c>
    </row>
    <row r="517" spans="1:35" s="3" customFormat="1" ht="12.75" customHeight="1" x14ac:dyDescent="0.2">
      <c r="A517" s="10" t="s">
        <v>558</v>
      </c>
      <c r="B517" s="10" t="s">
        <v>389</v>
      </c>
      <c r="C517" s="18">
        <v>643</v>
      </c>
      <c r="D517" s="18">
        <f>IFERROR(VLOOKUP(A517,AH298:AI2170,2,FALSE),0)</f>
        <v>1</v>
      </c>
      <c r="F517" s="16">
        <v>130</v>
      </c>
      <c r="G517" s="17">
        <v>68.75</v>
      </c>
      <c r="H517" s="17">
        <f t="shared" si="64"/>
        <v>61.25</v>
      </c>
      <c r="I517" s="25">
        <f t="shared" si="65"/>
        <v>0.47115384615384615</v>
      </c>
      <c r="K517" s="17">
        <v>107.16666666666667</v>
      </c>
      <c r="L517" s="17">
        <v>68.75</v>
      </c>
      <c r="M517" s="17">
        <f t="shared" si="66"/>
        <v>38.416666666666671</v>
      </c>
      <c r="N517" s="25">
        <f t="shared" si="67"/>
        <v>0.35847589424572318</v>
      </c>
      <c r="P517" s="17">
        <v>107.16666666666667</v>
      </c>
      <c r="Q517" s="17">
        <v>62.5</v>
      </c>
      <c r="R517" s="17">
        <f t="shared" si="68"/>
        <v>44.666666666666671</v>
      </c>
      <c r="S517" s="42">
        <f t="shared" si="69"/>
        <v>0.41679626749611198</v>
      </c>
      <c r="T517" s="40">
        <v>195</v>
      </c>
      <c r="U517" s="40">
        <v>235</v>
      </c>
      <c r="V517" s="40">
        <v>130</v>
      </c>
      <c r="W517" s="40">
        <v>68.75</v>
      </c>
      <c r="X517" s="40">
        <v>62.5</v>
      </c>
      <c r="Y517" s="40">
        <v>107.16666666666667</v>
      </c>
      <c r="Z517" s="40"/>
      <c r="AA517" s="40">
        <f t="shared" si="71"/>
        <v>6.25</v>
      </c>
      <c r="AB517" s="41"/>
      <c r="AC517" s="40">
        <f t="shared" si="70"/>
        <v>-22.833333333333329</v>
      </c>
      <c r="AD517" s="40"/>
      <c r="AH517" s="10" t="s">
        <v>658</v>
      </c>
      <c r="AI517" s="24">
        <v>1</v>
      </c>
    </row>
    <row r="518" spans="1:35" s="3" customFormat="1" ht="12.75" customHeight="1" x14ac:dyDescent="0.2">
      <c r="A518" s="10" t="s">
        <v>680</v>
      </c>
      <c r="B518" s="10" t="s">
        <v>681</v>
      </c>
      <c r="C518" s="18">
        <v>208</v>
      </c>
      <c r="D518" s="18">
        <f>IFERROR(VLOOKUP(A518,AH242:AI2114,2,FALSE),0)</f>
        <v>1</v>
      </c>
      <c r="F518" s="16">
        <v>8</v>
      </c>
      <c r="G518" s="17">
        <v>4.5</v>
      </c>
      <c r="H518" s="17">
        <f t="shared" si="64"/>
        <v>3.5</v>
      </c>
      <c r="I518" s="25">
        <f t="shared" si="65"/>
        <v>0.4375</v>
      </c>
      <c r="K518" s="17">
        <v>8</v>
      </c>
      <c r="L518" s="17">
        <v>4.5</v>
      </c>
      <c r="M518" s="17">
        <f t="shared" si="66"/>
        <v>3.5</v>
      </c>
      <c r="N518" s="25">
        <f t="shared" si="67"/>
        <v>0.4375</v>
      </c>
      <c r="P518" s="17">
        <v>8</v>
      </c>
      <c r="Q518" s="17">
        <v>3.46</v>
      </c>
      <c r="R518" s="17">
        <f t="shared" si="68"/>
        <v>4.54</v>
      </c>
      <c r="S518" s="42">
        <f t="shared" si="69"/>
        <v>0.5675</v>
      </c>
      <c r="T518" s="40">
        <v>12</v>
      </c>
      <c r="U518" s="40">
        <v>15.6</v>
      </c>
      <c r="V518" s="40">
        <v>8</v>
      </c>
      <c r="W518" s="40">
        <v>4.5</v>
      </c>
      <c r="X518" s="40">
        <v>3.46</v>
      </c>
      <c r="Y518" s="40">
        <v>8</v>
      </c>
      <c r="Z518" s="40"/>
      <c r="AA518" s="40">
        <f t="shared" si="71"/>
        <v>1.04</v>
      </c>
      <c r="AB518" s="41"/>
      <c r="AC518" s="40">
        <f t="shared" si="70"/>
        <v>0</v>
      </c>
      <c r="AD518" s="40"/>
      <c r="AH518" s="10" t="s">
        <v>512</v>
      </c>
      <c r="AI518" s="24">
        <v>1</v>
      </c>
    </row>
    <row r="519" spans="1:35" s="3" customFormat="1" ht="12.75" customHeight="1" x14ac:dyDescent="0.2">
      <c r="A519" s="10" t="s">
        <v>509</v>
      </c>
      <c r="B519" s="10" t="s">
        <v>510</v>
      </c>
      <c r="C519" s="18">
        <v>851.9</v>
      </c>
      <c r="D519" s="18">
        <f>IFERROR(VLOOKUP(A519,AH319:AI2191,2,FALSE),0)</f>
        <v>1</v>
      </c>
      <c r="F519" s="16">
        <v>10.050000000000001</v>
      </c>
      <c r="G519" s="17">
        <v>3.05</v>
      </c>
      <c r="H519" s="17">
        <f t="shared" si="64"/>
        <v>7.0000000000000009</v>
      </c>
      <c r="I519" s="25">
        <f t="shared" si="65"/>
        <v>0.69651741293532343</v>
      </c>
      <c r="K519" s="17">
        <v>12.17</v>
      </c>
      <c r="L519" s="17">
        <v>3.05</v>
      </c>
      <c r="M519" s="17">
        <f t="shared" si="66"/>
        <v>9.120000000000001</v>
      </c>
      <c r="N519" s="25">
        <f t="shared" si="67"/>
        <v>0.74938373048479878</v>
      </c>
      <c r="P519" s="17">
        <v>12.17</v>
      </c>
      <c r="Q519" s="17">
        <v>3.05</v>
      </c>
      <c r="R519" s="17">
        <f t="shared" si="68"/>
        <v>9.120000000000001</v>
      </c>
      <c r="S519" s="42">
        <f t="shared" si="69"/>
        <v>0.74938373048479878</v>
      </c>
      <c r="T519" s="40">
        <v>15.08</v>
      </c>
      <c r="U519" s="40">
        <v>21.65</v>
      </c>
      <c r="V519" s="40">
        <v>10.050000000000001</v>
      </c>
      <c r="W519" s="40">
        <v>3.05</v>
      </c>
      <c r="X519" s="40">
        <v>3.05</v>
      </c>
      <c r="Y519" s="40">
        <v>12.17</v>
      </c>
      <c r="Z519" s="40"/>
      <c r="AA519" s="40">
        <f t="shared" si="71"/>
        <v>0</v>
      </c>
      <c r="AB519" s="41"/>
      <c r="AC519" s="40">
        <f t="shared" si="70"/>
        <v>2.1199999999999992</v>
      </c>
      <c r="AD519" s="40"/>
      <c r="AH519" s="10" t="s">
        <v>778</v>
      </c>
      <c r="AI519" s="24">
        <v>1</v>
      </c>
    </row>
    <row r="520" spans="1:35" s="3" customFormat="1" ht="12.75" customHeight="1" x14ac:dyDescent="0.2">
      <c r="A520" s="10" t="s">
        <v>684</v>
      </c>
      <c r="B520" s="10" t="s">
        <v>685</v>
      </c>
      <c r="C520" s="18">
        <v>192</v>
      </c>
      <c r="D520" s="18">
        <f>IFERROR(VLOOKUP(A520,AH241:AI2113,2,FALSE),0)</f>
        <v>1</v>
      </c>
      <c r="F520" s="16">
        <v>6</v>
      </c>
      <c r="G520" s="17">
        <v>1.4</v>
      </c>
      <c r="H520" s="17">
        <f t="shared" si="64"/>
        <v>4.5999999999999996</v>
      </c>
      <c r="I520" s="25">
        <f t="shared" si="65"/>
        <v>0.76666666666666661</v>
      </c>
      <c r="K520" s="17">
        <v>6</v>
      </c>
      <c r="L520" s="17">
        <v>1.4</v>
      </c>
      <c r="M520" s="17">
        <f t="shared" si="66"/>
        <v>4.5999999999999996</v>
      </c>
      <c r="N520" s="25">
        <f t="shared" si="67"/>
        <v>0.76666666666666661</v>
      </c>
      <c r="P520" s="17">
        <v>6</v>
      </c>
      <c r="Q520" s="17">
        <v>1.4</v>
      </c>
      <c r="R520" s="17">
        <f t="shared" si="68"/>
        <v>4.5999999999999996</v>
      </c>
      <c r="S520" s="42">
        <f t="shared" si="69"/>
        <v>0.76666666666666661</v>
      </c>
      <c r="T520" s="40">
        <v>9</v>
      </c>
      <c r="U520" s="40">
        <v>10.8</v>
      </c>
      <c r="V520" s="40">
        <v>6</v>
      </c>
      <c r="W520" s="40">
        <v>1.4</v>
      </c>
      <c r="X520" s="40">
        <v>1.4</v>
      </c>
      <c r="Y520" s="40">
        <v>6</v>
      </c>
      <c r="Z520" s="40"/>
      <c r="AA520" s="40">
        <f t="shared" si="71"/>
        <v>0</v>
      </c>
      <c r="AB520" s="41"/>
      <c r="AC520" s="40">
        <f t="shared" si="70"/>
        <v>0</v>
      </c>
      <c r="AD520" s="40"/>
      <c r="AH520" s="10" t="s">
        <v>655</v>
      </c>
      <c r="AI520" s="24">
        <v>1</v>
      </c>
    </row>
    <row r="521" spans="1:35" s="3" customFormat="1" ht="12.75" customHeight="1" x14ac:dyDescent="0.2">
      <c r="A521" s="10" t="s">
        <v>331</v>
      </c>
      <c r="B521" s="10" t="s">
        <v>332</v>
      </c>
      <c r="C521" s="18">
        <v>3162</v>
      </c>
      <c r="D521" s="18">
        <f>IFERROR(VLOOKUP(A521,AH398:AI2270,2,FALSE),0)</f>
        <v>1</v>
      </c>
      <c r="F521" s="16">
        <v>16</v>
      </c>
      <c r="G521" s="17">
        <v>7</v>
      </c>
      <c r="H521" s="17">
        <f t="shared" si="64"/>
        <v>9</v>
      </c>
      <c r="I521" s="25">
        <f t="shared" si="65"/>
        <v>0.5625</v>
      </c>
      <c r="K521" s="17">
        <v>19.048192771084338</v>
      </c>
      <c r="L521" s="17">
        <v>7</v>
      </c>
      <c r="M521" s="17">
        <f t="shared" si="66"/>
        <v>12.048192771084338</v>
      </c>
      <c r="N521" s="25">
        <f t="shared" si="67"/>
        <v>0.63251106894370657</v>
      </c>
      <c r="P521" s="17">
        <v>19.048192771084338</v>
      </c>
      <c r="Q521" s="17">
        <v>7.5</v>
      </c>
      <c r="R521" s="17">
        <f t="shared" si="68"/>
        <v>11.548192771084338</v>
      </c>
      <c r="S521" s="42">
        <f t="shared" si="69"/>
        <v>0.60626185958254275</v>
      </c>
      <c r="T521" s="40">
        <v>24</v>
      </c>
      <c r="U521" s="40">
        <v>32</v>
      </c>
      <c r="V521" s="40">
        <v>16</v>
      </c>
      <c r="W521" s="40">
        <v>7</v>
      </c>
      <c r="X521" s="40">
        <v>7.3979999999999997</v>
      </c>
      <c r="Y521" s="40">
        <v>19.048192771084338</v>
      </c>
      <c r="Z521" s="40"/>
      <c r="AA521" s="40">
        <f t="shared" si="71"/>
        <v>-0.39799999999999969</v>
      </c>
      <c r="AB521" s="41"/>
      <c r="AC521" s="40">
        <f t="shared" si="70"/>
        <v>3.0481927710843379</v>
      </c>
      <c r="AD521" s="40"/>
      <c r="AH521" s="10" t="s">
        <v>710</v>
      </c>
      <c r="AI521" s="24">
        <v>1</v>
      </c>
    </row>
    <row r="522" spans="1:35" s="3" customFormat="1" ht="12.75" customHeight="1" x14ac:dyDescent="0.2">
      <c r="A522" s="10" t="s">
        <v>1101</v>
      </c>
      <c r="B522" s="10" t="s">
        <v>1187</v>
      </c>
      <c r="C522" s="18">
        <v>0</v>
      </c>
      <c r="D522" s="18">
        <f>IFERROR(VLOOKUP(A522,AH1:AI1808,2,FALSE),0)</f>
        <v>1</v>
      </c>
      <c r="F522" s="16">
        <v>0</v>
      </c>
      <c r="G522" s="17">
        <v>0</v>
      </c>
      <c r="H522" s="17">
        <f t="shared" si="64"/>
        <v>0</v>
      </c>
      <c r="I522" s="25" t="e">
        <f t="shared" si="65"/>
        <v>#DIV/0!</v>
      </c>
      <c r="K522" s="17"/>
      <c r="L522" s="17">
        <v>0</v>
      </c>
      <c r="M522" s="17">
        <f t="shared" si="66"/>
        <v>0</v>
      </c>
      <c r="N522" s="25" t="e">
        <f t="shared" si="67"/>
        <v>#DIV/0!</v>
      </c>
      <c r="P522" s="17"/>
      <c r="Q522" s="17"/>
      <c r="R522" s="17">
        <f t="shared" si="68"/>
        <v>0</v>
      </c>
      <c r="S522" s="42" t="e">
        <f t="shared" si="69"/>
        <v>#DIV/0!</v>
      </c>
      <c r="T522" s="40">
        <v>0</v>
      </c>
      <c r="U522" s="40">
        <v>0</v>
      </c>
      <c r="V522" s="40">
        <v>0</v>
      </c>
      <c r="W522" s="40">
        <v>0</v>
      </c>
      <c r="X522" s="40">
        <v>0.87</v>
      </c>
      <c r="Y522" s="40"/>
      <c r="Z522" s="40"/>
      <c r="AA522" s="40">
        <f t="shared" si="71"/>
        <v>-0.87</v>
      </c>
      <c r="AB522" s="41"/>
      <c r="AC522" s="40">
        <f t="shared" si="70"/>
        <v>0</v>
      </c>
      <c r="AD522" s="40"/>
      <c r="AH522" s="10" t="s">
        <v>1116</v>
      </c>
      <c r="AI522" s="24">
        <v>1</v>
      </c>
    </row>
    <row r="523" spans="1:35" s="3" customFormat="1" ht="12.75" customHeight="1" x14ac:dyDescent="0.2">
      <c r="A523" s="10" t="s">
        <v>1103</v>
      </c>
      <c r="B523" s="10" t="s">
        <v>1188</v>
      </c>
      <c r="C523" s="18">
        <v>0</v>
      </c>
      <c r="D523" s="18">
        <f>IFERROR(VLOOKUP(A523,AH1:AI1808,2,FALSE),0)</f>
        <v>1</v>
      </c>
      <c r="F523" s="16">
        <v>90</v>
      </c>
      <c r="G523" s="17">
        <v>40</v>
      </c>
      <c r="H523" s="17">
        <f t="shared" si="64"/>
        <v>50</v>
      </c>
      <c r="I523" s="25">
        <f t="shared" si="65"/>
        <v>0.55555555555555558</v>
      </c>
      <c r="K523" s="17"/>
      <c r="L523" s="17">
        <v>40</v>
      </c>
      <c r="M523" s="17">
        <f t="shared" si="66"/>
        <v>-40</v>
      </c>
      <c r="N523" s="25" t="e">
        <f t="shared" si="67"/>
        <v>#DIV/0!</v>
      </c>
      <c r="P523" s="17"/>
      <c r="Q523" s="17"/>
      <c r="R523" s="17">
        <f t="shared" si="68"/>
        <v>0</v>
      </c>
      <c r="S523" s="42" t="e">
        <f t="shared" si="69"/>
        <v>#DIV/0!</v>
      </c>
      <c r="T523" s="40">
        <v>135</v>
      </c>
      <c r="U523" s="40">
        <v>170</v>
      </c>
      <c r="V523" s="40">
        <v>90</v>
      </c>
      <c r="W523" s="40">
        <v>40</v>
      </c>
      <c r="X523" s="40">
        <v>0</v>
      </c>
      <c r="Y523" s="40"/>
      <c r="Z523" s="40"/>
      <c r="AA523" s="40">
        <f t="shared" si="71"/>
        <v>40</v>
      </c>
      <c r="AB523" s="41"/>
      <c r="AC523" s="40">
        <f t="shared" si="70"/>
        <v>-90</v>
      </c>
      <c r="AD523" s="40"/>
      <c r="AH523" s="10" t="s">
        <v>832</v>
      </c>
      <c r="AI523" s="24">
        <v>1</v>
      </c>
    </row>
    <row r="524" spans="1:35" s="3" customFormat="1" ht="12.75" customHeight="1" x14ac:dyDescent="0.2">
      <c r="A524" s="10" t="s">
        <v>560</v>
      </c>
      <c r="B524" s="10" t="s">
        <v>561</v>
      </c>
      <c r="C524" s="18">
        <v>630</v>
      </c>
      <c r="D524" s="18">
        <f>IFERROR(VLOOKUP(A524,AH304:AI2176,2,FALSE),0)</f>
        <v>1</v>
      </c>
      <c r="F524" s="16">
        <v>90</v>
      </c>
      <c r="G524" s="17">
        <v>40</v>
      </c>
      <c r="H524" s="17">
        <f t="shared" si="64"/>
        <v>50</v>
      </c>
      <c r="I524" s="25">
        <f t="shared" si="65"/>
        <v>0.55555555555555558</v>
      </c>
      <c r="K524" s="17">
        <v>90</v>
      </c>
      <c r="L524" s="17">
        <v>40</v>
      </c>
      <c r="M524" s="17">
        <f t="shared" si="66"/>
        <v>50</v>
      </c>
      <c r="N524" s="25">
        <f t="shared" si="67"/>
        <v>0.55555555555555558</v>
      </c>
      <c r="P524" s="17">
        <v>90</v>
      </c>
      <c r="Q524" s="17">
        <v>45</v>
      </c>
      <c r="R524" s="17">
        <f t="shared" si="68"/>
        <v>45</v>
      </c>
      <c r="S524" s="42">
        <f t="shared" si="69"/>
        <v>0.5</v>
      </c>
      <c r="T524" s="40">
        <v>135</v>
      </c>
      <c r="U524" s="40">
        <v>170</v>
      </c>
      <c r="V524" s="40">
        <v>90</v>
      </c>
      <c r="W524" s="40">
        <v>40</v>
      </c>
      <c r="X524" s="40">
        <v>45</v>
      </c>
      <c r="Y524" s="40">
        <v>90</v>
      </c>
      <c r="Z524" s="40"/>
      <c r="AA524" s="40">
        <f t="shared" si="71"/>
        <v>-5</v>
      </c>
      <c r="AB524" s="41"/>
      <c r="AC524" s="40">
        <f t="shared" si="70"/>
        <v>0</v>
      </c>
      <c r="AD524" s="40"/>
      <c r="AH524" s="10" t="s">
        <v>585</v>
      </c>
      <c r="AI524" s="24">
        <v>1</v>
      </c>
    </row>
    <row r="525" spans="1:35" s="3" customFormat="1" ht="12.75" customHeight="1" x14ac:dyDescent="0.2">
      <c r="A525" s="10" t="s">
        <v>443</v>
      </c>
      <c r="B525" s="10" t="s">
        <v>444</v>
      </c>
      <c r="C525" s="18">
        <v>1500</v>
      </c>
      <c r="D525" s="18">
        <f>IFERROR(VLOOKUP(A525,AH353:AI2225,2,FALSE),0)</f>
        <v>1</v>
      </c>
      <c r="F525" s="16">
        <v>100</v>
      </c>
      <c r="G525" s="17">
        <v>40</v>
      </c>
      <c r="H525" s="17">
        <f t="shared" si="64"/>
        <v>60</v>
      </c>
      <c r="I525" s="25">
        <f t="shared" si="65"/>
        <v>0.6</v>
      </c>
      <c r="K525" s="17">
        <v>100</v>
      </c>
      <c r="L525" s="17">
        <v>40</v>
      </c>
      <c r="M525" s="17">
        <f t="shared" si="66"/>
        <v>60</v>
      </c>
      <c r="N525" s="25">
        <f t="shared" si="67"/>
        <v>0.6</v>
      </c>
      <c r="P525" s="17">
        <v>100</v>
      </c>
      <c r="Q525" s="17">
        <v>56</v>
      </c>
      <c r="R525" s="17">
        <f t="shared" si="68"/>
        <v>44</v>
      </c>
      <c r="S525" s="42">
        <f t="shared" si="69"/>
        <v>0.44</v>
      </c>
      <c r="T525" s="40">
        <v>150</v>
      </c>
      <c r="U525" s="40">
        <v>180</v>
      </c>
      <c r="V525" s="40">
        <v>100</v>
      </c>
      <c r="W525" s="40">
        <v>40</v>
      </c>
      <c r="X525" s="40">
        <v>56</v>
      </c>
      <c r="Y525" s="40">
        <v>100</v>
      </c>
      <c r="Z525" s="40"/>
      <c r="AA525" s="40">
        <f t="shared" si="71"/>
        <v>-16</v>
      </c>
      <c r="AB525" s="41"/>
      <c r="AC525" s="40">
        <f t="shared" si="70"/>
        <v>0</v>
      </c>
      <c r="AD525" s="40"/>
      <c r="AH525" s="10" t="s">
        <v>431</v>
      </c>
      <c r="AI525" s="24">
        <v>1</v>
      </c>
    </row>
    <row r="526" spans="1:35" s="3" customFormat="1" ht="12.75" customHeight="1" x14ac:dyDescent="0.2">
      <c r="A526" s="10" t="s">
        <v>741</v>
      </c>
      <c r="B526" s="10" t="s">
        <v>742</v>
      </c>
      <c r="C526" s="18">
        <v>110</v>
      </c>
      <c r="D526" s="18">
        <f>IFERROR(VLOOKUP(A526,AH221:AI2093,2,FALSE),0)</f>
        <v>1</v>
      </c>
      <c r="F526" s="16">
        <v>100</v>
      </c>
      <c r="G526" s="17">
        <v>44</v>
      </c>
      <c r="H526" s="17">
        <f t="shared" si="64"/>
        <v>56</v>
      </c>
      <c r="I526" s="25">
        <f t="shared" si="65"/>
        <v>0.56000000000000005</v>
      </c>
      <c r="K526" s="17">
        <v>110</v>
      </c>
      <c r="L526" s="17">
        <v>44</v>
      </c>
      <c r="M526" s="17">
        <f t="shared" si="66"/>
        <v>66</v>
      </c>
      <c r="N526" s="25">
        <f t="shared" si="67"/>
        <v>0.6</v>
      </c>
      <c r="P526" s="17">
        <v>110</v>
      </c>
      <c r="Q526" s="17">
        <v>60</v>
      </c>
      <c r="R526" s="17">
        <f t="shared" si="68"/>
        <v>50</v>
      </c>
      <c r="S526" s="42">
        <f t="shared" si="69"/>
        <v>0.45454545454545453</v>
      </c>
      <c r="T526" s="40">
        <v>150</v>
      </c>
      <c r="U526" s="40">
        <v>180</v>
      </c>
      <c r="V526" s="40">
        <v>100</v>
      </c>
      <c r="W526" s="40">
        <v>44</v>
      </c>
      <c r="X526" s="40">
        <v>60</v>
      </c>
      <c r="Y526" s="40">
        <v>110</v>
      </c>
      <c r="Z526" s="40"/>
      <c r="AA526" s="40">
        <f t="shared" si="71"/>
        <v>-16</v>
      </c>
      <c r="AB526" s="41"/>
      <c r="AC526" s="40">
        <f t="shared" si="70"/>
        <v>10</v>
      </c>
      <c r="AD526" s="40"/>
      <c r="AH526" s="10" t="s">
        <v>1121</v>
      </c>
      <c r="AI526" s="24">
        <v>1</v>
      </c>
    </row>
    <row r="527" spans="1:35" s="3" customFormat="1" ht="12.75" customHeight="1" x14ac:dyDescent="0.2">
      <c r="A527" s="10" t="s">
        <v>406</v>
      </c>
      <c r="B527" s="10" t="s">
        <v>407</v>
      </c>
      <c r="C527" s="18">
        <v>1800</v>
      </c>
      <c r="D527" s="18">
        <f>IFERROR(VLOOKUP(A527,AH370:AI2242,2,FALSE),0)</f>
        <v>1</v>
      </c>
      <c r="F527" s="16">
        <v>120</v>
      </c>
      <c r="G527" s="17">
        <v>54</v>
      </c>
      <c r="H527" s="17">
        <f t="shared" si="64"/>
        <v>66</v>
      </c>
      <c r="I527" s="25">
        <f t="shared" si="65"/>
        <v>0.55000000000000004</v>
      </c>
      <c r="K527" s="17">
        <v>120</v>
      </c>
      <c r="L527" s="17">
        <v>54</v>
      </c>
      <c r="M527" s="17">
        <f t="shared" si="66"/>
        <v>66</v>
      </c>
      <c r="N527" s="25">
        <f t="shared" si="67"/>
        <v>0.55000000000000004</v>
      </c>
      <c r="P527" s="17">
        <v>120</v>
      </c>
      <c r="Q527" s="17">
        <v>79</v>
      </c>
      <c r="R527" s="17">
        <f t="shared" si="68"/>
        <v>41</v>
      </c>
      <c r="S527" s="42">
        <f t="shared" si="69"/>
        <v>0.34166666666666667</v>
      </c>
      <c r="T527" s="40">
        <v>180</v>
      </c>
      <c r="U527" s="40">
        <v>220</v>
      </c>
      <c r="V527" s="40">
        <v>120</v>
      </c>
      <c r="W527" s="40">
        <v>54</v>
      </c>
      <c r="X527" s="40">
        <v>79</v>
      </c>
      <c r="Y527" s="40">
        <v>120</v>
      </c>
      <c r="Z527" s="40"/>
      <c r="AA527" s="40">
        <f t="shared" si="71"/>
        <v>-25</v>
      </c>
      <c r="AB527" s="41"/>
      <c r="AC527" s="40">
        <f t="shared" si="70"/>
        <v>0</v>
      </c>
      <c r="AD527" s="40">
        <v>135</v>
      </c>
      <c r="AH527" s="10" t="s">
        <v>720</v>
      </c>
      <c r="AI527" s="24">
        <v>1</v>
      </c>
    </row>
    <row r="528" spans="1:35" s="3" customFormat="1" ht="12.75" customHeight="1" x14ac:dyDescent="0.2">
      <c r="A528" s="10" t="s">
        <v>472</v>
      </c>
      <c r="B528" s="10" t="s">
        <v>473</v>
      </c>
      <c r="C528" s="18">
        <v>1200</v>
      </c>
      <c r="D528" s="18">
        <f>IFERROR(VLOOKUP(A528,AH344:AI2216,2,FALSE),0)</f>
        <v>1</v>
      </c>
      <c r="F528" s="16">
        <v>120</v>
      </c>
      <c r="G528" s="17">
        <v>75</v>
      </c>
      <c r="H528" s="17">
        <f t="shared" si="64"/>
        <v>45</v>
      </c>
      <c r="I528" s="25">
        <f t="shared" si="65"/>
        <v>0.375</v>
      </c>
      <c r="K528" s="17">
        <v>120</v>
      </c>
      <c r="L528" s="17">
        <v>75</v>
      </c>
      <c r="M528" s="17">
        <f t="shared" si="66"/>
        <v>45</v>
      </c>
      <c r="N528" s="25">
        <f t="shared" si="67"/>
        <v>0.375</v>
      </c>
      <c r="P528" s="17">
        <v>120</v>
      </c>
      <c r="Q528" s="17">
        <v>78.876999999999995</v>
      </c>
      <c r="R528" s="17">
        <f t="shared" si="68"/>
        <v>41.123000000000005</v>
      </c>
      <c r="S528" s="42">
        <f t="shared" si="69"/>
        <v>0.34269166666666673</v>
      </c>
      <c r="T528" s="40">
        <v>180</v>
      </c>
      <c r="U528" s="40">
        <v>230</v>
      </c>
      <c r="V528" s="40">
        <v>120</v>
      </c>
      <c r="W528" s="40">
        <v>75</v>
      </c>
      <c r="X528" s="40">
        <v>79</v>
      </c>
      <c r="Y528" s="40">
        <v>120</v>
      </c>
      <c r="Z528" s="40"/>
      <c r="AA528" s="40">
        <f t="shared" si="71"/>
        <v>-4</v>
      </c>
      <c r="AB528" s="41"/>
      <c r="AC528" s="40">
        <f t="shared" si="70"/>
        <v>0</v>
      </c>
      <c r="AD528" s="40">
        <v>135</v>
      </c>
      <c r="AH528" s="10" t="s">
        <v>528</v>
      </c>
      <c r="AI528" s="24">
        <v>1</v>
      </c>
    </row>
    <row r="529" spans="1:35" s="3" customFormat="1" ht="12.75" customHeight="1" x14ac:dyDescent="0.2">
      <c r="A529" s="10" t="s">
        <v>542</v>
      </c>
      <c r="B529" s="10" t="s">
        <v>543</v>
      </c>
      <c r="C529" s="18">
        <v>735</v>
      </c>
      <c r="D529" s="18">
        <f>IFERROR(VLOOKUP(A529,AH316:AI2188,2,FALSE),0)</f>
        <v>1</v>
      </c>
      <c r="F529" s="16">
        <v>150</v>
      </c>
      <c r="G529" s="17">
        <v>70</v>
      </c>
      <c r="H529" s="17">
        <f t="shared" si="64"/>
        <v>80</v>
      </c>
      <c r="I529" s="25">
        <f t="shared" si="65"/>
        <v>0.53333333333333333</v>
      </c>
      <c r="K529" s="17">
        <v>147</v>
      </c>
      <c r="L529" s="17">
        <v>70</v>
      </c>
      <c r="M529" s="17">
        <f t="shared" si="66"/>
        <v>77</v>
      </c>
      <c r="N529" s="25">
        <f t="shared" si="67"/>
        <v>0.52380952380952384</v>
      </c>
      <c r="P529" s="17">
        <v>147</v>
      </c>
      <c r="Q529" s="17">
        <v>115</v>
      </c>
      <c r="R529" s="17">
        <f t="shared" si="68"/>
        <v>32</v>
      </c>
      <c r="S529" s="42">
        <f t="shared" si="69"/>
        <v>0.21768707482993196</v>
      </c>
      <c r="T529" s="40">
        <v>225</v>
      </c>
      <c r="U529" s="40">
        <v>280</v>
      </c>
      <c r="V529" s="40">
        <v>150</v>
      </c>
      <c r="W529" s="40">
        <v>70</v>
      </c>
      <c r="X529" s="40">
        <v>114.99</v>
      </c>
      <c r="Y529" s="40">
        <v>147</v>
      </c>
      <c r="Z529" s="40"/>
      <c r="AA529" s="40">
        <f t="shared" si="71"/>
        <v>-44.989999999999995</v>
      </c>
      <c r="AB529" s="41"/>
      <c r="AC529" s="40">
        <f t="shared" si="70"/>
        <v>-3</v>
      </c>
      <c r="AD529" s="40">
        <v>184.5</v>
      </c>
      <c r="AH529" s="10" t="s">
        <v>429</v>
      </c>
      <c r="AI529" s="24">
        <v>1</v>
      </c>
    </row>
    <row r="530" spans="1:35" s="3" customFormat="1" ht="12.75" customHeight="1" x14ac:dyDescent="0.2">
      <c r="A530" s="10" t="s">
        <v>813</v>
      </c>
      <c r="B530" s="10" t="s">
        <v>814</v>
      </c>
      <c r="C530" s="18">
        <v>33.75</v>
      </c>
      <c r="D530" s="18">
        <f>IFERROR(VLOOKUP(A530,AH196:AI2068,2,FALSE),0)</f>
        <v>1</v>
      </c>
      <c r="F530" s="16">
        <v>4.5</v>
      </c>
      <c r="G530" s="17">
        <v>2.25</v>
      </c>
      <c r="H530" s="17">
        <f t="shared" si="64"/>
        <v>2.25</v>
      </c>
      <c r="I530" s="25">
        <f t="shared" si="65"/>
        <v>0.5</v>
      </c>
      <c r="K530" s="17">
        <v>4.8214285714285712</v>
      </c>
      <c r="L530" s="17">
        <v>2.25</v>
      </c>
      <c r="M530" s="17">
        <f t="shared" si="66"/>
        <v>2.5714285714285712</v>
      </c>
      <c r="N530" s="25">
        <f t="shared" si="67"/>
        <v>0.53333333333333333</v>
      </c>
      <c r="P530" s="17">
        <v>4.8214285714285712</v>
      </c>
      <c r="Q530" s="17">
        <v>2.25</v>
      </c>
      <c r="R530" s="17">
        <f t="shared" si="68"/>
        <v>2.5714285714285712</v>
      </c>
      <c r="S530" s="42">
        <f t="shared" si="69"/>
        <v>0.53333333333333333</v>
      </c>
      <c r="T530" s="40">
        <v>6.75</v>
      </c>
      <c r="U530" s="40">
        <v>8.5</v>
      </c>
      <c r="V530" s="40">
        <v>4.5</v>
      </c>
      <c r="W530" s="40">
        <v>2.25</v>
      </c>
      <c r="X530" s="40">
        <v>2.27</v>
      </c>
      <c r="Y530" s="40">
        <v>4.8214285714285712</v>
      </c>
      <c r="Z530" s="40"/>
      <c r="AA530" s="40">
        <f t="shared" si="71"/>
        <v>-2.0000000000000018E-2</v>
      </c>
      <c r="AB530" s="41"/>
      <c r="AC530" s="40">
        <f t="shared" si="70"/>
        <v>0.32142857142857117</v>
      </c>
      <c r="AD530" s="40">
        <v>5.5</v>
      </c>
      <c r="AH530" s="10" t="s">
        <v>1126</v>
      </c>
      <c r="AI530" s="24">
        <v>1</v>
      </c>
    </row>
    <row r="531" spans="1:35" s="3" customFormat="1" ht="12.75" customHeight="1" x14ac:dyDescent="0.2">
      <c r="A531" s="10" t="s">
        <v>641</v>
      </c>
      <c r="B531" s="10" t="s">
        <v>642</v>
      </c>
      <c r="C531" s="18">
        <v>314.62</v>
      </c>
      <c r="D531" s="18">
        <f>IFERROR(VLOOKUP(A531,AH275:AI2147,2,FALSE),0)</f>
        <v>1</v>
      </c>
      <c r="F531" s="16">
        <v>4.5</v>
      </c>
      <c r="G531" s="17">
        <v>2</v>
      </c>
      <c r="H531" s="17">
        <f t="shared" si="64"/>
        <v>2.5</v>
      </c>
      <c r="I531" s="25">
        <f t="shared" si="65"/>
        <v>0.55555555555555558</v>
      </c>
      <c r="K531" s="17">
        <v>4.5597101449275366</v>
      </c>
      <c r="L531" s="17">
        <v>2</v>
      </c>
      <c r="M531" s="17">
        <f t="shared" si="66"/>
        <v>2.5597101449275366</v>
      </c>
      <c r="N531" s="25">
        <f t="shared" si="67"/>
        <v>0.56137562774140237</v>
      </c>
      <c r="P531" s="17">
        <v>4.5597101449275366</v>
      </c>
      <c r="Q531" s="17">
        <v>2.25</v>
      </c>
      <c r="R531" s="17">
        <f t="shared" si="68"/>
        <v>2.3097101449275366</v>
      </c>
      <c r="S531" s="42">
        <f t="shared" si="69"/>
        <v>0.50654758120907761</v>
      </c>
      <c r="T531" s="40">
        <v>6.75</v>
      </c>
      <c r="U531" s="40">
        <v>8.5</v>
      </c>
      <c r="V531" s="40">
        <v>4.5</v>
      </c>
      <c r="W531" s="40">
        <v>2</v>
      </c>
      <c r="X531" s="40">
        <v>2.2400000000000002</v>
      </c>
      <c r="Y531" s="40">
        <v>4.5597101449275366</v>
      </c>
      <c r="Z531" s="40"/>
      <c r="AA531" s="40">
        <f t="shared" si="71"/>
        <v>-0.24000000000000021</v>
      </c>
      <c r="AB531" s="41"/>
      <c r="AC531" s="40">
        <f t="shared" si="70"/>
        <v>5.9710144927536568E-2</v>
      </c>
      <c r="AD531" s="40">
        <v>5.8</v>
      </c>
      <c r="AH531" s="10" t="s">
        <v>1128</v>
      </c>
      <c r="AI531" s="24">
        <v>1</v>
      </c>
    </row>
    <row r="532" spans="1:35" s="3" customFormat="1" ht="12.75" customHeight="1" x14ac:dyDescent="0.2">
      <c r="A532" s="10" t="s">
        <v>576</v>
      </c>
      <c r="B532" s="10" t="s">
        <v>577</v>
      </c>
      <c r="C532" s="18">
        <v>566.5</v>
      </c>
      <c r="D532" s="18">
        <f>IFERROR(VLOOKUP(A532,AH306:AI2178,2,FALSE),0)</f>
        <v>1</v>
      </c>
      <c r="F532" s="16">
        <v>5</v>
      </c>
      <c r="G532" s="17">
        <v>2.5</v>
      </c>
      <c r="H532" s="17">
        <f t="shared" si="64"/>
        <v>2.5</v>
      </c>
      <c r="I532" s="25">
        <f t="shared" si="65"/>
        <v>0.5</v>
      </c>
      <c r="K532" s="17">
        <v>5.1036036036036032</v>
      </c>
      <c r="L532" s="17">
        <v>2.5</v>
      </c>
      <c r="M532" s="17">
        <f t="shared" si="66"/>
        <v>2.6036036036036032</v>
      </c>
      <c r="N532" s="25">
        <f t="shared" si="67"/>
        <v>0.51015004413062659</v>
      </c>
      <c r="P532" s="17">
        <v>5.1036036036036032</v>
      </c>
      <c r="Q532" s="17">
        <v>2.8000000000000003</v>
      </c>
      <c r="R532" s="17">
        <f t="shared" si="68"/>
        <v>2.3036036036036029</v>
      </c>
      <c r="S532" s="42">
        <f t="shared" si="69"/>
        <v>0.45136804942630177</v>
      </c>
      <c r="T532" s="40">
        <v>7.5</v>
      </c>
      <c r="U532" s="40">
        <v>9</v>
      </c>
      <c r="V532" s="40">
        <v>5</v>
      </c>
      <c r="W532" s="40">
        <v>2.5</v>
      </c>
      <c r="X532" s="40">
        <v>2.8</v>
      </c>
      <c r="Y532" s="40">
        <v>5.1036036036036032</v>
      </c>
      <c r="Z532" s="40"/>
      <c r="AA532" s="40">
        <f t="shared" si="71"/>
        <v>-0.29999999999999982</v>
      </c>
      <c r="AB532" s="41"/>
      <c r="AC532" s="40">
        <f t="shared" si="70"/>
        <v>0.10360360360360321</v>
      </c>
      <c r="AD532" s="40">
        <v>6.1</v>
      </c>
      <c r="AH532" s="10" t="s">
        <v>1130</v>
      </c>
      <c r="AI532" s="24">
        <v>1</v>
      </c>
    </row>
    <row r="533" spans="1:35" s="3" customFormat="1" ht="12.75" customHeight="1" x14ac:dyDescent="0.2">
      <c r="A533" s="10" t="s">
        <v>695</v>
      </c>
      <c r="B533" s="10" t="s">
        <v>696</v>
      </c>
      <c r="C533" s="18">
        <v>185</v>
      </c>
      <c r="D533" s="18">
        <f>IFERROR(VLOOKUP(A533,AH249:AI2121,2,FALSE),0)</f>
        <v>1</v>
      </c>
      <c r="F533" s="16">
        <v>5</v>
      </c>
      <c r="G533" s="17">
        <v>2</v>
      </c>
      <c r="H533" s="17">
        <f t="shared" si="64"/>
        <v>3</v>
      </c>
      <c r="I533" s="25">
        <f t="shared" si="65"/>
        <v>0.6</v>
      </c>
      <c r="K533" s="17">
        <v>5.4411764705882355</v>
      </c>
      <c r="L533" s="17">
        <v>2</v>
      </c>
      <c r="M533" s="17">
        <f t="shared" si="66"/>
        <v>3.4411764705882355</v>
      </c>
      <c r="N533" s="25">
        <f t="shared" si="67"/>
        <v>0.63243243243243241</v>
      </c>
      <c r="P533" s="17">
        <v>5.4411764705882355</v>
      </c>
      <c r="Q533" s="17">
        <v>3</v>
      </c>
      <c r="R533" s="17">
        <f t="shared" si="68"/>
        <v>2.4411764705882355</v>
      </c>
      <c r="S533" s="42">
        <f t="shared" si="69"/>
        <v>0.44864864864864867</v>
      </c>
      <c r="T533" s="40">
        <v>7.5</v>
      </c>
      <c r="U533" s="40">
        <v>9</v>
      </c>
      <c r="V533" s="40">
        <v>5</v>
      </c>
      <c r="W533" s="40">
        <v>2</v>
      </c>
      <c r="X533" s="40">
        <v>3</v>
      </c>
      <c r="Y533" s="40">
        <v>5.4411764705882355</v>
      </c>
      <c r="Z533" s="40"/>
      <c r="AA533" s="40">
        <f t="shared" si="71"/>
        <v>-1</v>
      </c>
      <c r="AB533" s="41"/>
      <c r="AC533" s="40">
        <f t="shared" si="70"/>
        <v>0.4411764705882355</v>
      </c>
      <c r="AD533" s="40">
        <v>6.4</v>
      </c>
      <c r="AH533" s="10" t="s">
        <v>824</v>
      </c>
      <c r="AI533" s="24">
        <v>1</v>
      </c>
    </row>
    <row r="534" spans="1:35" s="3" customFormat="1" ht="12.75" customHeight="1" x14ac:dyDescent="0.2">
      <c r="A534" s="10" t="s">
        <v>658</v>
      </c>
      <c r="B534" s="10" t="s">
        <v>659</v>
      </c>
      <c r="C534" s="18">
        <v>267.95</v>
      </c>
      <c r="D534" s="18">
        <f>IFERROR(VLOOKUP(A534,AH269:AI2141,2,FALSE),0)</f>
        <v>1</v>
      </c>
      <c r="F534" s="16">
        <v>23.25</v>
      </c>
      <c r="G534" s="17">
        <v>11.5</v>
      </c>
      <c r="H534" s="17">
        <f t="shared" si="64"/>
        <v>11.75</v>
      </c>
      <c r="I534" s="25">
        <f t="shared" si="65"/>
        <v>0.5053763440860215</v>
      </c>
      <c r="K534" s="17">
        <v>26.794999999999998</v>
      </c>
      <c r="L534" s="17">
        <v>11.5</v>
      </c>
      <c r="M534" s="17">
        <f t="shared" si="66"/>
        <v>15.294999999999998</v>
      </c>
      <c r="N534" s="25">
        <f t="shared" si="67"/>
        <v>0.57081545064377681</v>
      </c>
      <c r="P534" s="17">
        <v>26.794999999999998</v>
      </c>
      <c r="Q534" s="17">
        <v>15.753</v>
      </c>
      <c r="R534" s="17">
        <f t="shared" si="68"/>
        <v>11.041999999999998</v>
      </c>
      <c r="S534" s="42">
        <f t="shared" si="69"/>
        <v>0.4120918081731666</v>
      </c>
      <c r="T534" s="40">
        <v>34.700000000000003</v>
      </c>
      <c r="U534" s="40">
        <v>52.1</v>
      </c>
      <c r="V534" s="40">
        <v>23.25</v>
      </c>
      <c r="W534" s="40">
        <v>11.5</v>
      </c>
      <c r="X534" s="40">
        <v>16.02</v>
      </c>
      <c r="Y534" s="40">
        <v>26.794999999999998</v>
      </c>
      <c r="Z534" s="40"/>
      <c r="AA534" s="40">
        <f t="shared" si="71"/>
        <v>-4.5199999999999996</v>
      </c>
      <c r="AB534" s="41"/>
      <c r="AC534" s="40">
        <f t="shared" si="70"/>
        <v>3.5449999999999982</v>
      </c>
      <c r="AD534" s="40">
        <v>28.8</v>
      </c>
      <c r="AH534" s="10" t="s">
        <v>1133</v>
      </c>
      <c r="AI534" s="24">
        <v>1</v>
      </c>
    </row>
    <row r="535" spans="1:35" s="3" customFormat="1" ht="12.75" customHeight="1" x14ac:dyDescent="0.2">
      <c r="A535" s="10" t="s">
        <v>512</v>
      </c>
      <c r="B535" s="10" t="s">
        <v>513</v>
      </c>
      <c r="C535" s="18">
        <v>841.1</v>
      </c>
      <c r="D535" s="18">
        <f>IFERROR(VLOOKUP(A535,AH334:AI2206,2,FALSE),0)</f>
        <v>1</v>
      </c>
      <c r="F535" s="16">
        <v>6</v>
      </c>
      <c r="G535" s="17">
        <v>2.5</v>
      </c>
      <c r="H535" s="17">
        <f t="shared" si="64"/>
        <v>3.5</v>
      </c>
      <c r="I535" s="25">
        <f t="shared" si="65"/>
        <v>0.58333333333333337</v>
      </c>
      <c r="K535" s="17">
        <v>6.0510791366906478</v>
      </c>
      <c r="L535" s="17">
        <v>2.5</v>
      </c>
      <c r="M535" s="17">
        <f t="shared" si="66"/>
        <v>3.5510791366906478</v>
      </c>
      <c r="N535" s="25">
        <f t="shared" si="67"/>
        <v>0.58685055284746168</v>
      </c>
      <c r="P535" s="17">
        <v>6.0510791366906478</v>
      </c>
      <c r="Q535" s="17">
        <v>3.9499999999999997</v>
      </c>
      <c r="R535" s="17">
        <f t="shared" si="68"/>
        <v>2.1010791366906481</v>
      </c>
      <c r="S535" s="42">
        <f t="shared" si="69"/>
        <v>0.34722387349898948</v>
      </c>
      <c r="T535" s="40">
        <v>9</v>
      </c>
      <c r="U535" s="40">
        <v>11</v>
      </c>
      <c r="V535" s="40">
        <v>6</v>
      </c>
      <c r="W535" s="40">
        <v>2.5</v>
      </c>
      <c r="X535" s="40">
        <v>3.91</v>
      </c>
      <c r="Y535" s="40">
        <v>6.0510791366906478</v>
      </c>
      <c r="Z535" s="40"/>
      <c r="AA535" s="40">
        <f t="shared" si="71"/>
        <v>-1.4100000000000001</v>
      </c>
      <c r="AB535" s="41"/>
      <c r="AC535" s="40">
        <f t="shared" si="70"/>
        <v>5.1079136690647786E-2</v>
      </c>
      <c r="AD535" s="40">
        <v>7.75</v>
      </c>
      <c r="AH535" s="10" t="s">
        <v>1135</v>
      </c>
      <c r="AI535" s="24">
        <v>1</v>
      </c>
    </row>
    <row r="536" spans="1:35" s="3" customFormat="1" ht="12.75" customHeight="1" x14ac:dyDescent="0.2">
      <c r="A536" s="10" t="s">
        <v>778</v>
      </c>
      <c r="B536" s="10" t="s">
        <v>779</v>
      </c>
      <c r="C536" s="18">
        <v>66</v>
      </c>
      <c r="D536" s="18">
        <f>IFERROR(VLOOKUP(A536,AH216:AI2088,2,FALSE),0)</f>
        <v>1</v>
      </c>
      <c r="F536" s="16">
        <v>6</v>
      </c>
      <c r="G536" s="17">
        <v>3.75</v>
      </c>
      <c r="H536" s="17">
        <f t="shared" si="64"/>
        <v>2.25</v>
      </c>
      <c r="I536" s="25">
        <f t="shared" si="65"/>
        <v>0.375</v>
      </c>
      <c r="K536" s="17">
        <v>6</v>
      </c>
      <c r="L536" s="17">
        <v>3.75</v>
      </c>
      <c r="M536" s="17">
        <f t="shared" si="66"/>
        <v>2.25</v>
      </c>
      <c r="N536" s="25">
        <f t="shared" si="67"/>
        <v>0.375</v>
      </c>
      <c r="P536" s="17">
        <v>6</v>
      </c>
      <c r="Q536" s="17">
        <v>3.9318181818181817</v>
      </c>
      <c r="R536" s="17">
        <f t="shared" si="68"/>
        <v>2.0681818181818183</v>
      </c>
      <c r="S536" s="42">
        <f t="shared" si="69"/>
        <v>0.34469696969696972</v>
      </c>
      <c r="T536" s="40">
        <v>9</v>
      </c>
      <c r="U536" s="40">
        <v>11</v>
      </c>
      <c r="V536" s="40">
        <v>6</v>
      </c>
      <c r="W536" s="40">
        <v>3.75</v>
      </c>
      <c r="X536" s="40">
        <v>3.9</v>
      </c>
      <c r="Y536" s="40">
        <v>6</v>
      </c>
      <c r="Z536" s="40"/>
      <c r="AA536" s="40">
        <f t="shared" si="71"/>
        <v>-0.14999999999999991</v>
      </c>
      <c r="AB536" s="41"/>
      <c r="AC536" s="40">
        <f t="shared" si="70"/>
        <v>0</v>
      </c>
      <c r="AD536" s="40">
        <v>7.75</v>
      </c>
      <c r="AH536" s="10" t="s">
        <v>1136</v>
      </c>
      <c r="AI536" s="24">
        <v>1</v>
      </c>
    </row>
    <row r="537" spans="1:35" s="3" customFormat="1" ht="12.75" customHeight="1" x14ac:dyDescent="0.2">
      <c r="A537" s="10" t="s">
        <v>655</v>
      </c>
      <c r="B537" s="10" t="s">
        <v>656</v>
      </c>
      <c r="C537" s="18">
        <v>273.18</v>
      </c>
      <c r="D537" s="18">
        <f>IFERROR(VLOOKUP(A537,AH273:AI2145,2,FALSE),0)</f>
        <v>1</v>
      </c>
      <c r="F537" s="16">
        <v>3.75</v>
      </c>
      <c r="G537" s="17">
        <v>2.67</v>
      </c>
      <c r="H537" s="17">
        <f t="shared" si="64"/>
        <v>1.08</v>
      </c>
      <c r="I537" s="25">
        <f t="shared" si="65"/>
        <v>0.28800000000000003</v>
      </c>
      <c r="K537" s="17">
        <v>3.7421917808219178</v>
      </c>
      <c r="L537" s="17">
        <v>2.67</v>
      </c>
      <c r="M537" s="17">
        <f t="shared" si="66"/>
        <v>1.0721917808219179</v>
      </c>
      <c r="N537" s="25">
        <f t="shared" si="67"/>
        <v>0.2865143861190424</v>
      </c>
      <c r="P537" s="17">
        <v>3.7421917808219178</v>
      </c>
      <c r="Q537" s="17">
        <v>2.8750684931506849</v>
      </c>
      <c r="R537" s="17">
        <f t="shared" si="68"/>
        <v>0.86712328767123292</v>
      </c>
      <c r="S537" s="42">
        <f t="shared" si="69"/>
        <v>0.23171535251482539</v>
      </c>
      <c r="T537" s="40">
        <v>5.63</v>
      </c>
      <c r="U537" s="40">
        <v>7</v>
      </c>
      <c r="V537" s="40">
        <v>3.75</v>
      </c>
      <c r="W537" s="40">
        <v>2.67</v>
      </c>
      <c r="X537" s="40">
        <v>2.88</v>
      </c>
      <c r="Y537" s="40">
        <v>3.7421917808219178</v>
      </c>
      <c r="Z537" s="40"/>
      <c r="AA537" s="40">
        <f t="shared" si="71"/>
        <v>-0.20999999999999996</v>
      </c>
      <c r="AB537" s="41"/>
      <c r="AC537" s="40">
        <f t="shared" si="70"/>
        <v>-7.8082191780821653E-3</v>
      </c>
      <c r="AD537" s="40">
        <v>4.45</v>
      </c>
      <c r="AH537" s="10" t="s">
        <v>294</v>
      </c>
      <c r="AI537" s="24">
        <v>1</v>
      </c>
    </row>
    <row r="538" spans="1:35" s="3" customFormat="1" ht="12.75" customHeight="1" x14ac:dyDescent="0.2">
      <c r="A538" s="10" t="s">
        <v>710</v>
      </c>
      <c r="B538" s="10" t="s">
        <v>711</v>
      </c>
      <c r="C538" s="18">
        <v>155.1</v>
      </c>
      <c r="D538" s="18">
        <f>IFERROR(VLOOKUP(A538,AH246:AI2118,2,FALSE),0)</f>
        <v>1</v>
      </c>
      <c r="F538" s="16">
        <v>6</v>
      </c>
      <c r="G538" s="17">
        <v>2.75</v>
      </c>
      <c r="H538" s="17">
        <f t="shared" si="64"/>
        <v>3.25</v>
      </c>
      <c r="I538" s="25">
        <f t="shared" si="65"/>
        <v>0.54166666666666663</v>
      </c>
      <c r="K538" s="17">
        <v>5.9653846153846155</v>
      </c>
      <c r="L538" s="17">
        <v>2.75</v>
      </c>
      <c r="M538" s="17">
        <f t="shared" si="66"/>
        <v>3.2153846153846155</v>
      </c>
      <c r="N538" s="25">
        <f t="shared" si="67"/>
        <v>0.53900709219858156</v>
      </c>
      <c r="P538" s="17">
        <v>5.9653846153846155</v>
      </c>
      <c r="Q538" s="17">
        <v>3.8323076923076922</v>
      </c>
      <c r="R538" s="17">
        <f t="shared" si="68"/>
        <v>2.1330769230769233</v>
      </c>
      <c r="S538" s="42">
        <f t="shared" si="69"/>
        <v>0.3575757575757576</v>
      </c>
      <c r="T538" s="40">
        <v>9</v>
      </c>
      <c r="U538" s="40">
        <v>10.75</v>
      </c>
      <c r="V538" s="40">
        <v>6</v>
      </c>
      <c r="W538" s="40">
        <v>2.75</v>
      </c>
      <c r="X538" s="40">
        <v>4.08</v>
      </c>
      <c r="Y538" s="40">
        <v>5.9653846153846155</v>
      </c>
      <c r="Z538" s="40"/>
      <c r="AA538" s="40">
        <f t="shared" si="71"/>
        <v>-1.33</v>
      </c>
      <c r="AB538" s="41"/>
      <c r="AC538" s="40">
        <f t="shared" si="70"/>
        <v>-3.4615384615384492E-2</v>
      </c>
      <c r="AD538" s="40">
        <v>6.32</v>
      </c>
      <c r="AH538" s="10" t="s">
        <v>853</v>
      </c>
      <c r="AI538" s="24">
        <v>1</v>
      </c>
    </row>
    <row r="539" spans="1:35" s="3" customFormat="1" ht="12.75" customHeight="1" x14ac:dyDescent="0.2">
      <c r="A539" s="10" t="s">
        <v>1116</v>
      </c>
      <c r="B539" s="10" t="s">
        <v>1189</v>
      </c>
      <c r="C539" s="18">
        <v>0</v>
      </c>
      <c r="D539" s="18">
        <f>IFERROR(VLOOKUP(A539,AH1:AI1823,2,FALSE),0)</f>
        <v>1</v>
      </c>
      <c r="F539" s="16">
        <v>4.8</v>
      </c>
      <c r="G539" s="17">
        <v>0</v>
      </c>
      <c r="H539" s="17">
        <f t="shared" si="64"/>
        <v>4.8</v>
      </c>
      <c r="I539" s="25">
        <f t="shared" si="65"/>
        <v>1</v>
      </c>
      <c r="K539" s="17"/>
      <c r="L539" s="17">
        <v>0</v>
      </c>
      <c r="M539" s="17">
        <f t="shared" si="66"/>
        <v>0</v>
      </c>
      <c r="N539" s="25" t="e">
        <f t="shared" si="67"/>
        <v>#DIV/0!</v>
      </c>
      <c r="P539" s="17"/>
      <c r="Q539" s="17"/>
      <c r="R539" s="17">
        <f t="shared" si="68"/>
        <v>0</v>
      </c>
      <c r="S539" s="42" t="e">
        <f t="shared" si="69"/>
        <v>#DIV/0!</v>
      </c>
      <c r="T539" s="40">
        <v>7.2</v>
      </c>
      <c r="U539" s="40">
        <v>10.3</v>
      </c>
      <c r="V539" s="40">
        <v>4.8</v>
      </c>
      <c r="W539" s="40">
        <v>0</v>
      </c>
      <c r="X539" s="40">
        <v>4.8</v>
      </c>
      <c r="Y539" s="40"/>
      <c r="Z539" s="40"/>
      <c r="AA539" s="40">
        <f t="shared" si="71"/>
        <v>-4.8</v>
      </c>
      <c r="AB539" s="41"/>
      <c r="AC539" s="40">
        <f t="shared" si="70"/>
        <v>-4.8</v>
      </c>
      <c r="AD539" s="40"/>
      <c r="AH539" s="10" t="s">
        <v>1139</v>
      </c>
      <c r="AI539" s="24">
        <v>1</v>
      </c>
    </row>
    <row r="540" spans="1:35" s="3" customFormat="1" ht="12.75" customHeight="1" x14ac:dyDescent="0.2">
      <c r="A540" s="10" t="s">
        <v>832</v>
      </c>
      <c r="B540" s="10" t="s">
        <v>833</v>
      </c>
      <c r="C540" s="18">
        <v>25</v>
      </c>
      <c r="D540" s="18">
        <f>IFERROR(VLOOKUP(A540,AH198:AI2070,2,FALSE),0)</f>
        <v>1</v>
      </c>
      <c r="F540" s="16">
        <v>18.75</v>
      </c>
      <c r="G540" s="17">
        <v>12.5</v>
      </c>
      <c r="H540" s="17">
        <f t="shared" si="64"/>
        <v>6.25</v>
      </c>
      <c r="I540" s="25">
        <f t="shared" si="65"/>
        <v>0.33333333333333331</v>
      </c>
      <c r="K540" s="17">
        <v>25</v>
      </c>
      <c r="L540" s="17">
        <v>12.5</v>
      </c>
      <c r="M540" s="17">
        <f t="shared" si="66"/>
        <v>12.5</v>
      </c>
      <c r="N540" s="25">
        <f t="shared" si="67"/>
        <v>0.5</v>
      </c>
      <c r="P540" s="17">
        <v>25</v>
      </c>
      <c r="Q540" s="17">
        <v>9.61</v>
      </c>
      <c r="R540" s="17">
        <f t="shared" si="68"/>
        <v>15.39</v>
      </c>
      <c r="S540" s="42">
        <f t="shared" si="69"/>
        <v>0.61560000000000004</v>
      </c>
      <c r="T540" s="40">
        <v>28.13</v>
      </c>
      <c r="U540" s="40">
        <v>36.549999999999997</v>
      </c>
      <c r="V540" s="40">
        <v>18.75</v>
      </c>
      <c r="W540" s="40">
        <v>12.5</v>
      </c>
      <c r="X540" s="40">
        <v>9.61</v>
      </c>
      <c r="Y540" s="40">
        <v>25</v>
      </c>
      <c r="Z540" s="40"/>
      <c r="AA540" s="40">
        <f t="shared" si="71"/>
        <v>2.8900000000000006</v>
      </c>
      <c r="AB540" s="41"/>
      <c r="AC540" s="40">
        <f t="shared" si="70"/>
        <v>6.25</v>
      </c>
      <c r="AD540" s="40"/>
      <c r="AH540" s="10" t="s">
        <v>1141</v>
      </c>
      <c r="AI540" s="24">
        <v>1</v>
      </c>
    </row>
    <row r="541" spans="1:35" s="3" customFormat="1" ht="12.75" customHeight="1" x14ac:dyDescent="0.2">
      <c r="A541" s="10" t="s">
        <v>585</v>
      </c>
      <c r="B541" s="10" t="s">
        <v>586</v>
      </c>
      <c r="C541" s="18">
        <v>543</v>
      </c>
      <c r="D541" s="18">
        <f>IFERROR(VLOOKUP(A541,AH311:AI2183,2,FALSE),0)</f>
        <v>1</v>
      </c>
      <c r="F541" s="16">
        <v>7.5</v>
      </c>
      <c r="G541" s="17">
        <v>1.96</v>
      </c>
      <c r="H541" s="17">
        <f t="shared" si="64"/>
        <v>5.54</v>
      </c>
      <c r="I541" s="25">
        <f t="shared" si="65"/>
        <v>0.73866666666666669</v>
      </c>
      <c r="K541" s="17">
        <v>8.6190476190476186</v>
      </c>
      <c r="L541" s="17">
        <v>1.96</v>
      </c>
      <c r="M541" s="17">
        <f t="shared" si="66"/>
        <v>6.6590476190476187</v>
      </c>
      <c r="N541" s="25">
        <f t="shared" si="67"/>
        <v>0.77259668508287294</v>
      </c>
      <c r="P541" s="17">
        <v>8.6190476190476186</v>
      </c>
      <c r="Q541" s="17">
        <v>1.96</v>
      </c>
      <c r="R541" s="17">
        <f t="shared" si="68"/>
        <v>6.6590476190476187</v>
      </c>
      <c r="S541" s="42">
        <f t="shared" si="69"/>
        <v>0.77259668508287294</v>
      </c>
      <c r="T541" s="40">
        <v>11.25</v>
      </c>
      <c r="U541" s="40">
        <v>14.63</v>
      </c>
      <c r="V541" s="40">
        <v>7.5</v>
      </c>
      <c r="W541" s="40">
        <v>1.96</v>
      </c>
      <c r="X541" s="40">
        <v>1.96</v>
      </c>
      <c r="Y541" s="40">
        <v>8.6190476190476186</v>
      </c>
      <c r="Z541" s="40"/>
      <c r="AA541" s="40">
        <f t="shared" si="71"/>
        <v>0</v>
      </c>
      <c r="AB541" s="41"/>
      <c r="AC541" s="40">
        <f t="shared" si="70"/>
        <v>1.1190476190476186</v>
      </c>
      <c r="AD541" s="40"/>
      <c r="AH541" s="10" t="s">
        <v>1143</v>
      </c>
      <c r="AI541" s="24">
        <v>1</v>
      </c>
    </row>
    <row r="542" spans="1:35" s="3" customFormat="1" ht="12.75" customHeight="1" x14ac:dyDescent="0.2">
      <c r="A542" s="10" t="s">
        <v>431</v>
      </c>
      <c r="B542" s="10" t="s">
        <v>432</v>
      </c>
      <c r="C542" s="18">
        <v>1559.9</v>
      </c>
      <c r="D542" s="18">
        <f>IFERROR(VLOOKUP(A542,AH375:AI2247,2,FALSE),0)</f>
        <v>1</v>
      </c>
      <c r="F542" s="16">
        <v>5.75</v>
      </c>
      <c r="G542" s="17">
        <v>1.91</v>
      </c>
      <c r="H542" s="17">
        <f t="shared" si="64"/>
        <v>3.84</v>
      </c>
      <c r="I542" s="25">
        <f t="shared" si="65"/>
        <v>0.66782608695652168</v>
      </c>
      <c r="K542" s="17">
        <v>9.6290123456790138</v>
      </c>
      <c r="L542" s="17">
        <v>1.91</v>
      </c>
      <c r="M542" s="17">
        <f t="shared" si="66"/>
        <v>7.7190123456790136</v>
      </c>
      <c r="N542" s="25">
        <f t="shared" si="67"/>
        <v>0.80164113084172062</v>
      </c>
      <c r="P542" s="17">
        <v>9.6290123456790138</v>
      </c>
      <c r="Q542" s="17">
        <v>1.9100000000000001</v>
      </c>
      <c r="R542" s="17">
        <f t="shared" si="68"/>
        <v>7.7190123456790136</v>
      </c>
      <c r="S542" s="42">
        <f t="shared" si="69"/>
        <v>0.80164113084172062</v>
      </c>
      <c r="T542" s="40">
        <v>8.6300000000000008</v>
      </c>
      <c r="U542" s="40">
        <v>11.94</v>
      </c>
      <c r="V542" s="40">
        <v>5.75</v>
      </c>
      <c r="W542" s="40">
        <v>1.91</v>
      </c>
      <c r="X542" s="40">
        <v>1.91</v>
      </c>
      <c r="Y542" s="40">
        <v>9.6290123456790138</v>
      </c>
      <c r="Z542" s="40"/>
      <c r="AA542" s="40">
        <f t="shared" si="71"/>
        <v>0</v>
      </c>
      <c r="AB542" s="41"/>
      <c r="AC542" s="40">
        <f t="shared" si="70"/>
        <v>3.8790123456790138</v>
      </c>
      <c r="AD542" s="40"/>
      <c r="AH542" s="10" t="s">
        <v>248</v>
      </c>
      <c r="AI542" s="24">
        <v>1</v>
      </c>
    </row>
    <row r="543" spans="1:35" s="3" customFormat="1" ht="12.75" customHeight="1" x14ac:dyDescent="0.2">
      <c r="A543" s="10" t="s">
        <v>1121</v>
      </c>
      <c r="B543" s="10" t="s">
        <v>1190</v>
      </c>
      <c r="C543" s="18">
        <v>0</v>
      </c>
      <c r="D543" s="18">
        <f>IFERROR(VLOOKUP(A543,AH1:AI1826,2,FALSE),0)</f>
        <v>1</v>
      </c>
      <c r="F543" s="16">
        <v>46.75</v>
      </c>
      <c r="G543" s="17">
        <v>0</v>
      </c>
      <c r="H543" s="17">
        <f t="shared" si="64"/>
        <v>46.75</v>
      </c>
      <c r="I543" s="25">
        <f t="shared" si="65"/>
        <v>1</v>
      </c>
      <c r="K543" s="17"/>
      <c r="L543" s="17">
        <v>0</v>
      </c>
      <c r="M543" s="17">
        <f t="shared" si="66"/>
        <v>0</v>
      </c>
      <c r="N543" s="25" t="e">
        <f t="shared" si="67"/>
        <v>#DIV/0!</v>
      </c>
      <c r="P543" s="17"/>
      <c r="Q543" s="17"/>
      <c r="R543" s="17">
        <f t="shared" si="68"/>
        <v>0</v>
      </c>
      <c r="S543" s="42" t="e">
        <f t="shared" si="69"/>
        <v>#DIV/0!</v>
      </c>
      <c r="T543" s="40">
        <v>70.13</v>
      </c>
      <c r="U543" s="40">
        <v>91.16</v>
      </c>
      <c r="V543" s="40">
        <v>46.75</v>
      </c>
      <c r="W543" s="40">
        <v>0</v>
      </c>
      <c r="X543" s="40">
        <v>19.670000000000002</v>
      </c>
      <c r="Y543" s="40"/>
      <c r="Z543" s="40"/>
      <c r="AA543" s="40">
        <f t="shared" si="71"/>
        <v>-19.670000000000002</v>
      </c>
      <c r="AB543" s="41"/>
      <c r="AC543" s="40">
        <f t="shared" si="70"/>
        <v>-46.75</v>
      </c>
      <c r="AD543" s="40"/>
      <c r="AH543" s="10" t="s">
        <v>50</v>
      </c>
      <c r="AI543" s="24">
        <v>1</v>
      </c>
    </row>
    <row r="544" spans="1:35" s="3" customFormat="1" ht="12.75" customHeight="1" x14ac:dyDescent="0.2">
      <c r="A544" s="10" t="s">
        <v>720</v>
      </c>
      <c r="B544" s="10" t="s">
        <v>721</v>
      </c>
      <c r="C544" s="18">
        <v>130.30000000000001</v>
      </c>
      <c r="D544" s="18">
        <f>IFERROR(VLOOKUP(A544,AH248:AI2120,2,FALSE),0)</f>
        <v>1</v>
      </c>
      <c r="F544" s="16">
        <v>31.8</v>
      </c>
      <c r="G544" s="17">
        <v>0</v>
      </c>
      <c r="H544" s="17">
        <f t="shared" si="64"/>
        <v>31.8</v>
      </c>
      <c r="I544" s="25">
        <f t="shared" si="65"/>
        <v>1</v>
      </c>
      <c r="K544" s="17">
        <v>65.150000000000006</v>
      </c>
      <c r="L544" s="17">
        <v>0</v>
      </c>
      <c r="M544" s="17">
        <f t="shared" si="66"/>
        <v>65.150000000000006</v>
      </c>
      <c r="N544" s="25">
        <f t="shared" si="67"/>
        <v>1</v>
      </c>
      <c r="P544" s="17">
        <v>65.150000000000006</v>
      </c>
      <c r="Q544" s="17">
        <v>0</v>
      </c>
      <c r="R544" s="17">
        <f t="shared" si="68"/>
        <v>65.150000000000006</v>
      </c>
      <c r="S544" s="42">
        <f t="shared" si="69"/>
        <v>1</v>
      </c>
      <c r="T544" s="40">
        <v>47.46</v>
      </c>
      <c r="U544" s="40">
        <v>70.83</v>
      </c>
      <c r="V544" s="40">
        <v>31.8</v>
      </c>
      <c r="W544" s="40">
        <v>0</v>
      </c>
      <c r="X544" s="40">
        <v>16.89</v>
      </c>
      <c r="Y544" s="40">
        <v>65.150000000000006</v>
      </c>
      <c r="Z544" s="40"/>
      <c r="AA544" s="40">
        <f t="shared" si="71"/>
        <v>-16.89</v>
      </c>
      <c r="AB544" s="41"/>
      <c r="AC544" s="40">
        <f t="shared" si="70"/>
        <v>33.350000000000009</v>
      </c>
      <c r="AD544" s="40"/>
      <c r="AH544" s="10" t="s">
        <v>531</v>
      </c>
      <c r="AI544" s="24">
        <v>1</v>
      </c>
    </row>
    <row r="545" spans="1:35" s="3" customFormat="1" ht="12.75" customHeight="1" x14ac:dyDescent="0.2">
      <c r="A545" s="10" t="s">
        <v>528</v>
      </c>
      <c r="B545" s="10" t="s">
        <v>529</v>
      </c>
      <c r="C545" s="18">
        <v>781.55</v>
      </c>
      <c r="D545" s="18">
        <f>IFERROR(VLOOKUP(A545,AH337:AI2209,2,FALSE),0)</f>
        <v>1</v>
      </c>
      <c r="F545" s="16">
        <v>31.8</v>
      </c>
      <c r="G545" s="17">
        <v>0</v>
      </c>
      <c r="H545" s="17">
        <f t="shared" si="64"/>
        <v>31.8</v>
      </c>
      <c r="I545" s="25">
        <f t="shared" si="65"/>
        <v>1</v>
      </c>
      <c r="K545" s="17">
        <v>48.846874999999997</v>
      </c>
      <c r="L545" s="17">
        <v>0</v>
      </c>
      <c r="M545" s="17">
        <f t="shared" si="66"/>
        <v>48.846874999999997</v>
      </c>
      <c r="N545" s="25">
        <f t="shared" si="67"/>
        <v>1</v>
      </c>
      <c r="P545" s="17">
        <v>48.846874999999997</v>
      </c>
      <c r="Q545" s="17">
        <v>0</v>
      </c>
      <c r="R545" s="17">
        <f t="shared" si="68"/>
        <v>48.846874999999997</v>
      </c>
      <c r="S545" s="42">
        <f t="shared" si="69"/>
        <v>1</v>
      </c>
      <c r="T545" s="40">
        <v>47.46</v>
      </c>
      <c r="U545" s="40">
        <v>70.83</v>
      </c>
      <c r="V545" s="40">
        <v>31.8</v>
      </c>
      <c r="W545" s="40">
        <v>0</v>
      </c>
      <c r="X545" s="40">
        <v>0</v>
      </c>
      <c r="Y545" s="40">
        <v>48.846874999999997</v>
      </c>
      <c r="Z545" s="40"/>
      <c r="AA545" s="40">
        <f t="shared" si="71"/>
        <v>0</v>
      </c>
      <c r="AB545" s="41"/>
      <c r="AC545" s="40">
        <f t="shared" si="70"/>
        <v>17.046874999999996</v>
      </c>
      <c r="AD545" s="40"/>
      <c r="AH545" s="10" t="s">
        <v>821</v>
      </c>
      <c r="AI545" s="24">
        <v>1</v>
      </c>
    </row>
    <row r="546" spans="1:35" s="3" customFormat="1" ht="12.75" customHeight="1" x14ac:dyDescent="0.2">
      <c r="A546" s="10" t="s">
        <v>429</v>
      </c>
      <c r="B546" s="10" t="s">
        <v>430</v>
      </c>
      <c r="C546" s="18">
        <v>1581.65</v>
      </c>
      <c r="D546" s="18">
        <f>IFERROR(VLOOKUP(A546,AH380:AI2252,2,FALSE),0)</f>
        <v>1</v>
      </c>
      <c r="F546" s="16">
        <v>38.4</v>
      </c>
      <c r="G546" s="17">
        <v>18.5</v>
      </c>
      <c r="H546" s="17">
        <f t="shared" si="64"/>
        <v>19.899999999999999</v>
      </c>
      <c r="I546" s="25">
        <f t="shared" si="65"/>
        <v>0.51822916666666663</v>
      </c>
      <c r="K546" s="17">
        <v>56.487500000000004</v>
      </c>
      <c r="L546" s="17">
        <v>18.5</v>
      </c>
      <c r="M546" s="17">
        <f t="shared" si="66"/>
        <v>37.987500000000004</v>
      </c>
      <c r="N546" s="25">
        <f t="shared" si="67"/>
        <v>0.67249391458287233</v>
      </c>
      <c r="P546" s="17">
        <v>56.487500000000004</v>
      </c>
      <c r="Q546" s="17">
        <v>18.5</v>
      </c>
      <c r="R546" s="17">
        <f t="shared" si="68"/>
        <v>37.987500000000004</v>
      </c>
      <c r="S546" s="42">
        <f t="shared" si="69"/>
        <v>0.67249391458287233</v>
      </c>
      <c r="T546" s="40">
        <v>57.31</v>
      </c>
      <c r="U546" s="40">
        <v>85.53</v>
      </c>
      <c r="V546" s="40">
        <v>38.4</v>
      </c>
      <c r="W546" s="40">
        <v>18.5</v>
      </c>
      <c r="X546" s="40">
        <v>18.5</v>
      </c>
      <c r="Y546" s="40">
        <v>56.487500000000004</v>
      </c>
      <c r="Z546" s="40"/>
      <c r="AA546" s="40">
        <f t="shared" si="71"/>
        <v>0</v>
      </c>
      <c r="AB546" s="41"/>
      <c r="AC546" s="40">
        <f t="shared" si="70"/>
        <v>18.087500000000006</v>
      </c>
      <c r="AD546" s="40"/>
      <c r="AH546" s="10" t="s">
        <v>1149</v>
      </c>
      <c r="AI546" s="24">
        <v>1</v>
      </c>
    </row>
    <row r="547" spans="1:35" s="3" customFormat="1" ht="12.75" customHeight="1" x14ac:dyDescent="0.2">
      <c r="A547" s="10" t="s">
        <v>1126</v>
      </c>
      <c r="B547" s="10" t="s">
        <v>1191</v>
      </c>
      <c r="C547" s="18">
        <v>0</v>
      </c>
      <c r="D547" s="18">
        <f>IFERROR(VLOOKUP(A547,AH1:AI1829,2,FALSE),0)</f>
        <v>1</v>
      </c>
      <c r="F547" s="16">
        <v>98</v>
      </c>
      <c r="G547" s="17">
        <v>49.5</v>
      </c>
      <c r="H547" s="17">
        <f t="shared" si="64"/>
        <v>48.5</v>
      </c>
      <c r="I547" s="25">
        <f t="shared" si="65"/>
        <v>0.49489795918367346</v>
      </c>
      <c r="K547" s="17"/>
      <c r="L547" s="17">
        <v>49.5</v>
      </c>
      <c r="M547" s="17">
        <f t="shared" si="66"/>
        <v>-49.5</v>
      </c>
      <c r="N547" s="25" t="e">
        <f t="shared" si="67"/>
        <v>#DIV/0!</v>
      </c>
      <c r="P547" s="17"/>
      <c r="Q547" s="17"/>
      <c r="R547" s="17">
        <f t="shared" si="68"/>
        <v>0</v>
      </c>
      <c r="S547" s="42" t="e">
        <f t="shared" si="69"/>
        <v>#DIV/0!</v>
      </c>
      <c r="T547" s="40">
        <v>147</v>
      </c>
      <c r="U547" s="40">
        <v>176.4</v>
      </c>
      <c r="V547" s="40">
        <v>98</v>
      </c>
      <c r="W547" s="40">
        <v>49.5</v>
      </c>
      <c r="X547" s="40">
        <v>49.5</v>
      </c>
      <c r="Y547" s="40"/>
      <c r="Z547" s="40"/>
      <c r="AA547" s="40">
        <f t="shared" si="71"/>
        <v>0</v>
      </c>
      <c r="AB547" s="41"/>
      <c r="AC547" s="40">
        <f t="shared" si="70"/>
        <v>-98</v>
      </c>
      <c r="AD547" s="40"/>
      <c r="AH547" s="10" t="s">
        <v>1151</v>
      </c>
      <c r="AI547" s="24">
        <v>1</v>
      </c>
    </row>
    <row r="548" spans="1:35" s="3" customFormat="1" ht="12.75" customHeight="1" x14ac:dyDescent="0.2">
      <c r="A548" s="10" t="s">
        <v>1128</v>
      </c>
      <c r="B548" s="10" t="s">
        <v>1194</v>
      </c>
      <c r="C548" s="18">
        <v>0</v>
      </c>
      <c r="D548" s="18">
        <f>IFERROR(VLOOKUP(A548,AH1:AI1829,2,FALSE),0)</f>
        <v>1</v>
      </c>
      <c r="F548" s="16">
        <v>98</v>
      </c>
      <c r="G548" s="17">
        <v>0</v>
      </c>
      <c r="H548" s="17">
        <f t="shared" si="64"/>
        <v>98</v>
      </c>
      <c r="I548" s="25">
        <f t="shared" si="65"/>
        <v>1</v>
      </c>
      <c r="K548" s="17"/>
      <c r="L548" s="17">
        <v>0</v>
      </c>
      <c r="M548" s="17">
        <f t="shared" si="66"/>
        <v>0</v>
      </c>
      <c r="N548" s="25" t="e">
        <f t="shared" si="67"/>
        <v>#DIV/0!</v>
      </c>
      <c r="P548" s="17"/>
      <c r="Q548" s="17"/>
      <c r="R548" s="17">
        <f t="shared" si="68"/>
        <v>0</v>
      </c>
      <c r="S548" s="42" t="e">
        <f t="shared" si="69"/>
        <v>#DIV/0!</v>
      </c>
      <c r="T548" s="40">
        <v>147</v>
      </c>
      <c r="U548" s="40">
        <v>176.4</v>
      </c>
      <c r="V548" s="40">
        <v>98</v>
      </c>
      <c r="W548" s="40">
        <v>0</v>
      </c>
      <c r="X548" s="40">
        <v>49.5</v>
      </c>
      <c r="Y548" s="40"/>
      <c r="Z548" s="40"/>
      <c r="AA548" s="40">
        <f t="shared" si="71"/>
        <v>-49.5</v>
      </c>
      <c r="AB548" s="41"/>
      <c r="AC548" s="40">
        <f t="shared" si="70"/>
        <v>-98</v>
      </c>
      <c r="AD548" s="40"/>
      <c r="AH548" s="10" t="s">
        <v>1153</v>
      </c>
      <c r="AI548" s="24">
        <v>1</v>
      </c>
    </row>
    <row r="549" spans="1:35" s="3" customFormat="1" ht="12.75" customHeight="1" x14ac:dyDescent="0.2">
      <c r="A549" s="10" t="s">
        <v>1130</v>
      </c>
      <c r="B549" s="10" t="s">
        <v>1196</v>
      </c>
      <c r="C549" s="18">
        <v>0</v>
      </c>
      <c r="D549" s="18">
        <f>IFERROR(VLOOKUP(A549,AH1:AI1829,2,FALSE),0)</f>
        <v>1</v>
      </c>
      <c r="F549" s="16">
        <v>98</v>
      </c>
      <c r="G549" s="17">
        <v>63.89</v>
      </c>
      <c r="H549" s="17">
        <f t="shared" si="64"/>
        <v>34.11</v>
      </c>
      <c r="I549" s="25">
        <f t="shared" si="65"/>
        <v>0.34806122448979593</v>
      </c>
      <c r="K549" s="17"/>
      <c r="L549" s="17">
        <v>63.89</v>
      </c>
      <c r="M549" s="17">
        <f t="shared" si="66"/>
        <v>-63.89</v>
      </c>
      <c r="N549" s="25" t="e">
        <f t="shared" si="67"/>
        <v>#DIV/0!</v>
      </c>
      <c r="P549" s="17"/>
      <c r="Q549" s="17"/>
      <c r="R549" s="17">
        <f t="shared" si="68"/>
        <v>0</v>
      </c>
      <c r="S549" s="42" t="e">
        <f t="shared" si="69"/>
        <v>#DIV/0!</v>
      </c>
      <c r="T549" s="40">
        <v>147</v>
      </c>
      <c r="U549" s="40">
        <v>176.4</v>
      </c>
      <c r="V549" s="40">
        <v>98</v>
      </c>
      <c r="W549" s="40">
        <v>63.89</v>
      </c>
      <c r="X549" s="40">
        <v>75.709999999999994</v>
      </c>
      <c r="Y549" s="40"/>
      <c r="Z549" s="40"/>
      <c r="AA549" s="40">
        <f t="shared" si="71"/>
        <v>-11.819999999999993</v>
      </c>
      <c r="AB549" s="41"/>
      <c r="AC549" s="40">
        <f t="shared" si="70"/>
        <v>-98</v>
      </c>
      <c r="AD549" s="40"/>
      <c r="AH549" s="10" t="s">
        <v>32</v>
      </c>
      <c r="AI549" s="24">
        <v>1</v>
      </c>
    </row>
    <row r="550" spans="1:35" s="3" customFormat="1" ht="12.75" customHeight="1" x14ac:dyDescent="0.2">
      <c r="A550" s="10" t="s">
        <v>824</v>
      </c>
      <c r="B550" s="10" t="s">
        <v>825</v>
      </c>
      <c r="C550" s="18">
        <v>30.15</v>
      </c>
      <c r="D550" s="18">
        <f>IFERROR(VLOOKUP(A550,AH212:AI2084,2,FALSE),0)</f>
        <v>1</v>
      </c>
      <c r="F550" s="16">
        <v>149.85</v>
      </c>
      <c r="G550" s="17">
        <v>100.4</v>
      </c>
      <c r="H550" s="17">
        <f t="shared" si="64"/>
        <v>49.449999999999989</v>
      </c>
      <c r="I550" s="25">
        <f t="shared" si="65"/>
        <v>0.32999666332999661</v>
      </c>
      <c r="K550" s="17"/>
      <c r="L550" s="17">
        <v>100.4</v>
      </c>
      <c r="M550" s="17">
        <f t="shared" si="66"/>
        <v>-100.4</v>
      </c>
      <c r="N550" s="25" t="e">
        <f t="shared" si="67"/>
        <v>#DIV/0!</v>
      </c>
      <c r="P550" s="17"/>
      <c r="Q550" s="17"/>
      <c r="R550" s="17">
        <f t="shared" si="68"/>
        <v>0</v>
      </c>
      <c r="S550" s="42" t="e">
        <f t="shared" si="69"/>
        <v>#DIV/0!</v>
      </c>
      <c r="T550" s="40">
        <v>224.78</v>
      </c>
      <c r="U550" s="40">
        <v>199.4</v>
      </c>
      <c r="V550" s="40">
        <v>149.85</v>
      </c>
      <c r="W550" s="40">
        <v>100.4</v>
      </c>
      <c r="X550" s="40">
        <v>79.52</v>
      </c>
      <c r="Y550" s="40"/>
      <c r="Z550" s="40"/>
      <c r="AA550" s="40">
        <f t="shared" si="71"/>
        <v>20.88000000000001</v>
      </c>
      <c r="AB550" s="41"/>
      <c r="AC550" s="40">
        <f t="shared" si="70"/>
        <v>-149.85</v>
      </c>
      <c r="AD550" s="40"/>
      <c r="AH550" s="10" t="s">
        <v>372</v>
      </c>
      <c r="AI550" s="24">
        <v>1</v>
      </c>
    </row>
    <row r="551" spans="1:35" s="3" customFormat="1" ht="12.75" customHeight="1" x14ac:dyDescent="0.2">
      <c r="A551" s="10" t="s">
        <v>1133</v>
      </c>
      <c r="B551" s="10" t="s">
        <v>1197</v>
      </c>
      <c r="C551" s="18">
        <v>0</v>
      </c>
      <c r="D551" s="18">
        <f>IFERROR(VLOOKUP(A551,AH1:AI1830,2,FALSE),0)</f>
        <v>1</v>
      </c>
      <c r="F551" s="16">
        <v>98</v>
      </c>
      <c r="G551" s="17">
        <v>70.23</v>
      </c>
      <c r="H551" s="17">
        <f t="shared" si="64"/>
        <v>27.769999999999996</v>
      </c>
      <c r="I551" s="25">
        <f t="shared" si="65"/>
        <v>0.28336734693877547</v>
      </c>
      <c r="K551" s="17"/>
      <c r="L551" s="17">
        <v>70.23</v>
      </c>
      <c r="M551" s="17">
        <f t="shared" si="66"/>
        <v>-70.23</v>
      </c>
      <c r="N551" s="25" t="e">
        <f t="shared" si="67"/>
        <v>#DIV/0!</v>
      </c>
      <c r="P551" s="17"/>
      <c r="Q551" s="17"/>
      <c r="R551" s="17">
        <f t="shared" si="68"/>
        <v>0</v>
      </c>
      <c r="S551" s="42" t="e">
        <f t="shared" si="69"/>
        <v>#DIV/0!</v>
      </c>
      <c r="T551" s="40">
        <v>147</v>
      </c>
      <c r="U551" s="40">
        <v>176.4</v>
      </c>
      <c r="V551" s="40">
        <v>98</v>
      </c>
      <c r="W551" s="40">
        <v>70.23</v>
      </c>
      <c r="X551" s="40">
        <v>50.02</v>
      </c>
      <c r="Y551" s="40"/>
      <c r="Z551" s="40"/>
      <c r="AA551" s="40">
        <f t="shared" si="71"/>
        <v>20.21</v>
      </c>
      <c r="AB551" s="41"/>
      <c r="AC551" s="40">
        <f t="shared" si="70"/>
        <v>-98</v>
      </c>
      <c r="AD551" s="40"/>
      <c r="AH551" s="10" t="s">
        <v>257</v>
      </c>
      <c r="AI551" s="24">
        <v>1</v>
      </c>
    </row>
    <row r="552" spans="1:35" s="3" customFormat="1" ht="12.75" customHeight="1" x14ac:dyDescent="0.2">
      <c r="A552" s="10" t="s">
        <v>1135</v>
      </c>
      <c r="B552" s="10" t="s">
        <v>1199</v>
      </c>
      <c r="C552" s="18">
        <v>0</v>
      </c>
      <c r="D552" s="18">
        <f>IFERROR(VLOOKUP(A552,AH1:AI1830,2,FALSE),0)</f>
        <v>1</v>
      </c>
      <c r="F552" s="16">
        <v>98</v>
      </c>
      <c r="G552" s="17">
        <v>56.39</v>
      </c>
      <c r="H552" s="17">
        <f t="shared" si="64"/>
        <v>41.61</v>
      </c>
      <c r="I552" s="25">
        <f t="shared" si="65"/>
        <v>0.42459183673469386</v>
      </c>
      <c r="K552" s="17"/>
      <c r="L552" s="17">
        <v>56.39</v>
      </c>
      <c r="M552" s="17">
        <f t="shared" si="66"/>
        <v>-56.39</v>
      </c>
      <c r="N552" s="25" t="e">
        <f t="shared" si="67"/>
        <v>#DIV/0!</v>
      </c>
      <c r="P552" s="17"/>
      <c r="Q552" s="17"/>
      <c r="R552" s="17">
        <f t="shared" si="68"/>
        <v>0</v>
      </c>
      <c r="S552" s="42" t="e">
        <f t="shared" si="69"/>
        <v>#DIV/0!</v>
      </c>
      <c r="T552" s="40">
        <v>147</v>
      </c>
      <c r="U552" s="40">
        <v>176.4</v>
      </c>
      <c r="V552" s="40">
        <v>98</v>
      </c>
      <c r="W552" s="40">
        <v>56.39</v>
      </c>
      <c r="X552" s="40">
        <v>74.67</v>
      </c>
      <c r="Y552" s="40"/>
      <c r="Z552" s="40"/>
      <c r="AA552" s="40">
        <f t="shared" si="71"/>
        <v>-18.28</v>
      </c>
      <c r="AB552" s="41"/>
      <c r="AC552" s="40">
        <f t="shared" si="70"/>
        <v>-98</v>
      </c>
      <c r="AD552" s="40"/>
      <c r="AH552" s="10" t="s">
        <v>573</v>
      </c>
      <c r="AI552" s="24">
        <v>1</v>
      </c>
    </row>
    <row r="553" spans="1:35" s="3" customFormat="1" ht="12.75" customHeight="1" x14ac:dyDescent="0.2">
      <c r="A553" s="10" t="s">
        <v>1136</v>
      </c>
      <c r="B553" s="10" t="s">
        <v>1201</v>
      </c>
      <c r="C553" s="18">
        <v>0</v>
      </c>
      <c r="D553" s="18">
        <f>IFERROR(VLOOKUP(A553,AH1:AI1830,2,FALSE),0)</f>
        <v>1</v>
      </c>
      <c r="F553" s="16">
        <v>98</v>
      </c>
      <c r="G553" s="17">
        <v>69.489999999999995</v>
      </c>
      <c r="H553" s="17">
        <f t="shared" si="64"/>
        <v>28.510000000000005</v>
      </c>
      <c r="I553" s="25">
        <f t="shared" si="65"/>
        <v>0.29091836734693882</v>
      </c>
      <c r="K553" s="17"/>
      <c r="L553" s="17">
        <v>69.489999999999995</v>
      </c>
      <c r="M553" s="17">
        <f t="shared" si="66"/>
        <v>-69.489999999999995</v>
      </c>
      <c r="N553" s="25" t="e">
        <f t="shared" si="67"/>
        <v>#DIV/0!</v>
      </c>
      <c r="P553" s="17"/>
      <c r="Q553" s="17"/>
      <c r="R553" s="17">
        <f t="shared" si="68"/>
        <v>0</v>
      </c>
      <c r="S553" s="42" t="e">
        <f t="shared" si="69"/>
        <v>#DIV/0!</v>
      </c>
      <c r="T553" s="40">
        <v>147</v>
      </c>
      <c r="U553" s="40">
        <v>176.4</v>
      </c>
      <c r="V553" s="40">
        <v>98</v>
      </c>
      <c r="W553" s="40">
        <v>69.489999999999995</v>
      </c>
      <c r="X553" s="40">
        <v>76.8</v>
      </c>
      <c r="Y553" s="40"/>
      <c r="Z553" s="40"/>
      <c r="AA553" s="40">
        <f t="shared" si="71"/>
        <v>-7.3100000000000023</v>
      </c>
      <c r="AB553" s="41"/>
      <c r="AC553" s="40">
        <f t="shared" si="70"/>
        <v>-98</v>
      </c>
      <c r="AD553" s="40"/>
      <c r="AH553" s="10" t="s">
        <v>555</v>
      </c>
      <c r="AI553" s="24">
        <v>1</v>
      </c>
    </row>
    <row r="554" spans="1:35" s="3" customFormat="1" ht="12.75" customHeight="1" x14ac:dyDescent="0.2">
      <c r="A554" s="10" t="s">
        <v>294</v>
      </c>
      <c r="B554" s="10" t="s">
        <v>295</v>
      </c>
      <c r="C554" s="18">
        <v>3946.8</v>
      </c>
      <c r="D554" s="18">
        <f>IFERROR(VLOOKUP(A554,AH447:AI2319,2,FALSE),0)</f>
        <v>1</v>
      </c>
      <c r="E554" s="17"/>
      <c r="F554" s="16">
        <v>18.899999999999999</v>
      </c>
      <c r="G554" s="17">
        <v>4.9000000000000004</v>
      </c>
      <c r="H554" s="17">
        <f t="shared" si="64"/>
        <v>13.999999999999998</v>
      </c>
      <c r="I554" s="25">
        <f t="shared" si="65"/>
        <v>0.7407407407407407</v>
      </c>
      <c r="J554" s="17"/>
      <c r="K554" s="17">
        <v>25.62857142857143</v>
      </c>
      <c r="L554" s="17">
        <v>4.9000000000000004</v>
      </c>
      <c r="M554" s="17">
        <f t="shared" si="66"/>
        <v>20.728571428571428</v>
      </c>
      <c r="N554" s="25">
        <f t="shared" si="67"/>
        <v>0.8088071348940914</v>
      </c>
      <c r="O554" s="17"/>
      <c r="P554" s="17">
        <v>25.62857142857143</v>
      </c>
      <c r="Q554" s="17">
        <v>4.7012987012987013</v>
      </c>
      <c r="R554" s="17">
        <f t="shared" si="68"/>
        <v>20.927272727272729</v>
      </c>
      <c r="S554" s="42">
        <f t="shared" si="69"/>
        <v>0.81656025134286003</v>
      </c>
      <c r="T554" s="40">
        <v>28.35</v>
      </c>
      <c r="U554" s="40">
        <v>37.799999999999997</v>
      </c>
      <c r="V554" s="40">
        <v>18.899999999999999</v>
      </c>
      <c r="W554" s="40">
        <v>4.9000000000000004</v>
      </c>
      <c r="X554" s="40">
        <v>4.8899999999999997</v>
      </c>
      <c r="Y554" s="40">
        <v>25.62857142857143</v>
      </c>
      <c r="Z554" s="40"/>
      <c r="AA554" s="40">
        <f t="shared" si="71"/>
        <v>1.0000000000000675E-2</v>
      </c>
      <c r="AB554" s="41"/>
      <c r="AC554" s="40">
        <f t="shared" si="70"/>
        <v>6.7285714285714313</v>
      </c>
      <c r="AD554" s="40"/>
      <c r="AH554" s="10" t="s">
        <v>139</v>
      </c>
      <c r="AI554" s="24">
        <v>1</v>
      </c>
    </row>
    <row r="555" spans="1:35" s="3" customFormat="1" ht="12.75" customHeight="1" x14ac:dyDescent="0.2">
      <c r="A555" s="10" t="s">
        <v>853</v>
      </c>
      <c r="B555" s="10" t="s">
        <v>854</v>
      </c>
      <c r="C555" s="18">
        <v>15.47</v>
      </c>
      <c r="D555" s="18">
        <f>IFERROR(VLOOKUP(A555,AH204:AI2076,2,FALSE),0)</f>
        <v>1</v>
      </c>
      <c r="F555" s="16">
        <v>149.53</v>
      </c>
      <c r="G555" s="17">
        <v>100.18</v>
      </c>
      <c r="H555" s="17">
        <f t="shared" si="64"/>
        <v>49.349999999999994</v>
      </c>
      <c r="I555" s="25">
        <f t="shared" si="65"/>
        <v>0.33003410686818696</v>
      </c>
      <c r="K555" s="17"/>
      <c r="L555" s="17">
        <v>100.18</v>
      </c>
      <c r="M555" s="17">
        <f t="shared" si="66"/>
        <v>-100.18</v>
      </c>
      <c r="N555" s="25" t="e">
        <f t="shared" si="67"/>
        <v>#DIV/0!</v>
      </c>
      <c r="P555" s="17"/>
      <c r="Q555" s="17"/>
      <c r="R555" s="17">
        <f t="shared" si="68"/>
        <v>0</v>
      </c>
      <c r="S555" s="42" t="e">
        <f t="shared" si="69"/>
        <v>#DIV/0!</v>
      </c>
      <c r="T555" s="40">
        <v>224.3</v>
      </c>
      <c r="U555" s="40">
        <v>229.93</v>
      </c>
      <c r="V555" s="40">
        <v>149.53</v>
      </c>
      <c r="W555" s="40">
        <v>100.18</v>
      </c>
      <c r="X555" s="40">
        <v>84.5</v>
      </c>
      <c r="Y555" s="40"/>
      <c r="Z555" s="40"/>
      <c r="AA555" s="40">
        <f t="shared" si="71"/>
        <v>15.680000000000007</v>
      </c>
      <c r="AB555" s="41"/>
      <c r="AC555" s="40">
        <f t="shared" si="70"/>
        <v>-149.53</v>
      </c>
      <c r="AD555" s="40"/>
      <c r="AH555" s="10" t="s">
        <v>764</v>
      </c>
      <c r="AI555" s="24">
        <v>1</v>
      </c>
    </row>
    <row r="556" spans="1:35" s="3" customFormat="1" ht="12.75" customHeight="1" x14ac:dyDescent="0.2">
      <c r="A556" s="10" t="s">
        <v>1139</v>
      </c>
      <c r="B556" s="10" t="s">
        <v>1204</v>
      </c>
      <c r="C556" s="18">
        <v>0</v>
      </c>
      <c r="D556" s="18">
        <f>IFERROR(VLOOKUP(A556,AH1:AI1832,2,FALSE),0)</f>
        <v>1</v>
      </c>
      <c r="F556" s="16">
        <v>75.760000000000005</v>
      </c>
      <c r="G556" s="17">
        <v>68.87</v>
      </c>
      <c r="H556" s="17">
        <f t="shared" si="64"/>
        <v>6.8900000000000006</v>
      </c>
      <c r="I556" s="25">
        <f t="shared" si="65"/>
        <v>9.094508975712777E-2</v>
      </c>
      <c r="K556" s="17"/>
      <c r="L556" s="17">
        <v>68.87</v>
      </c>
      <c r="M556" s="17">
        <f t="shared" si="66"/>
        <v>-68.87</v>
      </c>
      <c r="N556" s="25" t="e">
        <f t="shared" si="67"/>
        <v>#DIV/0!</v>
      </c>
      <c r="P556" s="17"/>
      <c r="Q556" s="17"/>
      <c r="R556" s="17">
        <f t="shared" si="68"/>
        <v>0</v>
      </c>
      <c r="S556" s="42" t="e">
        <f t="shared" si="69"/>
        <v>#DIV/0!</v>
      </c>
      <c r="T556" s="40">
        <v>113.64</v>
      </c>
      <c r="U556" s="40">
        <v>147.72999999999999</v>
      </c>
      <c r="V556" s="40">
        <v>75.760000000000005</v>
      </c>
      <c r="W556" s="40">
        <v>68.87</v>
      </c>
      <c r="X556" s="40">
        <v>74.290000000000006</v>
      </c>
      <c r="Y556" s="40"/>
      <c r="Z556" s="40"/>
      <c r="AA556" s="40">
        <f t="shared" si="71"/>
        <v>-5.4200000000000017</v>
      </c>
      <c r="AB556" s="41"/>
      <c r="AC556" s="40">
        <f t="shared" si="70"/>
        <v>-75.760000000000005</v>
      </c>
      <c r="AD556" s="40"/>
      <c r="AH556" s="10" t="s">
        <v>412</v>
      </c>
      <c r="AI556" s="24">
        <v>1</v>
      </c>
    </row>
    <row r="557" spans="1:35" s="3" customFormat="1" ht="12.75" customHeight="1" x14ac:dyDescent="0.2">
      <c r="A557" s="10" t="s">
        <v>1141</v>
      </c>
      <c r="B557" s="10" t="s">
        <v>1220</v>
      </c>
      <c r="C557" s="18">
        <v>-81.13</v>
      </c>
      <c r="D557" s="18">
        <f>IFERROR(VLOOKUP(A557,AH1:AI1816,2,FALSE),0)</f>
        <v>1</v>
      </c>
      <c r="F557" s="16">
        <v>81.13</v>
      </c>
      <c r="G557" s="17">
        <v>0</v>
      </c>
      <c r="H557" s="17">
        <f t="shared" si="64"/>
        <v>81.13</v>
      </c>
      <c r="I557" s="25">
        <f t="shared" si="65"/>
        <v>1</v>
      </c>
      <c r="K557" s="17">
        <v>81.13</v>
      </c>
      <c r="L557" s="17">
        <v>0</v>
      </c>
      <c r="M557" s="17">
        <f t="shared" si="66"/>
        <v>81.13</v>
      </c>
      <c r="N557" s="25">
        <f t="shared" si="67"/>
        <v>1</v>
      </c>
      <c r="P557" s="17">
        <v>81.13</v>
      </c>
      <c r="Q557" s="17">
        <v>0</v>
      </c>
      <c r="R557" s="17">
        <f t="shared" si="68"/>
        <v>81.13</v>
      </c>
      <c r="S557" s="42">
        <f t="shared" si="69"/>
        <v>1</v>
      </c>
      <c r="T557" s="40">
        <v>121.7</v>
      </c>
      <c r="U557" s="40">
        <v>158.19999999999999</v>
      </c>
      <c r="V557" s="40">
        <v>81.13</v>
      </c>
      <c r="W557" s="40">
        <v>0</v>
      </c>
      <c r="X557" s="40">
        <v>34.18</v>
      </c>
      <c r="Y557" s="40">
        <v>81.13</v>
      </c>
      <c r="Z557" s="40"/>
      <c r="AA557" s="40">
        <f t="shared" si="71"/>
        <v>-34.18</v>
      </c>
      <c r="AB557" s="41"/>
      <c r="AC557" s="40">
        <f t="shared" si="70"/>
        <v>0</v>
      </c>
      <c r="AD557" s="40"/>
      <c r="AH557" s="10" t="s">
        <v>127</v>
      </c>
      <c r="AI557" s="24">
        <v>1</v>
      </c>
    </row>
    <row r="558" spans="1:35" s="3" customFormat="1" ht="12.75" customHeight="1" x14ac:dyDescent="0.2">
      <c r="A558" s="10" t="s">
        <v>1143</v>
      </c>
      <c r="B558" s="10" t="s">
        <v>1205</v>
      </c>
      <c r="C558" s="18">
        <v>0</v>
      </c>
      <c r="D558" s="18">
        <f>IFERROR(VLOOKUP(A558,AH1:AI1833,2,FALSE),0)</f>
        <v>1</v>
      </c>
      <c r="F558" s="16">
        <v>115.66</v>
      </c>
      <c r="G558" s="17">
        <v>0</v>
      </c>
      <c r="H558" s="17">
        <f t="shared" si="64"/>
        <v>115.66</v>
      </c>
      <c r="I558" s="25">
        <f t="shared" si="65"/>
        <v>1</v>
      </c>
      <c r="K558" s="17"/>
      <c r="L558" s="17">
        <v>0</v>
      </c>
      <c r="M558" s="17">
        <f t="shared" si="66"/>
        <v>0</v>
      </c>
      <c r="N558" s="25" t="e">
        <f t="shared" si="67"/>
        <v>#DIV/0!</v>
      </c>
      <c r="P558" s="17"/>
      <c r="Q558" s="17"/>
      <c r="R558" s="17">
        <f t="shared" si="68"/>
        <v>0</v>
      </c>
      <c r="S558" s="42" t="e">
        <f t="shared" si="69"/>
        <v>#DIV/0!</v>
      </c>
      <c r="T558" s="40">
        <v>115.66</v>
      </c>
      <c r="U558" s="40">
        <v>176.75</v>
      </c>
      <c r="V558" s="40">
        <v>115.66</v>
      </c>
      <c r="W558" s="40">
        <v>0</v>
      </c>
      <c r="X558" s="40">
        <v>150.06</v>
      </c>
      <c r="Y558" s="40"/>
      <c r="Z558" s="40"/>
      <c r="AA558" s="40">
        <f t="shared" si="71"/>
        <v>-150.06</v>
      </c>
      <c r="AB558" s="41"/>
      <c r="AC558" s="40">
        <f t="shared" si="70"/>
        <v>-115.66</v>
      </c>
      <c r="AD558" s="40"/>
      <c r="AH558" s="10" t="s">
        <v>41</v>
      </c>
      <c r="AI558" s="24">
        <v>1</v>
      </c>
    </row>
    <row r="559" spans="1:35" s="3" customFormat="1" ht="12.75" customHeight="1" x14ac:dyDescent="0.2">
      <c r="A559" s="10" t="s">
        <v>248</v>
      </c>
      <c r="B559" s="10" t="s">
        <v>249</v>
      </c>
      <c r="C559" s="18">
        <v>6121.62</v>
      </c>
      <c r="D559" s="18">
        <f>IFERROR(VLOOKUP(A559,AH476:AI2348,2,FALSE),0)</f>
        <v>1</v>
      </c>
      <c r="F559" s="16">
        <v>26.37</v>
      </c>
      <c r="G559" s="17">
        <v>17</v>
      </c>
      <c r="H559" s="17">
        <f t="shared" si="64"/>
        <v>9.370000000000001</v>
      </c>
      <c r="I559" s="25">
        <f t="shared" si="65"/>
        <v>0.35532802427000382</v>
      </c>
      <c r="K559" s="17">
        <v>27.086814159292036</v>
      </c>
      <c r="L559" s="17">
        <v>17</v>
      </c>
      <c r="M559" s="17">
        <f t="shared" si="66"/>
        <v>10.086814159292036</v>
      </c>
      <c r="N559" s="25">
        <f t="shared" si="67"/>
        <v>0.37238835471656195</v>
      </c>
      <c r="P559" s="17">
        <v>27.086814159292036</v>
      </c>
      <c r="Q559" s="17">
        <v>15</v>
      </c>
      <c r="R559" s="17">
        <f t="shared" si="68"/>
        <v>12.086814159292036</v>
      </c>
      <c r="S559" s="42">
        <f t="shared" si="69"/>
        <v>0.44622501886755467</v>
      </c>
      <c r="T559" s="40">
        <v>39.35</v>
      </c>
      <c r="U559" s="40">
        <v>58.6</v>
      </c>
      <c r="V559" s="40">
        <v>26.37</v>
      </c>
      <c r="W559" s="40">
        <v>17</v>
      </c>
      <c r="X559" s="40">
        <v>15</v>
      </c>
      <c r="Y559" s="40">
        <v>27.086814159292036</v>
      </c>
      <c r="Z559" s="40"/>
      <c r="AA559" s="40">
        <f t="shared" si="71"/>
        <v>2</v>
      </c>
      <c r="AB559" s="41"/>
      <c r="AC559" s="40">
        <f t="shared" si="70"/>
        <v>0.71681415929203496</v>
      </c>
      <c r="AD559" s="40"/>
      <c r="AH559" s="10" t="s">
        <v>279</v>
      </c>
      <c r="AI559" s="24">
        <v>1</v>
      </c>
    </row>
    <row r="560" spans="1:35" s="3" customFormat="1" ht="12.75" customHeight="1" x14ac:dyDescent="0.2">
      <c r="A560" s="10" t="s">
        <v>50</v>
      </c>
      <c r="B560" s="10" t="s">
        <v>51</v>
      </c>
      <c r="C560" s="18">
        <v>51082</v>
      </c>
      <c r="D560" s="18">
        <f>IFERROR(VLOOKUP(A560,AH547:AI2419,2,FALSE),0)</f>
        <v>0</v>
      </c>
      <c r="F560" s="16">
        <v>487</v>
      </c>
      <c r="G560" s="17">
        <v>359.9</v>
      </c>
      <c r="H560" s="17">
        <f t="shared" si="64"/>
        <v>127.10000000000002</v>
      </c>
      <c r="I560" s="25">
        <f t="shared" si="65"/>
        <v>0.26098562628336758</v>
      </c>
      <c r="K560" s="17">
        <v>608.11904761904759</v>
      </c>
      <c r="L560" s="17">
        <v>359.9</v>
      </c>
      <c r="M560" s="17">
        <f t="shared" si="66"/>
        <v>248.21904761904761</v>
      </c>
      <c r="N560" s="25">
        <f t="shared" si="67"/>
        <v>0.40817509103010846</v>
      </c>
      <c r="P560" s="17">
        <v>608.11904761904759</v>
      </c>
      <c r="Q560" s="17">
        <v>360.54285714285714</v>
      </c>
      <c r="R560" s="17">
        <f t="shared" si="68"/>
        <v>247.57619047619045</v>
      </c>
      <c r="S560" s="42">
        <f t="shared" si="69"/>
        <v>0.4071179671900082</v>
      </c>
      <c r="T560" s="40">
        <v>805.5</v>
      </c>
      <c r="U560" s="40">
        <v>737</v>
      </c>
      <c r="V560" s="40">
        <v>487</v>
      </c>
      <c r="W560" s="40">
        <v>359.9</v>
      </c>
      <c r="X560" s="40">
        <v>357.01</v>
      </c>
      <c r="Y560" s="40">
        <v>608.11904761904759</v>
      </c>
      <c r="Z560" s="40"/>
      <c r="AA560" s="40">
        <f t="shared" si="71"/>
        <v>2.8899999999999864</v>
      </c>
      <c r="AB560" s="41"/>
      <c r="AC560" s="40">
        <f t="shared" si="70"/>
        <v>121.11904761904759</v>
      </c>
      <c r="AD560" s="40"/>
      <c r="AH560" s="10" t="s">
        <v>95</v>
      </c>
      <c r="AI560" s="24">
        <v>1</v>
      </c>
    </row>
    <row r="561" spans="1:35" s="3" customFormat="1" ht="12.75" customHeight="1" x14ac:dyDescent="0.2">
      <c r="A561" s="10" t="s">
        <v>531</v>
      </c>
      <c r="B561" s="10" t="s">
        <v>532</v>
      </c>
      <c r="C561" s="18">
        <v>781.08</v>
      </c>
      <c r="D561" s="18">
        <f>IFERROR(VLOOKUP(A561,AH352:AI2224,2,FALSE),0)</f>
        <v>1</v>
      </c>
      <c r="F561" s="16">
        <v>192.8</v>
      </c>
      <c r="G561" s="17">
        <v>96.4</v>
      </c>
      <c r="H561" s="17">
        <f t="shared" si="64"/>
        <v>96.4</v>
      </c>
      <c r="I561" s="25">
        <f t="shared" si="65"/>
        <v>0.5</v>
      </c>
      <c r="K561" s="17">
        <v>195.27</v>
      </c>
      <c r="L561" s="17">
        <v>96.4</v>
      </c>
      <c r="M561" s="17">
        <f t="shared" si="66"/>
        <v>98.87</v>
      </c>
      <c r="N561" s="25">
        <f t="shared" si="67"/>
        <v>0.50632457622778715</v>
      </c>
      <c r="P561" s="17">
        <v>195.27</v>
      </c>
      <c r="Q561" s="17">
        <v>102.2525</v>
      </c>
      <c r="R561" s="17">
        <f t="shared" si="68"/>
        <v>93.017500000000013</v>
      </c>
      <c r="S561" s="42">
        <f t="shared" si="69"/>
        <v>0.47635325446817234</v>
      </c>
      <c r="T561" s="40">
        <v>289.2</v>
      </c>
      <c r="U561" s="40">
        <v>324.95</v>
      </c>
      <c r="V561" s="40">
        <v>192.8</v>
      </c>
      <c r="W561" s="40">
        <v>96.4</v>
      </c>
      <c r="X561" s="40">
        <v>102.32</v>
      </c>
      <c r="Y561" s="40">
        <v>195.27</v>
      </c>
      <c r="Z561" s="40"/>
      <c r="AA561" s="40">
        <f t="shared" si="71"/>
        <v>-5.9199999999999875</v>
      </c>
      <c r="AB561" s="41"/>
      <c r="AC561" s="40">
        <f t="shared" si="70"/>
        <v>2.4699999999999989</v>
      </c>
      <c r="AD561" s="40"/>
      <c r="AH561" s="10" t="s">
        <v>162</v>
      </c>
      <c r="AI561" s="24">
        <v>1</v>
      </c>
    </row>
    <row r="562" spans="1:35" s="3" customFormat="1" ht="12.75" customHeight="1" x14ac:dyDescent="0.2">
      <c r="A562" s="10" t="s">
        <v>821</v>
      </c>
      <c r="B562" s="10" t="s">
        <v>822</v>
      </c>
      <c r="C562" s="18">
        <v>31</v>
      </c>
      <c r="D562" s="18">
        <f>IFERROR(VLOOKUP(A562,AH225:AI2097,2,FALSE),0)</f>
        <v>1</v>
      </c>
      <c r="F562" s="16">
        <v>130.44999999999999</v>
      </c>
      <c r="G562" s="17">
        <v>87.4</v>
      </c>
      <c r="H562" s="17">
        <f t="shared" si="64"/>
        <v>43.049999999999983</v>
      </c>
      <c r="I562" s="25">
        <f t="shared" si="65"/>
        <v>0.33001149865848972</v>
      </c>
      <c r="K562" s="17"/>
      <c r="L562" s="17">
        <v>87.4</v>
      </c>
      <c r="M562" s="17">
        <f t="shared" si="66"/>
        <v>-87.4</v>
      </c>
      <c r="N562" s="25" t="e">
        <f t="shared" si="67"/>
        <v>#DIV/0!</v>
      </c>
      <c r="P562" s="17"/>
      <c r="Q562" s="17"/>
      <c r="R562" s="17">
        <f t="shared" si="68"/>
        <v>0</v>
      </c>
      <c r="S562" s="42" t="e">
        <f t="shared" si="69"/>
        <v>#DIV/0!</v>
      </c>
      <c r="T562" s="40">
        <v>195.68</v>
      </c>
      <c r="U562" s="40">
        <v>198.6</v>
      </c>
      <c r="V562" s="40">
        <v>130.44999999999999</v>
      </c>
      <c r="W562" s="40">
        <v>87.4</v>
      </c>
      <c r="X562" s="40">
        <v>61.08</v>
      </c>
      <c r="Y562" s="40"/>
      <c r="Z562" s="40"/>
      <c r="AA562" s="40">
        <f t="shared" si="71"/>
        <v>26.320000000000007</v>
      </c>
      <c r="AB562" s="41"/>
      <c r="AC562" s="40">
        <f t="shared" si="70"/>
        <v>-130.44999999999999</v>
      </c>
      <c r="AD562" s="40"/>
      <c r="AH562" s="10" t="s">
        <v>188</v>
      </c>
      <c r="AI562" s="24">
        <v>1</v>
      </c>
    </row>
    <row r="563" spans="1:35" s="3" customFormat="1" ht="12.75" customHeight="1" x14ac:dyDescent="0.2">
      <c r="A563" s="10" t="s">
        <v>1149</v>
      </c>
      <c r="B563" s="10" t="s">
        <v>1206</v>
      </c>
      <c r="C563" s="18">
        <v>0</v>
      </c>
      <c r="D563" s="18">
        <f>IFERROR(VLOOKUP(A563,AH1:AI1837,2,FALSE),0)</f>
        <v>1</v>
      </c>
      <c r="F563" s="16">
        <v>130.44999999999999</v>
      </c>
      <c r="G563" s="17">
        <v>51.34</v>
      </c>
      <c r="H563" s="17">
        <f t="shared" si="64"/>
        <v>79.109999999999985</v>
      </c>
      <c r="I563" s="25">
        <f t="shared" si="65"/>
        <v>0.60643924875431199</v>
      </c>
      <c r="K563" s="17"/>
      <c r="L563" s="17">
        <v>51.34</v>
      </c>
      <c r="M563" s="17">
        <f t="shared" si="66"/>
        <v>-51.34</v>
      </c>
      <c r="N563" s="25" t="e">
        <f t="shared" si="67"/>
        <v>#DIV/0!</v>
      </c>
      <c r="P563" s="17"/>
      <c r="Q563" s="17"/>
      <c r="R563" s="17">
        <f t="shared" si="68"/>
        <v>0</v>
      </c>
      <c r="S563" s="42" t="e">
        <f t="shared" si="69"/>
        <v>#DIV/0!</v>
      </c>
      <c r="T563" s="40">
        <v>195.68</v>
      </c>
      <c r="U563" s="40">
        <v>198.6</v>
      </c>
      <c r="V563" s="40">
        <v>130.44999999999999</v>
      </c>
      <c r="W563" s="40">
        <v>51.34</v>
      </c>
      <c r="X563" s="40">
        <v>61.08</v>
      </c>
      <c r="Y563" s="40"/>
      <c r="Z563" s="40"/>
      <c r="AA563" s="40">
        <f t="shared" si="71"/>
        <v>-9.7399999999999949</v>
      </c>
      <c r="AB563" s="41"/>
      <c r="AC563" s="40">
        <f t="shared" si="70"/>
        <v>-130.44999999999999</v>
      </c>
      <c r="AD563" s="40"/>
      <c r="AH563" s="10" t="s">
        <v>154</v>
      </c>
      <c r="AI563" s="24">
        <v>1</v>
      </c>
    </row>
    <row r="564" spans="1:35" s="3" customFormat="1" ht="12.75" customHeight="1" x14ac:dyDescent="0.2">
      <c r="A564" s="10" t="s">
        <v>1151</v>
      </c>
      <c r="B564" s="10" t="s">
        <v>1207</v>
      </c>
      <c r="C564" s="18">
        <v>0</v>
      </c>
      <c r="D564" s="18">
        <f>IFERROR(VLOOKUP(A564,AH1:AI1837,2,FALSE),0)</f>
        <v>1</v>
      </c>
      <c r="F564" s="16">
        <v>135.16</v>
      </c>
      <c r="G564" s="17">
        <v>90.56</v>
      </c>
      <c r="H564" s="17">
        <f t="shared" si="64"/>
        <v>44.599999999999994</v>
      </c>
      <c r="I564" s="25">
        <f t="shared" si="65"/>
        <v>0.3299792838117786</v>
      </c>
      <c r="K564" s="17"/>
      <c r="L564" s="17">
        <v>90.56</v>
      </c>
      <c r="M564" s="17">
        <f t="shared" si="66"/>
        <v>-90.56</v>
      </c>
      <c r="N564" s="25" t="e">
        <f t="shared" si="67"/>
        <v>#DIV/0!</v>
      </c>
      <c r="P564" s="17"/>
      <c r="Q564" s="17"/>
      <c r="R564" s="17">
        <f t="shared" si="68"/>
        <v>0</v>
      </c>
      <c r="S564" s="42" t="e">
        <f t="shared" si="69"/>
        <v>#DIV/0!</v>
      </c>
      <c r="T564" s="40">
        <v>202.74</v>
      </c>
      <c r="U564" s="40">
        <v>196.75</v>
      </c>
      <c r="V564" s="40">
        <v>135.16</v>
      </c>
      <c r="W564" s="40">
        <v>90.56</v>
      </c>
      <c r="X564" s="40">
        <v>55.55</v>
      </c>
      <c r="Y564" s="40"/>
      <c r="Z564" s="40"/>
      <c r="AA564" s="40">
        <f t="shared" si="71"/>
        <v>35.010000000000005</v>
      </c>
      <c r="AB564" s="41"/>
      <c r="AC564" s="40">
        <f t="shared" si="70"/>
        <v>-135.16</v>
      </c>
      <c r="AD564" s="40"/>
      <c r="AH564" s="10" t="s">
        <v>62</v>
      </c>
      <c r="AI564" s="24">
        <v>1</v>
      </c>
    </row>
    <row r="565" spans="1:35" s="3" customFormat="1" ht="12.75" customHeight="1" x14ac:dyDescent="0.2">
      <c r="A565" s="10" t="s">
        <v>1153</v>
      </c>
      <c r="B565" s="10" t="s">
        <v>1208</v>
      </c>
      <c r="C565" s="18">
        <v>0</v>
      </c>
      <c r="D565" s="18">
        <f>IFERROR(VLOOKUP(A565,AH1:AI1837,2,FALSE),0)</f>
        <v>1</v>
      </c>
      <c r="F565" s="16">
        <v>135.16</v>
      </c>
      <c r="G565" s="17">
        <v>87.4</v>
      </c>
      <c r="H565" s="17">
        <f t="shared" si="64"/>
        <v>47.759999999999991</v>
      </c>
      <c r="I565" s="25">
        <f t="shared" si="65"/>
        <v>0.35335898194732163</v>
      </c>
      <c r="K565" s="17"/>
      <c r="L565" s="17">
        <v>87.4</v>
      </c>
      <c r="M565" s="17">
        <f t="shared" si="66"/>
        <v>-87.4</v>
      </c>
      <c r="N565" s="25" t="e">
        <f t="shared" si="67"/>
        <v>#DIV/0!</v>
      </c>
      <c r="P565" s="17"/>
      <c r="Q565" s="17"/>
      <c r="R565" s="17">
        <f t="shared" si="68"/>
        <v>0</v>
      </c>
      <c r="S565" s="42" t="e">
        <f t="shared" si="69"/>
        <v>#DIV/0!</v>
      </c>
      <c r="T565" s="40">
        <v>202.74</v>
      </c>
      <c r="U565" s="40">
        <v>196.75</v>
      </c>
      <c r="V565" s="40">
        <v>135.16</v>
      </c>
      <c r="W565" s="40">
        <v>87.4</v>
      </c>
      <c r="X565" s="40">
        <v>61.08</v>
      </c>
      <c r="Y565" s="40"/>
      <c r="Z565" s="40"/>
      <c r="AA565" s="40">
        <f t="shared" si="71"/>
        <v>26.320000000000007</v>
      </c>
      <c r="AB565" s="41"/>
      <c r="AC565" s="40">
        <f t="shared" si="70"/>
        <v>-135.16</v>
      </c>
      <c r="AD565" s="40"/>
      <c r="AH565" s="10" t="s">
        <v>877</v>
      </c>
      <c r="AI565" s="24">
        <v>1</v>
      </c>
    </row>
    <row r="566" spans="1:35" s="3" customFormat="1" ht="12.75" customHeight="1" x14ac:dyDescent="0.2">
      <c r="A566" s="10" t="s">
        <v>32</v>
      </c>
      <c r="B566" s="10" t="s">
        <v>33</v>
      </c>
      <c r="C566" s="18">
        <v>83512.98</v>
      </c>
      <c r="D566" s="18">
        <f>IFERROR(VLOOKUP(A566,AH559:AI2431,2,FALSE),0)</f>
        <v>0</v>
      </c>
      <c r="F566" s="16">
        <v>130</v>
      </c>
      <c r="G566" s="17">
        <v>65</v>
      </c>
      <c r="H566" s="17">
        <f t="shared" si="64"/>
        <v>65</v>
      </c>
      <c r="I566" s="25">
        <f t="shared" si="65"/>
        <v>0.5</v>
      </c>
      <c r="K566" s="17">
        <v>125.39486486486486</v>
      </c>
      <c r="L566" s="17">
        <v>65</v>
      </c>
      <c r="M566" s="17">
        <f t="shared" si="66"/>
        <v>60.394864864864857</v>
      </c>
      <c r="N566" s="25">
        <f t="shared" si="67"/>
        <v>0.48163746521798168</v>
      </c>
      <c r="P566" s="17">
        <v>125.39486486486486</v>
      </c>
      <c r="Q566" s="17">
        <v>65</v>
      </c>
      <c r="R566" s="17">
        <f t="shared" si="68"/>
        <v>60.394864864864857</v>
      </c>
      <c r="S566" s="42">
        <f t="shared" si="69"/>
        <v>0.48163746521798168</v>
      </c>
      <c r="T566" s="40">
        <v>195</v>
      </c>
      <c r="U566" s="40">
        <v>199</v>
      </c>
      <c r="V566" s="40">
        <v>130</v>
      </c>
      <c r="W566" s="40">
        <v>65</v>
      </c>
      <c r="X566" s="40">
        <v>65</v>
      </c>
      <c r="Y566" s="40">
        <v>125.39486486486486</v>
      </c>
      <c r="Z566" s="40"/>
      <c r="AA566" s="40">
        <f t="shared" si="71"/>
        <v>0</v>
      </c>
      <c r="AB566" s="41"/>
      <c r="AC566" s="40">
        <f t="shared" si="70"/>
        <v>-4.6051351351351428</v>
      </c>
      <c r="AD566" s="40"/>
      <c r="AH566" s="10" t="s">
        <v>1171</v>
      </c>
      <c r="AI566" s="24">
        <v>1</v>
      </c>
    </row>
    <row r="567" spans="1:35" s="3" customFormat="1" ht="12.75" customHeight="1" x14ac:dyDescent="0.2">
      <c r="A567" s="10" t="s">
        <v>372</v>
      </c>
      <c r="B567" s="10" t="s">
        <v>373</v>
      </c>
      <c r="C567" s="18">
        <v>2382.8000000000002</v>
      </c>
      <c r="D567" s="18">
        <f>IFERROR(VLOOKUP(A567,AH425:AI2297,2,FALSE),0)</f>
        <v>1</v>
      </c>
      <c r="F567" s="16">
        <v>32.450000000000003</v>
      </c>
      <c r="G567" s="17">
        <v>21.9</v>
      </c>
      <c r="H567" s="17">
        <f t="shared" si="64"/>
        <v>10.550000000000004</v>
      </c>
      <c r="I567" s="25">
        <f t="shared" si="65"/>
        <v>0.3251155624036981</v>
      </c>
      <c r="K567" s="17">
        <v>32.641095890410959</v>
      </c>
      <c r="L567" s="17">
        <v>21.9</v>
      </c>
      <c r="M567" s="17">
        <f t="shared" si="66"/>
        <v>10.741095890410961</v>
      </c>
      <c r="N567" s="25">
        <f t="shared" si="67"/>
        <v>0.32906664428403565</v>
      </c>
      <c r="P567" s="17">
        <v>32.641095890410959</v>
      </c>
      <c r="Q567" s="17">
        <v>21.900000000000002</v>
      </c>
      <c r="R567" s="17">
        <f t="shared" si="68"/>
        <v>10.741095890410957</v>
      </c>
      <c r="S567" s="42">
        <f t="shared" si="69"/>
        <v>0.32906664428403554</v>
      </c>
      <c r="T567" s="40">
        <v>48.68</v>
      </c>
      <c r="U567" s="40">
        <v>52.94</v>
      </c>
      <c r="V567" s="40">
        <v>32.450000000000003</v>
      </c>
      <c r="W567" s="40">
        <v>21.9</v>
      </c>
      <c r="X567" s="40">
        <v>21.9</v>
      </c>
      <c r="Y567" s="40">
        <v>32.641095890410959</v>
      </c>
      <c r="Z567" s="40"/>
      <c r="AA567" s="40">
        <f t="shared" si="71"/>
        <v>0</v>
      </c>
      <c r="AB567" s="41"/>
      <c r="AC567" s="40">
        <f t="shared" si="70"/>
        <v>0.19109589041095632</v>
      </c>
      <c r="AD567" s="40"/>
      <c r="AH567" s="10" t="s">
        <v>121</v>
      </c>
      <c r="AI567" s="24">
        <v>1</v>
      </c>
    </row>
    <row r="568" spans="1:35" s="3" customFormat="1" ht="12.75" customHeight="1" x14ac:dyDescent="0.2">
      <c r="A568" s="10" t="s">
        <v>257</v>
      </c>
      <c r="B568" s="10" t="s">
        <v>258</v>
      </c>
      <c r="C568" s="18">
        <v>5491.2</v>
      </c>
      <c r="D568" s="18">
        <f>IFERROR(VLOOKUP(A568,AH481:AI2353,2,FALSE),0)</f>
        <v>1</v>
      </c>
      <c r="F568" s="16">
        <v>22.75</v>
      </c>
      <c r="G568" s="17">
        <v>10.45</v>
      </c>
      <c r="H568" s="17">
        <f t="shared" si="64"/>
        <v>12.3</v>
      </c>
      <c r="I568" s="25">
        <f t="shared" si="65"/>
        <v>0.54065934065934074</v>
      </c>
      <c r="K568" s="17">
        <v>26.4</v>
      </c>
      <c r="L568" s="17">
        <v>10.45</v>
      </c>
      <c r="M568" s="17">
        <f t="shared" si="66"/>
        <v>15.95</v>
      </c>
      <c r="N568" s="25">
        <f t="shared" si="67"/>
        <v>0.60416666666666663</v>
      </c>
      <c r="P568" s="17">
        <v>26.4</v>
      </c>
      <c r="Q568" s="17">
        <v>10.45</v>
      </c>
      <c r="R568" s="17">
        <f t="shared" si="68"/>
        <v>15.95</v>
      </c>
      <c r="S568" s="42">
        <f t="shared" si="69"/>
        <v>0.60416666666666663</v>
      </c>
      <c r="T568" s="40">
        <v>34.130000000000003</v>
      </c>
      <c r="U568" s="40">
        <v>40.950000000000003</v>
      </c>
      <c r="V568" s="40">
        <v>22.75</v>
      </c>
      <c r="W568" s="40">
        <v>10.45</v>
      </c>
      <c r="X568" s="40">
        <v>10.45</v>
      </c>
      <c r="Y568" s="40">
        <v>26.4</v>
      </c>
      <c r="Z568" s="40"/>
      <c r="AA568" s="40">
        <f t="shared" si="71"/>
        <v>0</v>
      </c>
      <c r="AB568" s="41"/>
      <c r="AC568" s="40">
        <f t="shared" si="70"/>
        <v>3.6499999999999986</v>
      </c>
      <c r="AD568" s="40"/>
      <c r="AH568" s="10" t="s">
        <v>238</v>
      </c>
      <c r="AI568" s="24">
        <v>1</v>
      </c>
    </row>
    <row r="569" spans="1:35" s="3" customFormat="1" ht="12.75" customHeight="1" x14ac:dyDescent="0.2">
      <c r="A569" s="10" t="s">
        <v>573</v>
      </c>
      <c r="B569" s="10" t="s">
        <v>574</v>
      </c>
      <c r="C569" s="18">
        <v>573.89</v>
      </c>
      <c r="D569" s="18">
        <f>IFERROR(VLOOKUP(A569,AH344:AI2216,2,FALSE),0)</f>
        <v>1</v>
      </c>
      <c r="F569" s="16">
        <v>45</v>
      </c>
      <c r="G569" s="17">
        <v>10</v>
      </c>
      <c r="H569" s="17">
        <f t="shared" si="64"/>
        <v>35</v>
      </c>
      <c r="I569" s="25">
        <f t="shared" si="65"/>
        <v>0.77777777777777779</v>
      </c>
      <c r="K569" s="17">
        <v>52.171818181818182</v>
      </c>
      <c r="L569" s="17">
        <v>10</v>
      </c>
      <c r="M569" s="17">
        <f t="shared" si="66"/>
        <v>42.171818181818182</v>
      </c>
      <c r="N569" s="25">
        <f t="shared" si="67"/>
        <v>0.80832563731725593</v>
      </c>
      <c r="P569" s="17">
        <v>52.171818181818182</v>
      </c>
      <c r="Q569" s="17">
        <v>10</v>
      </c>
      <c r="R569" s="17">
        <f t="shared" si="68"/>
        <v>42.171818181818182</v>
      </c>
      <c r="S569" s="42">
        <f t="shared" si="69"/>
        <v>0.80832563731725593</v>
      </c>
      <c r="T569" s="40">
        <v>67.5</v>
      </c>
      <c r="U569" s="40">
        <v>101.25</v>
      </c>
      <c r="V569" s="40">
        <v>45</v>
      </c>
      <c r="W569" s="40">
        <v>10</v>
      </c>
      <c r="X569" s="40">
        <v>10</v>
      </c>
      <c r="Y569" s="40">
        <v>52.171818181818182</v>
      </c>
      <c r="Z569" s="40"/>
      <c r="AA569" s="40">
        <f t="shared" si="71"/>
        <v>0</v>
      </c>
      <c r="AB569" s="41"/>
      <c r="AC569" s="40">
        <f t="shared" si="70"/>
        <v>7.1718181818181819</v>
      </c>
      <c r="AD569" s="40"/>
      <c r="AH569" s="10" t="s">
        <v>89</v>
      </c>
      <c r="AI569" s="24">
        <v>1</v>
      </c>
    </row>
    <row r="570" spans="1:35" s="3" customFormat="1" ht="12.75" customHeight="1" x14ac:dyDescent="0.2">
      <c r="A570" s="10" t="s">
        <v>555</v>
      </c>
      <c r="B570" s="10" t="s">
        <v>556</v>
      </c>
      <c r="C570" s="18">
        <v>643.40000000000009</v>
      </c>
      <c r="D570" s="18">
        <f>IFERROR(VLOOKUP(A570,AH352:AI2224,2,FALSE),0)</f>
        <v>1</v>
      </c>
      <c r="F570" s="16">
        <v>45</v>
      </c>
      <c r="G570" s="17">
        <v>10</v>
      </c>
      <c r="H570" s="17">
        <f t="shared" si="64"/>
        <v>35</v>
      </c>
      <c r="I570" s="25">
        <f t="shared" si="65"/>
        <v>0.77777777777777779</v>
      </c>
      <c r="K570" s="17">
        <v>53.616666666666674</v>
      </c>
      <c r="L570" s="17">
        <v>10</v>
      </c>
      <c r="M570" s="17">
        <f t="shared" si="66"/>
        <v>43.616666666666674</v>
      </c>
      <c r="N570" s="25">
        <f t="shared" si="67"/>
        <v>0.81349082996580668</v>
      </c>
      <c r="P570" s="17">
        <v>53.616666666666674</v>
      </c>
      <c r="Q570" s="17">
        <v>10</v>
      </c>
      <c r="R570" s="17">
        <f t="shared" si="68"/>
        <v>43.616666666666674</v>
      </c>
      <c r="S570" s="42">
        <f t="shared" si="69"/>
        <v>0.81349082996580668</v>
      </c>
      <c r="T570" s="40">
        <v>67.5</v>
      </c>
      <c r="U570" s="40">
        <v>101.25</v>
      </c>
      <c r="V570" s="40">
        <v>45</v>
      </c>
      <c r="W570" s="40">
        <v>10</v>
      </c>
      <c r="X570" s="40">
        <v>10</v>
      </c>
      <c r="Y570" s="40">
        <v>53.616666666666674</v>
      </c>
      <c r="Z570" s="40"/>
      <c r="AA570" s="40">
        <f t="shared" si="71"/>
        <v>0</v>
      </c>
      <c r="AB570" s="41"/>
      <c r="AC570" s="40">
        <f t="shared" si="70"/>
        <v>8.6166666666666742</v>
      </c>
      <c r="AD570" s="40"/>
      <c r="AH570" s="10" t="s">
        <v>422</v>
      </c>
      <c r="AI570" s="24">
        <v>1</v>
      </c>
    </row>
    <row r="571" spans="1:35" s="3" customFormat="1" ht="12.75" customHeight="1" x14ac:dyDescent="0.2">
      <c r="A571" s="10" t="s">
        <v>139</v>
      </c>
      <c r="B571" s="10" t="s">
        <v>140</v>
      </c>
      <c r="C571" s="18">
        <v>16234.15</v>
      </c>
      <c r="D571" s="18">
        <f>IFERROR(VLOOKUP(A571,AH529:AI2401,2,FALSE),0)</f>
        <v>1</v>
      </c>
      <c r="F571" s="16">
        <v>30.5</v>
      </c>
      <c r="G571" s="17">
        <v>19</v>
      </c>
      <c r="H571" s="17">
        <f t="shared" si="64"/>
        <v>11.5</v>
      </c>
      <c r="I571" s="25">
        <f t="shared" si="65"/>
        <v>0.37704918032786883</v>
      </c>
      <c r="K571" s="17">
        <v>29.624361313868611</v>
      </c>
      <c r="L571" s="17">
        <v>19</v>
      </c>
      <c r="M571" s="17">
        <f t="shared" si="66"/>
        <v>10.624361313868611</v>
      </c>
      <c r="N571" s="25">
        <f t="shared" si="67"/>
        <v>0.35863596184586194</v>
      </c>
      <c r="P571" s="17">
        <v>29.624361313868611</v>
      </c>
      <c r="Q571" s="17">
        <v>19</v>
      </c>
      <c r="R571" s="17">
        <f t="shared" si="68"/>
        <v>10.624361313868611</v>
      </c>
      <c r="S571" s="42">
        <f t="shared" si="69"/>
        <v>0.35863596184586194</v>
      </c>
      <c r="T571" s="40">
        <v>46.25</v>
      </c>
      <c r="U571" s="40">
        <v>69.849999999999994</v>
      </c>
      <c r="V571" s="40">
        <v>30.5</v>
      </c>
      <c r="W571" s="40">
        <v>19</v>
      </c>
      <c r="X571" s="40">
        <v>19</v>
      </c>
      <c r="Y571" s="40">
        <v>29.624361313868611</v>
      </c>
      <c r="Z571" s="40"/>
      <c r="AA571" s="40">
        <f t="shared" si="71"/>
        <v>0</v>
      </c>
      <c r="AB571" s="41"/>
      <c r="AC571" s="40">
        <f t="shared" si="70"/>
        <v>-0.87563868613138851</v>
      </c>
      <c r="AD571" s="40">
        <v>31.9</v>
      </c>
      <c r="AH571" s="10" t="s">
        <v>390</v>
      </c>
      <c r="AI571" s="24">
        <v>1</v>
      </c>
    </row>
    <row r="572" spans="1:35" s="3" customFormat="1" ht="12.75" customHeight="1" x14ac:dyDescent="0.2">
      <c r="A572" s="10" t="s">
        <v>764</v>
      </c>
      <c r="B572" s="10" t="s">
        <v>765</v>
      </c>
      <c r="C572" s="18">
        <v>82.95</v>
      </c>
      <c r="D572" s="18">
        <f>IFERROR(VLOOKUP(A572,AH258:AI2130,2,FALSE),0)</f>
        <v>1</v>
      </c>
      <c r="F572" s="16">
        <v>3.95</v>
      </c>
      <c r="G572" s="17">
        <v>0</v>
      </c>
      <c r="H572" s="17">
        <f t="shared" si="64"/>
        <v>3.95</v>
      </c>
      <c r="I572" s="25">
        <f t="shared" si="65"/>
        <v>1</v>
      </c>
      <c r="K572" s="17">
        <v>3.95</v>
      </c>
      <c r="L572" s="17">
        <v>0</v>
      </c>
      <c r="M572" s="17">
        <f t="shared" si="66"/>
        <v>3.95</v>
      </c>
      <c r="N572" s="25">
        <f t="shared" si="67"/>
        <v>1</v>
      </c>
      <c r="P572" s="17">
        <v>3.95</v>
      </c>
      <c r="Q572" s="17">
        <v>0</v>
      </c>
      <c r="R572" s="17">
        <f t="shared" si="68"/>
        <v>3.95</v>
      </c>
      <c r="S572" s="42">
        <f t="shared" si="69"/>
        <v>1</v>
      </c>
      <c r="T572" s="40">
        <v>5.9</v>
      </c>
      <c r="U572" s="40">
        <v>9.25</v>
      </c>
      <c r="V572" s="40">
        <v>3.95</v>
      </c>
      <c r="W572" s="40">
        <v>0</v>
      </c>
      <c r="X572" s="40">
        <v>2.42</v>
      </c>
      <c r="Y572" s="40">
        <v>3.95</v>
      </c>
      <c r="Z572" s="40"/>
      <c r="AA572" s="40">
        <f t="shared" si="71"/>
        <v>-2.42</v>
      </c>
      <c r="AB572" s="41"/>
      <c r="AC572" s="40">
        <f t="shared" si="70"/>
        <v>0</v>
      </c>
      <c r="AD572" s="40"/>
      <c r="AH572" s="10" t="s">
        <v>355</v>
      </c>
      <c r="AI572" s="24">
        <v>1</v>
      </c>
    </row>
    <row r="573" spans="1:35" s="3" customFormat="1" ht="12.75" customHeight="1" x14ac:dyDescent="0.2">
      <c r="A573" s="10" t="s">
        <v>412</v>
      </c>
      <c r="B573" s="10" t="s">
        <v>413</v>
      </c>
      <c r="C573" s="18">
        <v>1758.15</v>
      </c>
      <c r="D573" s="18">
        <f>IFERROR(VLOOKUP(A573,AH414:AI2286,2,FALSE),0)</f>
        <v>1</v>
      </c>
      <c r="F573" s="16">
        <v>4.8899999999999997</v>
      </c>
      <c r="G573" s="17">
        <v>2.94</v>
      </c>
      <c r="H573" s="17">
        <f t="shared" si="64"/>
        <v>1.9499999999999997</v>
      </c>
      <c r="I573" s="25">
        <f t="shared" si="65"/>
        <v>0.3987730061349693</v>
      </c>
      <c r="K573" s="17">
        <v>6.0625862068965519</v>
      </c>
      <c r="L573" s="17">
        <v>2.94</v>
      </c>
      <c r="M573" s="17">
        <f t="shared" si="66"/>
        <v>3.122586206896552</v>
      </c>
      <c r="N573" s="25">
        <f t="shared" si="67"/>
        <v>0.51505844211244778</v>
      </c>
      <c r="P573" s="17">
        <v>6.0625862068965519</v>
      </c>
      <c r="Q573" s="17">
        <v>2.94</v>
      </c>
      <c r="R573" s="17">
        <f t="shared" si="68"/>
        <v>3.122586206896552</v>
      </c>
      <c r="S573" s="42">
        <f t="shared" si="69"/>
        <v>0.51505844211244778</v>
      </c>
      <c r="T573" s="40">
        <v>7.3</v>
      </c>
      <c r="U573" s="40">
        <v>11.25</v>
      </c>
      <c r="V573" s="40">
        <v>4.8899999999999997</v>
      </c>
      <c r="W573" s="40">
        <v>2.94</v>
      </c>
      <c r="X573" s="40">
        <v>2.94</v>
      </c>
      <c r="Y573" s="40">
        <v>6.0625862068965519</v>
      </c>
      <c r="Z573" s="40"/>
      <c r="AA573" s="40">
        <f t="shared" si="71"/>
        <v>0</v>
      </c>
      <c r="AB573" s="41"/>
      <c r="AC573" s="40">
        <f t="shared" si="70"/>
        <v>1.1725862068965522</v>
      </c>
      <c r="AD573" s="40"/>
      <c r="AH573" s="10" t="s">
        <v>334</v>
      </c>
      <c r="AI573" s="24">
        <v>1</v>
      </c>
    </row>
    <row r="574" spans="1:35" s="3" customFormat="1" ht="12.75" customHeight="1" x14ac:dyDescent="0.2">
      <c r="A574" s="10" t="s">
        <v>127</v>
      </c>
      <c r="B574" s="10" t="s">
        <v>128</v>
      </c>
      <c r="C574" s="18">
        <v>18524.04</v>
      </c>
      <c r="D574" s="18">
        <f>IFERROR(VLOOKUP(A574,AH537:AI2409,2,FALSE),0)</f>
        <v>1</v>
      </c>
      <c r="F574" s="16">
        <v>27.08</v>
      </c>
      <c r="G574" s="17">
        <v>13.54</v>
      </c>
      <c r="H574" s="17">
        <f t="shared" si="64"/>
        <v>13.54</v>
      </c>
      <c r="I574" s="25">
        <f t="shared" si="65"/>
        <v>0.5</v>
      </c>
      <c r="K574" s="17">
        <v>26.462914285714287</v>
      </c>
      <c r="L574" s="17">
        <v>13.54</v>
      </c>
      <c r="M574" s="17">
        <f t="shared" si="66"/>
        <v>12.922914285714288</v>
      </c>
      <c r="N574" s="25">
        <f t="shared" si="67"/>
        <v>0.48834055637970991</v>
      </c>
      <c r="P574" s="17">
        <v>26.462914285714287</v>
      </c>
      <c r="Q574" s="17">
        <v>13.54</v>
      </c>
      <c r="R574" s="17">
        <f t="shared" si="68"/>
        <v>12.922914285714288</v>
      </c>
      <c r="S574" s="42">
        <f t="shared" si="69"/>
        <v>0.48834055637970991</v>
      </c>
      <c r="T574" s="40">
        <v>35.79</v>
      </c>
      <c r="U574" s="40">
        <v>44.5</v>
      </c>
      <c r="V574" s="40">
        <v>27.08</v>
      </c>
      <c r="W574" s="40">
        <v>13.54</v>
      </c>
      <c r="X574" s="40">
        <v>13.54</v>
      </c>
      <c r="Y574" s="40">
        <v>26.462914285714287</v>
      </c>
      <c r="Z574" s="40"/>
      <c r="AA574" s="40">
        <f t="shared" si="71"/>
        <v>0</v>
      </c>
      <c r="AB574" s="41"/>
      <c r="AC574" s="40">
        <f t="shared" si="70"/>
        <v>-0.61708571428571091</v>
      </c>
      <c r="AD574" s="40"/>
      <c r="AH574" s="10" t="s">
        <v>1177</v>
      </c>
      <c r="AI574" s="24">
        <v>1</v>
      </c>
    </row>
    <row r="575" spans="1:35" s="3" customFormat="1" ht="12.75" customHeight="1" x14ac:dyDescent="0.2">
      <c r="A575" s="10" t="s">
        <v>41</v>
      </c>
      <c r="B575" s="10" t="s">
        <v>42</v>
      </c>
      <c r="C575" s="18">
        <v>69259.5</v>
      </c>
      <c r="D575" s="18">
        <f>IFERROR(VLOOKUP(A575,AH565:AI2437,2,FALSE),0)</f>
        <v>0</v>
      </c>
      <c r="F575" s="16">
        <v>26</v>
      </c>
      <c r="G575" s="17">
        <v>15.5</v>
      </c>
      <c r="H575" s="17">
        <f t="shared" si="64"/>
        <v>10.5</v>
      </c>
      <c r="I575" s="25">
        <f t="shared" si="65"/>
        <v>0.40384615384615385</v>
      </c>
      <c r="K575" s="17">
        <v>26.886451863354036</v>
      </c>
      <c r="L575" s="17">
        <v>15.5</v>
      </c>
      <c r="M575" s="17">
        <f t="shared" si="66"/>
        <v>11.386451863354036</v>
      </c>
      <c r="N575" s="25">
        <f t="shared" si="67"/>
        <v>0.4235014691125405</v>
      </c>
      <c r="P575" s="17">
        <v>26.886451863354036</v>
      </c>
      <c r="Q575" s="17">
        <v>15.630993788819877</v>
      </c>
      <c r="R575" s="17">
        <f t="shared" si="68"/>
        <v>11.255458074534159</v>
      </c>
      <c r="S575" s="42">
        <f t="shared" si="69"/>
        <v>0.41862935770544107</v>
      </c>
      <c r="T575" s="40">
        <v>39</v>
      </c>
      <c r="U575" s="40">
        <v>46.8</v>
      </c>
      <c r="V575" s="40">
        <v>26</v>
      </c>
      <c r="W575" s="40">
        <v>15.5</v>
      </c>
      <c r="X575" s="40">
        <v>15.63</v>
      </c>
      <c r="Y575" s="40">
        <v>26.886451863354036</v>
      </c>
      <c r="Z575" s="40"/>
      <c r="AA575" s="40">
        <f t="shared" si="71"/>
        <v>-0.13000000000000078</v>
      </c>
      <c r="AB575" s="41"/>
      <c r="AC575" s="40">
        <f t="shared" si="70"/>
        <v>0.88645186335403636</v>
      </c>
      <c r="AD575" s="40">
        <v>27</v>
      </c>
      <c r="AH575" s="10" t="s">
        <v>882</v>
      </c>
      <c r="AI575" s="24">
        <v>1</v>
      </c>
    </row>
    <row r="576" spans="1:35" s="3" customFormat="1" ht="12.75" customHeight="1" x14ac:dyDescent="0.2">
      <c r="A576" s="10" t="s">
        <v>279</v>
      </c>
      <c r="B576" s="10" t="s">
        <v>280</v>
      </c>
      <c r="C576" s="18">
        <v>4983.84</v>
      </c>
      <c r="D576" s="18">
        <f>IFERROR(VLOOKUP(A576,AH477:AI2349,2,FALSE),0)</f>
        <v>1</v>
      </c>
      <c r="E576" s="17"/>
      <c r="F576" s="16">
        <v>26</v>
      </c>
      <c r="G576" s="17">
        <v>15.5</v>
      </c>
      <c r="H576" s="17">
        <f t="shared" si="64"/>
        <v>10.5</v>
      </c>
      <c r="I576" s="25">
        <f t="shared" si="65"/>
        <v>0.40384615384615385</v>
      </c>
      <c r="J576" s="17"/>
      <c r="K576" s="17">
        <v>30.389268292682928</v>
      </c>
      <c r="L576" s="17">
        <v>15.5</v>
      </c>
      <c r="M576" s="17">
        <f t="shared" si="66"/>
        <v>14.889268292682928</v>
      </c>
      <c r="N576" s="25">
        <f t="shared" si="67"/>
        <v>0.48995152332338121</v>
      </c>
      <c r="O576" s="17"/>
      <c r="P576" s="17">
        <v>30.389268292682928</v>
      </c>
      <c r="Q576" s="17">
        <v>15.631036585365852</v>
      </c>
      <c r="R576" s="17">
        <f t="shared" si="68"/>
        <v>14.758231707317076</v>
      </c>
      <c r="S576" s="42">
        <f t="shared" si="69"/>
        <v>0.48563958714565486</v>
      </c>
      <c r="T576" s="40">
        <v>39</v>
      </c>
      <c r="U576" s="40">
        <v>46.8</v>
      </c>
      <c r="V576" s="40">
        <v>26</v>
      </c>
      <c r="W576" s="40">
        <v>15.5</v>
      </c>
      <c r="X576" s="40">
        <v>15.63</v>
      </c>
      <c r="Y576" s="40">
        <v>30.389268292682928</v>
      </c>
      <c r="Z576" s="40"/>
      <c r="AA576" s="40">
        <f t="shared" si="71"/>
        <v>-0.13000000000000078</v>
      </c>
      <c r="AB576" s="41"/>
      <c r="AC576" s="40">
        <f t="shared" si="70"/>
        <v>4.3892682926829281</v>
      </c>
      <c r="AD576" s="40">
        <v>27</v>
      </c>
      <c r="AH576" s="10" t="s">
        <v>868</v>
      </c>
      <c r="AI576" s="24">
        <v>1</v>
      </c>
    </row>
    <row r="577" spans="1:35" s="3" customFormat="1" ht="12.75" customHeight="1" x14ac:dyDescent="0.2">
      <c r="A577" s="10" t="s">
        <v>95</v>
      </c>
      <c r="B577" s="10" t="s">
        <v>96</v>
      </c>
      <c r="C577" s="18">
        <v>29352.95</v>
      </c>
      <c r="D577" s="18">
        <f>IFERROR(VLOOKUP(A577,AH551:AI2423,2,FALSE),0)</f>
        <v>1</v>
      </c>
      <c r="F577" s="16">
        <v>26</v>
      </c>
      <c r="G577" s="17">
        <v>15.5</v>
      </c>
      <c r="H577" s="17">
        <f t="shared" si="64"/>
        <v>10.5</v>
      </c>
      <c r="I577" s="25">
        <f t="shared" si="65"/>
        <v>0.40384615384615385</v>
      </c>
      <c r="K577" s="17">
        <v>26.068339253996449</v>
      </c>
      <c r="L577" s="17">
        <v>15.5</v>
      </c>
      <c r="M577" s="17">
        <f t="shared" si="66"/>
        <v>10.568339253996449</v>
      </c>
      <c r="N577" s="25">
        <f t="shared" si="67"/>
        <v>0.40540899637004119</v>
      </c>
      <c r="P577" s="17">
        <v>26.068339253996449</v>
      </c>
      <c r="Q577" s="17">
        <v>15.5</v>
      </c>
      <c r="R577" s="17">
        <f t="shared" si="68"/>
        <v>10.568339253996449</v>
      </c>
      <c r="S577" s="42">
        <f t="shared" si="69"/>
        <v>0.40540899637004119</v>
      </c>
      <c r="T577" s="40">
        <v>39</v>
      </c>
      <c r="U577" s="40">
        <v>46.8</v>
      </c>
      <c r="V577" s="40">
        <v>26</v>
      </c>
      <c r="W577" s="40">
        <v>15.5</v>
      </c>
      <c r="X577" s="40">
        <v>15.5</v>
      </c>
      <c r="Y577" s="40">
        <v>26.068339253996449</v>
      </c>
      <c r="Z577" s="40"/>
      <c r="AA577" s="40">
        <f t="shared" si="71"/>
        <v>0</v>
      </c>
      <c r="AB577" s="41"/>
      <c r="AC577" s="40">
        <f t="shared" si="70"/>
        <v>6.833925399644869E-2</v>
      </c>
      <c r="AD577" s="40">
        <v>27</v>
      </c>
      <c r="AH577" s="10" t="s">
        <v>806</v>
      </c>
      <c r="AI577" s="24">
        <v>1</v>
      </c>
    </row>
    <row r="578" spans="1:35" s="3" customFormat="1" ht="12.75" customHeight="1" x14ac:dyDescent="0.2">
      <c r="A578" s="10" t="s">
        <v>162</v>
      </c>
      <c r="B578" s="10" t="s">
        <v>163</v>
      </c>
      <c r="C578" s="18">
        <v>12895.74</v>
      </c>
      <c r="D578" s="18">
        <f>IFERROR(VLOOKUP(A578,AH529:AI2401,2,FALSE),0)</f>
        <v>1</v>
      </c>
      <c r="F578" s="16">
        <v>26</v>
      </c>
      <c r="G578" s="17">
        <v>15.5</v>
      </c>
      <c r="H578" s="17">
        <f t="shared" si="64"/>
        <v>10.5</v>
      </c>
      <c r="I578" s="25">
        <f t="shared" si="65"/>
        <v>0.40384615384615385</v>
      </c>
      <c r="K578" s="17">
        <v>28.849530201342283</v>
      </c>
      <c r="L578" s="17">
        <v>15.5</v>
      </c>
      <c r="M578" s="17">
        <f t="shared" si="66"/>
        <v>13.349530201342283</v>
      </c>
      <c r="N578" s="25">
        <f t="shared" si="67"/>
        <v>0.46272955254991183</v>
      </c>
      <c r="P578" s="17">
        <v>28.849530201342283</v>
      </c>
      <c r="Q578" s="17">
        <v>15.5</v>
      </c>
      <c r="R578" s="17">
        <f t="shared" si="68"/>
        <v>13.349530201342283</v>
      </c>
      <c r="S578" s="42">
        <f t="shared" si="69"/>
        <v>0.46272955254991183</v>
      </c>
      <c r="T578" s="40">
        <v>39</v>
      </c>
      <c r="U578" s="40">
        <v>46.8</v>
      </c>
      <c r="V578" s="40">
        <v>26</v>
      </c>
      <c r="W578" s="40">
        <v>15.5</v>
      </c>
      <c r="X578" s="40">
        <v>15.5</v>
      </c>
      <c r="Y578" s="40">
        <v>28.849530201342283</v>
      </c>
      <c r="Z578" s="40"/>
      <c r="AA578" s="40">
        <f t="shared" si="71"/>
        <v>0</v>
      </c>
      <c r="AB578" s="41"/>
      <c r="AC578" s="40">
        <f t="shared" si="70"/>
        <v>2.849530201342283</v>
      </c>
      <c r="AD578" s="40">
        <v>27</v>
      </c>
      <c r="AH578" s="10" t="s">
        <v>289</v>
      </c>
      <c r="AI578" s="24">
        <v>1</v>
      </c>
    </row>
    <row r="579" spans="1:35" s="3" customFormat="1" ht="12.75" customHeight="1" x14ac:dyDescent="0.2">
      <c r="A579" s="10" t="s">
        <v>188</v>
      </c>
      <c r="B579" s="10" t="s">
        <v>189</v>
      </c>
      <c r="C579" s="18">
        <v>10355.299999999999</v>
      </c>
      <c r="D579" s="18">
        <f>IFERROR(VLOOKUP(A579,AH520:AI2392,2,FALSE),0)</f>
        <v>1</v>
      </c>
      <c r="F579" s="16">
        <v>26</v>
      </c>
      <c r="G579" s="17">
        <v>15.5</v>
      </c>
      <c r="H579" s="17">
        <f t="shared" ref="H579:H614" si="72">F579-G579</f>
        <v>10.5</v>
      </c>
      <c r="I579" s="25">
        <f t="shared" ref="I579:I614" si="73">H579/F579</f>
        <v>0.40384615384615385</v>
      </c>
      <c r="K579" s="17">
        <v>28.063143631436311</v>
      </c>
      <c r="L579" s="17">
        <v>15.5</v>
      </c>
      <c r="M579" s="17">
        <f t="shared" ref="M579:M614" si="74">K579-L579</f>
        <v>12.563143631436311</v>
      </c>
      <c r="N579" s="25">
        <f t="shared" ref="N579:N614" si="75">M579/K579</f>
        <v>0.44767413788108501</v>
      </c>
      <c r="P579" s="17">
        <v>28.063143631436311</v>
      </c>
      <c r="Q579" s="17">
        <v>15.5</v>
      </c>
      <c r="R579" s="17">
        <f t="shared" ref="R579:R614" si="76">P579-Q579</f>
        <v>12.563143631436311</v>
      </c>
      <c r="S579" s="42">
        <f t="shared" ref="S579:S614" si="77">R579/P579</f>
        <v>0.44767413788108501</v>
      </c>
      <c r="T579" s="40">
        <v>39</v>
      </c>
      <c r="U579" s="40">
        <v>46.8</v>
      </c>
      <c r="V579" s="40">
        <v>26</v>
      </c>
      <c r="W579" s="40">
        <v>15.5</v>
      </c>
      <c r="X579" s="40">
        <v>15.5</v>
      </c>
      <c r="Y579" s="40">
        <v>28.063143631436311</v>
      </c>
      <c r="Z579" s="40"/>
      <c r="AA579" s="40">
        <f t="shared" si="71"/>
        <v>0</v>
      </c>
      <c r="AB579" s="41"/>
      <c r="AC579" s="40">
        <f t="shared" ref="AC579:AC614" si="78">Y579-V579</f>
        <v>2.0631436314363114</v>
      </c>
      <c r="AD579" s="40">
        <v>27</v>
      </c>
      <c r="AH579" s="10" t="s">
        <v>592</v>
      </c>
      <c r="AI579" s="24">
        <v>1</v>
      </c>
    </row>
    <row r="580" spans="1:35" s="3" customFormat="1" ht="12.75" customHeight="1" x14ac:dyDescent="0.2">
      <c r="A580" s="10" t="s">
        <v>154</v>
      </c>
      <c r="B580" s="10" t="s">
        <v>155</v>
      </c>
      <c r="C580" s="18">
        <v>13689</v>
      </c>
      <c r="D580" s="18">
        <f>IFERROR(VLOOKUP(A580,AH534:AI2406,2,FALSE),0)</f>
        <v>1</v>
      </c>
      <c r="F580" s="16">
        <v>309</v>
      </c>
      <c r="G580" s="17">
        <v>201.31</v>
      </c>
      <c r="H580" s="17">
        <f t="shared" si="72"/>
        <v>107.69</v>
      </c>
      <c r="I580" s="25">
        <f t="shared" si="73"/>
        <v>0.34851132686084141</v>
      </c>
      <c r="K580" s="17">
        <v>297.58695652173913</v>
      </c>
      <c r="L580" s="17">
        <v>201.31</v>
      </c>
      <c r="M580" s="17">
        <f t="shared" si="74"/>
        <v>96.276956521739123</v>
      </c>
      <c r="N580" s="25">
        <f t="shared" si="75"/>
        <v>0.32352545839725327</v>
      </c>
      <c r="P580" s="17">
        <v>297.58695652173913</v>
      </c>
      <c r="Q580" s="17">
        <v>210.75152173913042</v>
      </c>
      <c r="R580" s="17">
        <f t="shared" si="76"/>
        <v>86.835434782608701</v>
      </c>
      <c r="S580" s="42">
        <f t="shared" si="77"/>
        <v>0.29179852436262693</v>
      </c>
      <c r="T580" s="40">
        <v>463.5</v>
      </c>
      <c r="U580" s="40">
        <v>695.25</v>
      </c>
      <c r="V580" s="40">
        <v>309</v>
      </c>
      <c r="W580" s="40">
        <v>201.31</v>
      </c>
      <c r="X580" s="40">
        <v>206.5</v>
      </c>
      <c r="Y580" s="40">
        <v>297.58695652173913</v>
      </c>
      <c r="Z580" s="40"/>
      <c r="AA580" s="40">
        <f t="shared" ref="AA580:AA614" si="79">W580-X580</f>
        <v>-5.1899999999999977</v>
      </c>
      <c r="AB580" s="41"/>
      <c r="AC580" s="40">
        <f t="shared" si="78"/>
        <v>-11.413043478260875</v>
      </c>
      <c r="AD580" s="40">
        <v>317.89</v>
      </c>
      <c r="AH580" s="10" t="s">
        <v>1183</v>
      </c>
      <c r="AI580" s="24">
        <v>1</v>
      </c>
    </row>
    <row r="581" spans="1:35" s="3" customFormat="1" ht="12.75" customHeight="1" x14ac:dyDescent="0.2">
      <c r="A581" s="10" t="s">
        <v>62</v>
      </c>
      <c r="B581" s="10" t="s">
        <v>63</v>
      </c>
      <c r="C581" s="18">
        <v>44479.86</v>
      </c>
      <c r="D581" s="18">
        <f>IFERROR(VLOOKUP(A581,AH564:AI2436,2,FALSE),0)</f>
        <v>1</v>
      </c>
      <c r="F581" s="16">
        <v>99</v>
      </c>
      <c r="G581" s="17">
        <v>50</v>
      </c>
      <c r="H581" s="17">
        <f t="shared" si="72"/>
        <v>49</v>
      </c>
      <c r="I581" s="25">
        <f t="shared" si="73"/>
        <v>0.49494949494949497</v>
      </c>
      <c r="K581" s="17">
        <v>96.90601307189543</v>
      </c>
      <c r="L581" s="17">
        <v>50</v>
      </c>
      <c r="M581" s="17">
        <f t="shared" si="74"/>
        <v>46.90601307189543</v>
      </c>
      <c r="N581" s="25">
        <f t="shared" si="75"/>
        <v>0.48403614579722148</v>
      </c>
      <c r="P581" s="17">
        <v>96.90601307189543</v>
      </c>
      <c r="Q581" s="17">
        <v>47.35</v>
      </c>
      <c r="R581" s="17">
        <f t="shared" si="76"/>
        <v>49.556013071895428</v>
      </c>
      <c r="S581" s="42">
        <f t="shared" si="77"/>
        <v>0.51138223006996875</v>
      </c>
      <c r="T581" s="40">
        <v>148.5</v>
      </c>
      <c r="U581" s="40">
        <v>178.2</v>
      </c>
      <c r="V581" s="40">
        <v>99</v>
      </c>
      <c r="W581" s="40">
        <v>50</v>
      </c>
      <c r="X581" s="40">
        <v>47.35</v>
      </c>
      <c r="Y581" s="40">
        <v>96.90601307189543</v>
      </c>
      <c r="Z581" s="40"/>
      <c r="AA581" s="40">
        <f t="shared" si="79"/>
        <v>2.6499999999999986</v>
      </c>
      <c r="AB581" s="41"/>
      <c r="AC581" s="40">
        <f t="shared" si="78"/>
        <v>-2.0939869281045702</v>
      </c>
      <c r="AD581" s="40"/>
      <c r="AH581" s="10" t="s">
        <v>848</v>
      </c>
      <c r="AI581" s="24">
        <v>1</v>
      </c>
    </row>
    <row r="582" spans="1:35" s="3" customFormat="1" ht="12.75" customHeight="1" x14ac:dyDescent="0.2">
      <c r="A582" s="10" t="s">
        <v>877</v>
      </c>
      <c r="B582" s="10" t="s">
        <v>878</v>
      </c>
      <c r="C582" s="18">
        <v>4.25</v>
      </c>
      <c r="D582" s="18">
        <f>IFERROR(VLOOKUP(A582,AH221:AI2093,2,FALSE),0)</f>
        <v>1</v>
      </c>
      <c r="F582" s="16">
        <v>4.45</v>
      </c>
      <c r="G582" s="17">
        <v>0</v>
      </c>
      <c r="H582" s="17">
        <f t="shared" si="72"/>
        <v>4.45</v>
      </c>
      <c r="I582" s="25">
        <f t="shared" si="73"/>
        <v>1</v>
      </c>
      <c r="K582" s="17">
        <v>4.25</v>
      </c>
      <c r="L582" s="17">
        <v>0</v>
      </c>
      <c r="M582" s="17">
        <f t="shared" si="74"/>
        <v>4.25</v>
      </c>
      <c r="N582" s="25">
        <f t="shared" si="75"/>
        <v>1</v>
      </c>
      <c r="P582" s="17">
        <v>4.25</v>
      </c>
      <c r="Q582" s="17">
        <v>0</v>
      </c>
      <c r="R582" s="17">
        <f t="shared" si="76"/>
        <v>4.25</v>
      </c>
      <c r="S582" s="42">
        <f t="shared" si="77"/>
        <v>1</v>
      </c>
      <c r="T582" s="40">
        <v>7.1</v>
      </c>
      <c r="U582" s="40">
        <v>10.7</v>
      </c>
      <c r="V582" s="40">
        <v>4.45</v>
      </c>
      <c r="W582" s="40">
        <v>0</v>
      </c>
      <c r="X582" s="40">
        <v>1.9</v>
      </c>
      <c r="Y582" s="40">
        <v>4.25</v>
      </c>
      <c r="Z582" s="40"/>
      <c r="AA582" s="40">
        <f t="shared" si="79"/>
        <v>-1.9</v>
      </c>
      <c r="AB582" s="41"/>
      <c r="AC582" s="40">
        <f t="shared" si="78"/>
        <v>-0.20000000000000018</v>
      </c>
      <c r="AD582" s="40"/>
      <c r="AH582" s="10" t="s">
        <v>59</v>
      </c>
      <c r="AI582" s="24">
        <v>1</v>
      </c>
    </row>
    <row r="583" spans="1:35" s="3" customFormat="1" ht="12.75" customHeight="1" x14ac:dyDescent="0.2">
      <c r="A583" s="10" t="s">
        <v>1171</v>
      </c>
      <c r="B583" s="10" t="s">
        <v>1209</v>
      </c>
      <c r="C583" s="18">
        <v>0</v>
      </c>
      <c r="D583" s="18">
        <f>IFERROR(VLOOKUP(A583,AH1:AI1854,2,FALSE),0)</f>
        <v>1</v>
      </c>
      <c r="F583" s="16">
        <v>26.37</v>
      </c>
      <c r="G583" s="17">
        <v>17</v>
      </c>
      <c r="H583" s="17">
        <f t="shared" si="72"/>
        <v>9.370000000000001</v>
      </c>
      <c r="I583" s="25">
        <f t="shared" si="73"/>
        <v>0.35532802427000382</v>
      </c>
      <c r="K583" s="17"/>
      <c r="L583" s="17">
        <v>17</v>
      </c>
      <c r="M583" s="17">
        <f t="shared" si="74"/>
        <v>-17</v>
      </c>
      <c r="N583" s="25" t="e">
        <f t="shared" si="75"/>
        <v>#DIV/0!</v>
      </c>
      <c r="P583" s="17"/>
      <c r="Q583" s="17"/>
      <c r="R583" s="17">
        <f t="shared" si="76"/>
        <v>0</v>
      </c>
      <c r="S583" s="42" t="e">
        <f t="shared" si="77"/>
        <v>#DIV/0!</v>
      </c>
      <c r="T583" s="40">
        <v>39.35</v>
      </c>
      <c r="U583" s="40">
        <v>58.6</v>
      </c>
      <c r="V583" s="40">
        <v>26.37</v>
      </c>
      <c r="W583" s="40">
        <v>17</v>
      </c>
      <c r="X583" s="40">
        <v>17</v>
      </c>
      <c r="Y583" s="40"/>
      <c r="Z583" s="40"/>
      <c r="AA583" s="40">
        <f t="shared" si="79"/>
        <v>0</v>
      </c>
      <c r="AB583" s="41"/>
      <c r="AC583" s="40">
        <f t="shared" si="78"/>
        <v>-26.37</v>
      </c>
      <c r="AD583" s="40"/>
      <c r="AH583" s="10" t="s">
        <v>409</v>
      </c>
      <c r="AI583" s="24">
        <v>1</v>
      </c>
    </row>
    <row r="584" spans="1:35" s="3" customFormat="1" ht="12.75" customHeight="1" x14ac:dyDescent="0.2">
      <c r="A584" s="10" t="s">
        <v>121</v>
      </c>
      <c r="B584" s="10" t="s">
        <v>122</v>
      </c>
      <c r="C584" s="18">
        <v>19920</v>
      </c>
      <c r="D584" s="18">
        <f>IFERROR(VLOOKUP(A584,AH549:AI2421,2,FALSE),0)</f>
        <v>1</v>
      </c>
      <c r="F584" s="16">
        <v>26.37</v>
      </c>
      <c r="G584" s="17">
        <v>17</v>
      </c>
      <c r="H584" s="17">
        <f t="shared" si="72"/>
        <v>9.370000000000001</v>
      </c>
      <c r="I584" s="25">
        <f t="shared" si="73"/>
        <v>0.35532802427000382</v>
      </c>
      <c r="K584" s="17">
        <v>24.9</v>
      </c>
      <c r="L584" s="17">
        <v>17</v>
      </c>
      <c r="M584" s="17">
        <f t="shared" si="74"/>
        <v>7.8999999999999986</v>
      </c>
      <c r="N584" s="25">
        <f t="shared" si="75"/>
        <v>0.31726907630522083</v>
      </c>
      <c r="P584" s="17">
        <v>24.9</v>
      </c>
      <c r="Q584" s="17">
        <v>17</v>
      </c>
      <c r="R584" s="17">
        <f t="shared" si="76"/>
        <v>7.8999999999999986</v>
      </c>
      <c r="S584" s="42">
        <f t="shared" si="77"/>
        <v>0.31726907630522083</v>
      </c>
      <c r="T584" s="40">
        <v>39.35</v>
      </c>
      <c r="U584" s="40">
        <v>58.6</v>
      </c>
      <c r="V584" s="40">
        <v>26.37</v>
      </c>
      <c r="W584" s="40">
        <v>17</v>
      </c>
      <c r="X584" s="40">
        <v>17</v>
      </c>
      <c r="Y584" s="40">
        <v>24.9</v>
      </c>
      <c r="Z584" s="40"/>
      <c r="AA584" s="40">
        <f t="shared" si="79"/>
        <v>0</v>
      </c>
      <c r="AB584" s="41"/>
      <c r="AC584" s="40">
        <f t="shared" si="78"/>
        <v>-1.4700000000000024</v>
      </c>
      <c r="AD584" s="40">
        <v>25.5</v>
      </c>
      <c r="AH584" s="10" t="s">
        <v>165</v>
      </c>
      <c r="AI584" s="24">
        <v>1</v>
      </c>
    </row>
    <row r="585" spans="1:35" s="3" customFormat="1" ht="12.75" customHeight="1" x14ac:dyDescent="0.2">
      <c r="A585" s="10" t="s">
        <v>238</v>
      </c>
      <c r="B585" s="10" t="s">
        <v>239</v>
      </c>
      <c r="C585" s="18">
        <v>7090.9</v>
      </c>
      <c r="D585" s="18">
        <f>IFERROR(VLOOKUP(A585,AH509:AI2381,2,FALSE),0)</f>
        <v>1</v>
      </c>
      <c r="F585" s="16">
        <v>99</v>
      </c>
      <c r="G585" s="17">
        <v>42.5</v>
      </c>
      <c r="H585" s="17">
        <f t="shared" si="72"/>
        <v>56.5</v>
      </c>
      <c r="I585" s="25">
        <f t="shared" si="73"/>
        <v>0.57070707070707072</v>
      </c>
      <c r="K585" s="17">
        <v>122.25689655172413</v>
      </c>
      <c r="L585" s="17">
        <v>42.5</v>
      </c>
      <c r="M585" s="17">
        <f t="shared" si="74"/>
        <v>79.756896551724125</v>
      </c>
      <c r="N585" s="25">
        <f t="shared" si="75"/>
        <v>0.65237134919403739</v>
      </c>
      <c r="P585" s="17">
        <v>122.25689655172413</v>
      </c>
      <c r="Q585" s="17">
        <v>46.606896551724134</v>
      </c>
      <c r="R585" s="17">
        <f t="shared" si="76"/>
        <v>75.649999999999991</v>
      </c>
      <c r="S585" s="42">
        <f t="shared" si="77"/>
        <v>0.61877899843461337</v>
      </c>
      <c r="T585" s="40">
        <v>148.5</v>
      </c>
      <c r="U585" s="40">
        <v>223.5</v>
      </c>
      <c r="V585" s="40">
        <v>99</v>
      </c>
      <c r="W585" s="40">
        <v>42.5</v>
      </c>
      <c r="X585" s="40">
        <v>45.54</v>
      </c>
      <c r="Y585" s="40">
        <v>122.25689655172413</v>
      </c>
      <c r="Z585" s="40"/>
      <c r="AA585" s="40">
        <f t="shared" si="79"/>
        <v>-3.0399999999999991</v>
      </c>
      <c r="AB585" s="41"/>
      <c r="AC585" s="40">
        <f t="shared" si="78"/>
        <v>23.256896551724125</v>
      </c>
      <c r="AD585" s="40"/>
      <c r="AH585" s="10" t="s">
        <v>738</v>
      </c>
      <c r="AI585" s="24">
        <v>1</v>
      </c>
    </row>
    <row r="586" spans="1:35" s="3" customFormat="1" ht="12.75" customHeight="1" x14ac:dyDescent="0.2">
      <c r="A586" s="10" t="s">
        <v>89</v>
      </c>
      <c r="B586" s="10" t="s">
        <v>90</v>
      </c>
      <c r="C586" s="18">
        <v>29970.7</v>
      </c>
      <c r="D586" s="18">
        <f>IFERROR(VLOOKUP(A586,AH561:AI2433,2,FALSE),0)</f>
        <v>1</v>
      </c>
      <c r="F586" s="16">
        <v>30.65</v>
      </c>
      <c r="G586" s="17">
        <v>19.16</v>
      </c>
      <c r="H586" s="17">
        <f t="shared" si="72"/>
        <v>11.489999999999998</v>
      </c>
      <c r="I586" s="25">
        <f t="shared" si="73"/>
        <v>0.37487765089722674</v>
      </c>
      <c r="K586" s="17">
        <v>33.449441964285718</v>
      </c>
      <c r="L586" s="17">
        <v>19.16</v>
      </c>
      <c r="M586" s="17">
        <f t="shared" si="74"/>
        <v>14.289441964285718</v>
      </c>
      <c r="N586" s="25">
        <f t="shared" si="75"/>
        <v>0.42719522733870086</v>
      </c>
      <c r="P586" s="17">
        <v>33.449441964285718</v>
      </c>
      <c r="Q586" s="17">
        <v>19.16</v>
      </c>
      <c r="R586" s="17">
        <f t="shared" si="76"/>
        <v>14.289441964285718</v>
      </c>
      <c r="S586" s="42">
        <f t="shared" si="77"/>
        <v>0.42719522733870086</v>
      </c>
      <c r="T586" s="40">
        <v>46.25</v>
      </c>
      <c r="U586" s="40">
        <v>69.95</v>
      </c>
      <c r="V586" s="40">
        <v>30.65</v>
      </c>
      <c r="W586" s="40">
        <v>19.16</v>
      </c>
      <c r="X586" s="40">
        <v>19.16</v>
      </c>
      <c r="Y586" s="40">
        <v>33.449441964285718</v>
      </c>
      <c r="Z586" s="40"/>
      <c r="AA586" s="40">
        <f t="shared" si="79"/>
        <v>0</v>
      </c>
      <c r="AB586" s="41"/>
      <c r="AC586" s="40">
        <f t="shared" si="78"/>
        <v>2.7994419642857196</v>
      </c>
      <c r="AD586" s="40">
        <v>31.65</v>
      </c>
      <c r="AH586" s="10" t="s">
        <v>717</v>
      </c>
      <c r="AI586" s="24">
        <v>1</v>
      </c>
    </row>
    <row r="587" spans="1:35" s="3" customFormat="1" ht="12.75" customHeight="1" x14ac:dyDescent="0.2">
      <c r="A587" s="10" t="s">
        <v>422</v>
      </c>
      <c r="B587" s="10" t="s">
        <v>423</v>
      </c>
      <c r="C587" s="18">
        <v>1623.33</v>
      </c>
      <c r="D587" s="18">
        <f>IFERROR(VLOOKUP(A587,AH424:AI2296,2,FALSE),0)</f>
        <v>1</v>
      </c>
      <c r="F587" s="16">
        <v>4.92</v>
      </c>
      <c r="G587" s="17">
        <v>3.37</v>
      </c>
      <c r="H587" s="17">
        <f t="shared" si="72"/>
        <v>1.5499999999999998</v>
      </c>
      <c r="I587" s="25">
        <f t="shared" si="73"/>
        <v>0.31504065040650403</v>
      </c>
      <c r="K587" s="17">
        <v>4.447479452054794</v>
      </c>
      <c r="L587" s="17">
        <v>3.37</v>
      </c>
      <c r="M587" s="17">
        <f t="shared" si="74"/>
        <v>1.0774794520547939</v>
      </c>
      <c r="N587" s="25">
        <f t="shared" si="75"/>
        <v>0.24226743792081698</v>
      </c>
      <c r="P587" s="17">
        <v>4.447479452054794</v>
      </c>
      <c r="Q587" s="17">
        <v>3.3699999999999997</v>
      </c>
      <c r="R587" s="17">
        <f t="shared" si="76"/>
        <v>1.0774794520547943</v>
      </c>
      <c r="S587" s="42">
        <f t="shared" si="77"/>
        <v>0.24226743792081706</v>
      </c>
      <c r="T587" s="40">
        <v>7.34</v>
      </c>
      <c r="U587" s="40">
        <v>10.95</v>
      </c>
      <c r="V587" s="40">
        <v>4.92</v>
      </c>
      <c r="W587" s="40">
        <v>3.37</v>
      </c>
      <c r="X587" s="40">
        <v>3.37</v>
      </c>
      <c r="Y587" s="40">
        <v>4.447479452054794</v>
      </c>
      <c r="Z587" s="40"/>
      <c r="AA587" s="40">
        <f t="shared" si="79"/>
        <v>0</v>
      </c>
      <c r="AB587" s="41"/>
      <c r="AC587" s="40">
        <f t="shared" si="78"/>
        <v>-0.47252054794520593</v>
      </c>
      <c r="AD587" s="40">
        <v>5.41</v>
      </c>
      <c r="AH587" s="10" t="s">
        <v>469</v>
      </c>
      <c r="AI587" s="24">
        <v>1</v>
      </c>
    </row>
    <row r="588" spans="1:35" s="3" customFormat="1" ht="12.75" customHeight="1" x14ac:dyDescent="0.2">
      <c r="A588" s="10" t="s">
        <v>390</v>
      </c>
      <c r="B588" s="10" t="s">
        <v>391</v>
      </c>
      <c r="C588" s="18">
        <v>2092.8000000000002</v>
      </c>
      <c r="D588" s="18">
        <f>IFERROR(VLOOKUP(A588,AH438:AI2310,2,FALSE),0)</f>
        <v>1</v>
      </c>
      <c r="F588" s="16">
        <v>4.5199999999999996</v>
      </c>
      <c r="G588" s="17">
        <v>2.64</v>
      </c>
      <c r="H588" s="17">
        <f t="shared" si="72"/>
        <v>1.8799999999999994</v>
      </c>
      <c r="I588" s="25">
        <f t="shared" si="73"/>
        <v>0.41592920353982293</v>
      </c>
      <c r="K588" s="17">
        <v>4.0875000000000004</v>
      </c>
      <c r="L588" s="17">
        <v>2.64</v>
      </c>
      <c r="M588" s="17">
        <f t="shared" si="74"/>
        <v>1.4475000000000002</v>
      </c>
      <c r="N588" s="25">
        <f t="shared" si="75"/>
        <v>0.3541284403669725</v>
      </c>
      <c r="P588" s="17">
        <v>4.0875000000000004</v>
      </c>
      <c r="Q588" s="17">
        <v>2.64</v>
      </c>
      <c r="R588" s="17">
        <f t="shared" si="76"/>
        <v>1.4475000000000002</v>
      </c>
      <c r="S588" s="42">
        <f t="shared" si="77"/>
        <v>0.3541284403669725</v>
      </c>
      <c r="T588" s="40">
        <v>6.78</v>
      </c>
      <c r="U588" s="40">
        <v>8.14</v>
      </c>
      <c r="V588" s="40">
        <v>4.5199999999999996</v>
      </c>
      <c r="W588" s="40">
        <v>2.64</v>
      </c>
      <c r="X588" s="40">
        <v>2.64</v>
      </c>
      <c r="Y588" s="40">
        <v>4.0875000000000004</v>
      </c>
      <c r="Z588" s="40"/>
      <c r="AA588" s="40">
        <f t="shared" si="79"/>
        <v>0</v>
      </c>
      <c r="AB588" s="41"/>
      <c r="AC588" s="40">
        <f t="shared" si="78"/>
        <v>-0.43249999999999922</v>
      </c>
      <c r="AD588" s="40">
        <v>4.97</v>
      </c>
      <c r="AH588" s="10" t="s">
        <v>313</v>
      </c>
      <c r="AI588" s="24">
        <v>1</v>
      </c>
    </row>
    <row r="589" spans="1:35" s="3" customFormat="1" ht="12.75" customHeight="1" x14ac:dyDescent="0.2">
      <c r="A589" s="10" t="s">
        <v>355</v>
      </c>
      <c r="B589" s="10" t="s">
        <v>356</v>
      </c>
      <c r="C589" s="18">
        <v>2596.83</v>
      </c>
      <c r="D589" s="18">
        <f>IFERROR(VLOOKUP(A589,AH456:AI2328,2,FALSE),0)</f>
        <v>1</v>
      </c>
      <c r="F589" s="16">
        <v>4.5199999999999996</v>
      </c>
      <c r="G589" s="17">
        <v>3.12</v>
      </c>
      <c r="H589" s="17">
        <f t="shared" si="72"/>
        <v>1.3999999999999995</v>
      </c>
      <c r="I589" s="25">
        <f t="shared" si="73"/>
        <v>0.30973451327433621</v>
      </c>
      <c r="K589" s="17">
        <v>4.5240940766550519</v>
      </c>
      <c r="L589" s="17">
        <v>3.12</v>
      </c>
      <c r="M589" s="17">
        <f t="shared" si="74"/>
        <v>1.4040940766550518</v>
      </c>
      <c r="N589" s="25">
        <f t="shared" si="75"/>
        <v>0.31035916867873514</v>
      </c>
      <c r="P589" s="17">
        <v>4.5240940766550519</v>
      </c>
      <c r="Q589" s="17">
        <v>3.12</v>
      </c>
      <c r="R589" s="17">
        <f t="shared" si="76"/>
        <v>1.4040940766550518</v>
      </c>
      <c r="S589" s="42">
        <f t="shared" si="77"/>
        <v>0.31035916867873514</v>
      </c>
      <c r="T589" s="40">
        <v>6.78</v>
      </c>
      <c r="U589" s="40">
        <v>8.81</v>
      </c>
      <c r="V589" s="40">
        <v>4.5199999999999996</v>
      </c>
      <c r="W589" s="40">
        <v>3.12</v>
      </c>
      <c r="X589" s="40">
        <v>3.12</v>
      </c>
      <c r="Y589" s="40">
        <v>4.5240940766550519</v>
      </c>
      <c r="Z589" s="40"/>
      <c r="AA589" s="40">
        <f t="shared" si="79"/>
        <v>0</v>
      </c>
      <c r="AB589" s="41"/>
      <c r="AC589" s="40">
        <f t="shared" si="78"/>
        <v>4.0940766550523477E-3</v>
      </c>
      <c r="AD589" s="40">
        <v>4.97</v>
      </c>
      <c r="AH589" s="10" t="s">
        <v>303</v>
      </c>
      <c r="AI589" s="24">
        <v>1</v>
      </c>
    </row>
    <row r="590" spans="1:35" s="3" customFormat="1" ht="12.75" customHeight="1" x14ac:dyDescent="0.2">
      <c r="A590" s="10" t="s">
        <v>334</v>
      </c>
      <c r="B590" s="10" t="s">
        <v>335</v>
      </c>
      <c r="C590" s="18">
        <v>3102.8</v>
      </c>
      <c r="D590" s="18">
        <f>IFERROR(VLOOKUP(A590,AH466:AI2338,2,FALSE),0)</f>
        <v>1</v>
      </c>
      <c r="F590" s="16">
        <v>7.15</v>
      </c>
      <c r="G590" s="17">
        <v>3.96</v>
      </c>
      <c r="H590" s="17">
        <f t="shared" si="72"/>
        <v>3.1900000000000004</v>
      </c>
      <c r="I590" s="25">
        <f t="shared" si="73"/>
        <v>0.44615384615384618</v>
      </c>
      <c r="K590" s="17">
        <v>6.8043859649122815</v>
      </c>
      <c r="L590" s="17">
        <v>3.96</v>
      </c>
      <c r="M590" s="17">
        <f t="shared" si="74"/>
        <v>2.8443859649122816</v>
      </c>
      <c r="N590" s="25">
        <f t="shared" si="75"/>
        <v>0.41802243135232703</v>
      </c>
      <c r="P590" s="17">
        <v>6.8043859649122815</v>
      </c>
      <c r="Q590" s="17">
        <v>3.96</v>
      </c>
      <c r="R590" s="17">
        <f t="shared" si="76"/>
        <v>2.8443859649122816</v>
      </c>
      <c r="S590" s="42">
        <f t="shared" si="77"/>
        <v>0.41802243135232703</v>
      </c>
      <c r="T590" s="40">
        <v>10.73</v>
      </c>
      <c r="U590" s="40">
        <v>12.87</v>
      </c>
      <c r="V590" s="40">
        <v>7.15</v>
      </c>
      <c r="W590" s="40">
        <v>3.96</v>
      </c>
      <c r="X590" s="40">
        <v>3.96</v>
      </c>
      <c r="Y590" s="40">
        <v>6.8043859649122815</v>
      </c>
      <c r="Z590" s="40"/>
      <c r="AA590" s="40">
        <f t="shared" si="79"/>
        <v>0</v>
      </c>
      <c r="AB590" s="41"/>
      <c r="AC590" s="40">
        <f t="shared" si="78"/>
        <v>-0.34561403508771882</v>
      </c>
      <c r="AD590" s="40">
        <v>7.85</v>
      </c>
      <c r="AH590" s="10" t="s">
        <v>1195</v>
      </c>
      <c r="AI590" s="24">
        <v>1</v>
      </c>
    </row>
    <row r="591" spans="1:35" s="3" customFormat="1" ht="12.75" customHeight="1" x14ac:dyDescent="0.2">
      <c r="A591" s="10" t="s">
        <v>1177</v>
      </c>
      <c r="B591" s="10" t="s">
        <v>1210</v>
      </c>
      <c r="C591" s="18">
        <v>0</v>
      </c>
      <c r="D591" s="18">
        <f>IFERROR(VLOOKUP(A591,AH1:AI1861,2,FALSE),0)</f>
        <v>1</v>
      </c>
      <c r="F591" s="16">
        <v>10.98</v>
      </c>
      <c r="G591" s="17">
        <v>10.975</v>
      </c>
      <c r="H591" s="17">
        <f t="shared" si="72"/>
        <v>5.0000000000007816E-3</v>
      </c>
      <c r="I591" s="25">
        <f t="shared" si="73"/>
        <v>4.553734061931495E-4</v>
      </c>
      <c r="K591" s="17"/>
      <c r="L591" s="17">
        <v>10.975</v>
      </c>
      <c r="M591" s="17">
        <f t="shared" si="74"/>
        <v>-10.975</v>
      </c>
      <c r="N591" s="25" t="e">
        <f t="shared" si="75"/>
        <v>#DIV/0!</v>
      </c>
      <c r="P591" s="17"/>
      <c r="Q591" s="17"/>
      <c r="R591" s="17">
        <f t="shared" si="76"/>
        <v>0</v>
      </c>
      <c r="S591" s="42" t="e">
        <f t="shared" si="77"/>
        <v>#DIV/0!</v>
      </c>
      <c r="T591" s="40">
        <v>30</v>
      </c>
      <c r="U591" s="40">
        <v>62.74</v>
      </c>
      <c r="V591" s="40">
        <v>10.98</v>
      </c>
      <c r="W591" s="40">
        <v>10.975</v>
      </c>
      <c r="X591" s="40">
        <v>10.98</v>
      </c>
      <c r="Y591" s="40"/>
      <c r="Z591" s="40"/>
      <c r="AA591" s="40">
        <f t="shared" si="79"/>
        <v>-5.0000000000007816E-3</v>
      </c>
      <c r="AB591" s="41"/>
      <c r="AC591" s="40">
        <f t="shared" si="78"/>
        <v>-10.98</v>
      </c>
      <c r="AD591" s="40"/>
      <c r="AH591" s="10" t="s">
        <v>698</v>
      </c>
      <c r="AI591" s="24">
        <v>1</v>
      </c>
    </row>
    <row r="592" spans="1:35" s="3" customFormat="1" ht="12.75" customHeight="1" x14ac:dyDescent="0.2">
      <c r="A592" s="10" t="s">
        <v>882</v>
      </c>
      <c r="B592" s="10" t="s">
        <v>883</v>
      </c>
      <c r="C592" s="18">
        <v>2.5</v>
      </c>
      <c r="D592" s="18">
        <f>IFERROR(VLOOKUP(A592,AH229:AI2101,2,FALSE),0)</f>
        <v>1</v>
      </c>
      <c r="F592" s="16">
        <v>1.25</v>
      </c>
      <c r="G592" s="17">
        <v>0</v>
      </c>
      <c r="H592" s="17">
        <f t="shared" si="72"/>
        <v>1.25</v>
      </c>
      <c r="I592" s="25">
        <f t="shared" si="73"/>
        <v>1</v>
      </c>
      <c r="K592" s="17">
        <v>1.25</v>
      </c>
      <c r="L592" s="17">
        <v>0</v>
      </c>
      <c r="M592" s="17">
        <f t="shared" si="74"/>
        <v>1.25</v>
      </c>
      <c r="N592" s="25">
        <f t="shared" si="75"/>
        <v>1</v>
      </c>
      <c r="P592" s="17">
        <v>1.25</v>
      </c>
      <c r="Q592" s="17">
        <v>0</v>
      </c>
      <c r="R592" s="17">
        <f t="shared" si="76"/>
        <v>1.25</v>
      </c>
      <c r="S592" s="42">
        <f t="shared" si="77"/>
        <v>1</v>
      </c>
      <c r="T592" s="40">
        <v>1.88</v>
      </c>
      <c r="U592" s="40">
        <v>4.8</v>
      </c>
      <c r="V592" s="40">
        <v>1.25</v>
      </c>
      <c r="W592" s="40">
        <v>0</v>
      </c>
      <c r="X592" s="40">
        <v>1.37</v>
      </c>
      <c r="Y592" s="40">
        <v>1.25</v>
      </c>
      <c r="Z592" s="40"/>
      <c r="AA592" s="40">
        <f t="shared" si="79"/>
        <v>-1.37</v>
      </c>
      <c r="AB592" s="41"/>
      <c r="AC592" s="40">
        <f t="shared" si="78"/>
        <v>0</v>
      </c>
      <c r="AD592" s="40"/>
      <c r="AH592" s="10" t="s">
        <v>1198</v>
      </c>
      <c r="AI592" s="24">
        <v>1</v>
      </c>
    </row>
    <row r="593" spans="1:35" s="3" customFormat="1" ht="12.75" customHeight="1" x14ac:dyDescent="0.2">
      <c r="A593" s="10" t="s">
        <v>868</v>
      </c>
      <c r="B593" s="10" t="s">
        <v>869</v>
      </c>
      <c r="C593" s="18">
        <v>7.4</v>
      </c>
      <c r="D593" s="18">
        <f>IFERROR(VLOOKUP(A593,AH236:AI2108,2,FALSE),0)</f>
        <v>1</v>
      </c>
      <c r="F593" s="16">
        <v>0.72</v>
      </c>
      <c r="G593" s="17">
        <v>0.4</v>
      </c>
      <c r="H593" s="17">
        <f t="shared" si="72"/>
        <v>0.31999999999999995</v>
      </c>
      <c r="I593" s="25">
        <f t="shared" si="73"/>
        <v>0.44444444444444442</v>
      </c>
      <c r="K593" s="17">
        <v>0.74</v>
      </c>
      <c r="L593" s="17">
        <v>0.4</v>
      </c>
      <c r="M593" s="17">
        <f t="shared" si="74"/>
        <v>0.33999999999999997</v>
      </c>
      <c r="N593" s="25">
        <f t="shared" si="75"/>
        <v>0.45945945945945943</v>
      </c>
      <c r="P593" s="17">
        <v>0.74</v>
      </c>
      <c r="Q593" s="17">
        <v>0.35</v>
      </c>
      <c r="R593" s="17">
        <f t="shared" si="76"/>
        <v>0.39</v>
      </c>
      <c r="S593" s="42">
        <f t="shared" si="77"/>
        <v>0.52702702702702708</v>
      </c>
      <c r="T593" s="40">
        <v>1.08</v>
      </c>
      <c r="U593" s="40">
        <v>1.3</v>
      </c>
      <c r="V593" s="40">
        <v>0.72</v>
      </c>
      <c r="W593" s="40">
        <v>0.4</v>
      </c>
      <c r="X593" s="40">
        <v>0.35</v>
      </c>
      <c r="Y593" s="40">
        <v>0.74</v>
      </c>
      <c r="Z593" s="40"/>
      <c r="AA593" s="40">
        <f t="shared" si="79"/>
        <v>5.0000000000000044E-2</v>
      </c>
      <c r="AB593" s="41"/>
      <c r="AC593" s="40">
        <f t="shared" si="78"/>
        <v>2.0000000000000018E-2</v>
      </c>
      <c r="AD593" s="40"/>
      <c r="AH593" s="10" t="s">
        <v>1200</v>
      </c>
      <c r="AI593" s="24">
        <v>1</v>
      </c>
    </row>
    <row r="594" spans="1:35" s="3" customFormat="1" ht="12.75" customHeight="1" x14ac:dyDescent="0.2">
      <c r="A594" s="10" t="s">
        <v>806</v>
      </c>
      <c r="B594" s="10" t="s">
        <v>807</v>
      </c>
      <c r="C594" s="18">
        <v>34.56</v>
      </c>
      <c r="D594" s="18">
        <f>IFERROR(VLOOKUP(A594,AH263:AI2135,2,FALSE),0)</f>
        <v>1</v>
      </c>
      <c r="F594" s="16">
        <v>0.96</v>
      </c>
      <c r="G594" s="17">
        <v>0.48</v>
      </c>
      <c r="H594" s="17">
        <f t="shared" si="72"/>
        <v>0.48</v>
      </c>
      <c r="I594" s="25">
        <f t="shared" si="73"/>
        <v>0.5</v>
      </c>
      <c r="K594" s="17">
        <v>0.96000000000000008</v>
      </c>
      <c r="L594" s="17">
        <v>0.48</v>
      </c>
      <c r="M594" s="17">
        <f t="shared" si="74"/>
        <v>0.48000000000000009</v>
      </c>
      <c r="N594" s="25">
        <f t="shared" si="75"/>
        <v>0.50000000000000011</v>
      </c>
      <c r="P594" s="17">
        <v>0.96000000000000008</v>
      </c>
      <c r="Q594" s="17">
        <v>0.4</v>
      </c>
      <c r="R594" s="17">
        <f t="shared" si="76"/>
        <v>0.56000000000000005</v>
      </c>
      <c r="S594" s="42">
        <f t="shared" si="77"/>
        <v>0.58333333333333337</v>
      </c>
      <c r="T594" s="40">
        <v>1.47</v>
      </c>
      <c r="U594" s="40">
        <v>1.92</v>
      </c>
      <c r="V594" s="40">
        <v>0.96</v>
      </c>
      <c r="W594" s="40">
        <v>0.48</v>
      </c>
      <c r="X594" s="40">
        <v>0.4</v>
      </c>
      <c r="Y594" s="40">
        <v>0.96000000000000008</v>
      </c>
      <c r="Z594" s="40"/>
      <c r="AA594" s="40">
        <f t="shared" si="79"/>
        <v>7.999999999999996E-2</v>
      </c>
      <c r="AB594" s="41"/>
      <c r="AC594" s="40">
        <f t="shared" si="78"/>
        <v>0</v>
      </c>
      <c r="AD594" s="40"/>
      <c r="AH594" s="10" t="s">
        <v>644</v>
      </c>
      <c r="AI594" s="24">
        <v>1</v>
      </c>
    </row>
    <row r="595" spans="1:35" s="3" customFormat="1" ht="12.75" customHeight="1" x14ac:dyDescent="0.2">
      <c r="A595" s="10" t="s">
        <v>289</v>
      </c>
      <c r="B595" s="10" t="s">
        <v>290</v>
      </c>
      <c r="C595" s="18">
        <v>4209.91</v>
      </c>
      <c r="D595" s="18">
        <f>IFERROR(VLOOKUP(A595,AH490:AI2362,2,FALSE),0)</f>
        <v>1</v>
      </c>
      <c r="F595" s="16">
        <v>13.49</v>
      </c>
      <c r="G595" s="17">
        <v>2.6</v>
      </c>
      <c r="H595" s="17">
        <f t="shared" si="72"/>
        <v>10.89</v>
      </c>
      <c r="I595" s="25">
        <f t="shared" si="73"/>
        <v>0.80726464047442548</v>
      </c>
      <c r="K595" s="17">
        <v>12.097442528735632</v>
      </c>
      <c r="L595" s="17">
        <v>2.6</v>
      </c>
      <c r="M595" s="17">
        <f t="shared" si="74"/>
        <v>9.4974425287356325</v>
      </c>
      <c r="N595" s="25">
        <f t="shared" si="75"/>
        <v>0.78507854087142004</v>
      </c>
      <c r="P595" s="17">
        <v>12.097442528735632</v>
      </c>
      <c r="Q595" s="17">
        <v>2.6</v>
      </c>
      <c r="R595" s="17">
        <f t="shared" si="76"/>
        <v>9.4974425287356325</v>
      </c>
      <c r="S595" s="42">
        <f t="shared" si="77"/>
        <v>0.78507854087142004</v>
      </c>
      <c r="T595" s="40">
        <v>20.239999999999998</v>
      </c>
      <c r="U595" s="40">
        <v>24.95</v>
      </c>
      <c r="V595" s="40">
        <v>13.49</v>
      </c>
      <c r="W595" s="40">
        <v>2.6</v>
      </c>
      <c r="X595" s="40">
        <v>2.6</v>
      </c>
      <c r="Y595" s="40">
        <v>12.097442528735632</v>
      </c>
      <c r="Z595" s="40"/>
      <c r="AA595" s="40">
        <f t="shared" si="79"/>
        <v>0</v>
      </c>
      <c r="AB595" s="41"/>
      <c r="AC595" s="40">
        <f t="shared" si="78"/>
        <v>-1.392557471264368</v>
      </c>
      <c r="AD595" s="40"/>
      <c r="AH595" s="10" t="s">
        <v>563</v>
      </c>
      <c r="AI595" s="24">
        <v>1</v>
      </c>
    </row>
    <row r="596" spans="1:35" s="3" customFormat="1" ht="12.75" customHeight="1" x14ac:dyDescent="0.2">
      <c r="A596" s="10" t="s">
        <v>592</v>
      </c>
      <c r="B596" s="10" t="s">
        <v>593</v>
      </c>
      <c r="C596" s="18">
        <v>516.22</v>
      </c>
      <c r="D596" s="18">
        <f>IFERROR(VLOOKUP(A596,AH363:AI2235,2,FALSE),0)</f>
        <v>1</v>
      </c>
      <c r="F596" s="16">
        <v>0.99</v>
      </c>
      <c r="G596" s="17">
        <v>0.52</v>
      </c>
      <c r="H596" s="17">
        <f t="shared" si="72"/>
        <v>0.47</v>
      </c>
      <c r="I596" s="25">
        <f t="shared" si="73"/>
        <v>0.47474747474747475</v>
      </c>
      <c r="K596" s="17">
        <v>0.89311418685121113</v>
      </c>
      <c r="L596" s="17">
        <v>0.52</v>
      </c>
      <c r="M596" s="17">
        <f t="shared" si="74"/>
        <v>0.37311418685121112</v>
      </c>
      <c r="N596" s="25">
        <f t="shared" si="75"/>
        <v>0.41776761845724691</v>
      </c>
      <c r="P596" s="17">
        <v>0.89311418685121113</v>
      </c>
      <c r="Q596" s="17">
        <v>0.47266435986159167</v>
      </c>
      <c r="R596" s="17">
        <f t="shared" si="76"/>
        <v>0.42044982698961947</v>
      </c>
      <c r="S596" s="42">
        <f t="shared" si="77"/>
        <v>0.47076827709116276</v>
      </c>
      <c r="T596" s="40">
        <v>1.59</v>
      </c>
      <c r="U596" s="40">
        <v>1.98</v>
      </c>
      <c r="V596" s="40">
        <v>0.99</v>
      </c>
      <c r="W596" s="40">
        <v>0.52</v>
      </c>
      <c r="X596" s="40">
        <v>0.53</v>
      </c>
      <c r="Y596" s="40">
        <v>0.89311418685121113</v>
      </c>
      <c r="Z596" s="40"/>
      <c r="AA596" s="40">
        <f t="shared" si="79"/>
        <v>-1.0000000000000009E-2</v>
      </c>
      <c r="AB596" s="41"/>
      <c r="AC596" s="40">
        <f t="shared" si="78"/>
        <v>-9.6885813148788857E-2</v>
      </c>
      <c r="AD596" s="40"/>
      <c r="AH596" s="10" t="s">
        <v>619</v>
      </c>
      <c r="AI596" s="24">
        <v>1</v>
      </c>
    </row>
    <row r="597" spans="1:35" s="3" customFormat="1" ht="12.75" customHeight="1" x14ac:dyDescent="0.2">
      <c r="A597" s="10" t="s">
        <v>1183</v>
      </c>
      <c r="B597" s="10" t="s">
        <v>1211</v>
      </c>
      <c r="C597" s="18">
        <v>0</v>
      </c>
      <c r="D597" s="18">
        <f>IFERROR(VLOOKUP(A597,AH1:AI1866,2,FALSE),0)</f>
        <v>1</v>
      </c>
      <c r="F597" s="16">
        <v>8</v>
      </c>
      <c r="G597" s="17">
        <v>0</v>
      </c>
      <c r="H597" s="17">
        <f t="shared" si="72"/>
        <v>8</v>
      </c>
      <c r="I597" s="25">
        <f t="shared" si="73"/>
        <v>1</v>
      </c>
      <c r="K597" s="17"/>
      <c r="L597" s="17">
        <v>0</v>
      </c>
      <c r="M597" s="17">
        <f t="shared" si="74"/>
        <v>0</v>
      </c>
      <c r="N597" s="25" t="e">
        <f t="shared" si="75"/>
        <v>#DIV/0!</v>
      </c>
      <c r="P597" s="17"/>
      <c r="Q597" s="17"/>
      <c r="R597" s="17">
        <f t="shared" si="76"/>
        <v>0</v>
      </c>
      <c r="S597" s="42" t="e">
        <f t="shared" si="77"/>
        <v>#DIV/0!</v>
      </c>
      <c r="T597" s="40">
        <v>12</v>
      </c>
      <c r="U597" s="40">
        <v>14.4</v>
      </c>
      <c r="V597" s="40">
        <v>8</v>
      </c>
      <c r="W597" s="40">
        <v>0</v>
      </c>
      <c r="X597" s="40">
        <v>6</v>
      </c>
      <c r="Y597" s="40"/>
      <c r="Z597" s="40"/>
      <c r="AA597" s="40">
        <f t="shared" si="79"/>
        <v>-6</v>
      </c>
      <c r="AB597" s="41"/>
      <c r="AC597" s="40">
        <f t="shared" si="78"/>
        <v>-8</v>
      </c>
      <c r="AD597" s="40"/>
      <c r="AH597" s="10" t="s">
        <v>124</v>
      </c>
      <c r="AI597" s="24">
        <v>1</v>
      </c>
    </row>
    <row r="598" spans="1:35" s="3" customFormat="1" ht="12.75" customHeight="1" x14ac:dyDescent="0.2">
      <c r="A598" s="10" t="s">
        <v>848</v>
      </c>
      <c r="B598" s="10" t="s">
        <v>849</v>
      </c>
      <c r="C598" s="18">
        <v>19.25</v>
      </c>
      <c r="D598" s="18">
        <f>IFERROR(VLOOKUP(A598,AH249:AI2121,2,FALSE),0)</f>
        <v>1</v>
      </c>
      <c r="F598" s="16">
        <v>19.25</v>
      </c>
      <c r="G598" s="17">
        <v>0</v>
      </c>
      <c r="H598" s="17">
        <f t="shared" si="72"/>
        <v>19.25</v>
      </c>
      <c r="I598" s="25">
        <f t="shared" si="73"/>
        <v>1</v>
      </c>
      <c r="K598" s="17">
        <v>19.25</v>
      </c>
      <c r="L598" s="17">
        <v>0</v>
      </c>
      <c r="M598" s="17">
        <f t="shared" si="74"/>
        <v>19.25</v>
      </c>
      <c r="N598" s="25">
        <f t="shared" si="75"/>
        <v>1</v>
      </c>
      <c r="P598" s="17">
        <v>19.25</v>
      </c>
      <c r="Q598" s="17">
        <v>0</v>
      </c>
      <c r="R598" s="17">
        <f t="shared" si="76"/>
        <v>19.25</v>
      </c>
      <c r="S598" s="42">
        <f t="shared" si="77"/>
        <v>1</v>
      </c>
      <c r="T598" s="40">
        <v>28.88</v>
      </c>
      <c r="U598" s="40">
        <v>34.65</v>
      </c>
      <c r="V598" s="40">
        <v>19.25</v>
      </c>
      <c r="W598" s="40">
        <v>0</v>
      </c>
      <c r="X598" s="40">
        <v>51.75</v>
      </c>
      <c r="Y598" s="40">
        <v>19.25</v>
      </c>
      <c r="Z598" s="40"/>
      <c r="AA598" s="40">
        <f t="shared" si="79"/>
        <v>-51.75</v>
      </c>
      <c r="AB598" s="41"/>
      <c r="AC598" s="40">
        <f t="shared" si="78"/>
        <v>0</v>
      </c>
      <c r="AD598" s="40"/>
    </row>
    <row r="599" spans="1:35" s="3" customFormat="1" ht="12.75" customHeight="1" x14ac:dyDescent="0.2">
      <c r="A599" s="10" t="s">
        <v>59</v>
      </c>
      <c r="B599" s="10" t="s">
        <v>60</v>
      </c>
      <c r="C599" s="18">
        <v>45048.75</v>
      </c>
      <c r="D599" s="18">
        <f>IFERROR(VLOOKUP(A599,AH583:AI2455,2,FALSE),0)</f>
        <v>0</v>
      </c>
      <c r="F599" s="16">
        <v>43.95</v>
      </c>
      <c r="G599" s="17">
        <v>23.3</v>
      </c>
      <c r="H599" s="17">
        <f t="shared" si="72"/>
        <v>20.650000000000002</v>
      </c>
      <c r="I599" s="25">
        <f t="shared" si="73"/>
        <v>0.46985210466439137</v>
      </c>
      <c r="K599" s="17">
        <v>43.95</v>
      </c>
      <c r="L599" s="17">
        <v>23.3</v>
      </c>
      <c r="M599" s="17">
        <f t="shared" si="74"/>
        <v>20.650000000000002</v>
      </c>
      <c r="N599" s="25">
        <f t="shared" si="75"/>
        <v>0.46985210466439137</v>
      </c>
      <c r="P599" s="17">
        <v>43.95</v>
      </c>
      <c r="Q599" s="17">
        <v>23.3</v>
      </c>
      <c r="R599" s="17">
        <f t="shared" si="76"/>
        <v>20.650000000000002</v>
      </c>
      <c r="S599" s="42">
        <f t="shared" si="77"/>
        <v>0.46985210466439137</v>
      </c>
      <c r="T599" s="40">
        <v>65.930000000000007</v>
      </c>
      <c r="U599" s="40">
        <v>54.75</v>
      </c>
      <c r="V599" s="40">
        <v>43.95</v>
      </c>
      <c r="W599" s="40">
        <v>23.3</v>
      </c>
      <c r="X599" s="40">
        <v>23.3</v>
      </c>
      <c r="Y599" s="40">
        <v>43.95</v>
      </c>
      <c r="Z599" s="40"/>
      <c r="AA599" s="40">
        <f t="shared" si="79"/>
        <v>0</v>
      </c>
      <c r="AB599" s="41"/>
      <c r="AC599" s="40">
        <f t="shared" si="78"/>
        <v>0</v>
      </c>
      <c r="AD599" s="40"/>
    </row>
    <row r="600" spans="1:35" s="3" customFormat="1" ht="12.75" customHeight="1" x14ac:dyDescent="0.2">
      <c r="A600" s="10" t="s">
        <v>409</v>
      </c>
      <c r="B600" s="10" t="s">
        <v>410</v>
      </c>
      <c r="C600" s="18">
        <v>1782.98</v>
      </c>
      <c r="D600" s="18">
        <f>IFERROR(VLOOKUP(A600,AH442:AI2314,2,FALSE),0)</f>
        <v>1</v>
      </c>
      <c r="F600" s="16">
        <v>30.4</v>
      </c>
      <c r="G600" s="17">
        <v>16.91</v>
      </c>
      <c r="H600" s="17">
        <f t="shared" si="72"/>
        <v>13.489999999999998</v>
      </c>
      <c r="I600" s="25">
        <f t="shared" si="73"/>
        <v>0.44374999999999998</v>
      </c>
      <c r="K600" s="17">
        <v>30.741034482758621</v>
      </c>
      <c r="L600" s="17">
        <v>16.91</v>
      </c>
      <c r="M600" s="17">
        <f t="shared" si="74"/>
        <v>13.831034482758621</v>
      </c>
      <c r="N600" s="25">
        <f t="shared" si="75"/>
        <v>0.44992091891103658</v>
      </c>
      <c r="P600" s="17">
        <v>30.741034482758621</v>
      </c>
      <c r="Q600" s="17">
        <v>16.91</v>
      </c>
      <c r="R600" s="17">
        <f t="shared" si="76"/>
        <v>13.831034482758621</v>
      </c>
      <c r="S600" s="42">
        <f t="shared" si="77"/>
        <v>0.44992091891103658</v>
      </c>
      <c r="T600" s="40">
        <v>45.6</v>
      </c>
      <c r="U600" s="40">
        <v>54.72</v>
      </c>
      <c r="V600" s="40">
        <v>30.4</v>
      </c>
      <c r="W600" s="40">
        <v>16.91</v>
      </c>
      <c r="X600" s="40">
        <v>16.91</v>
      </c>
      <c r="Y600" s="40">
        <v>30.741034482758621</v>
      </c>
      <c r="Z600" s="40"/>
      <c r="AA600" s="40">
        <f t="shared" si="79"/>
        <v>0</v>
      </c>
      <c r="AB600" s="41"/>
      <c r="AC600" s="40">
        <f t="shared" si="78"/>
        <v>0.34103448275862291</v>
      </c>
      <c r="AD600" s="40"/>
    </row>
    <row r="601" spans="1:35" s="3" customFormat="1" ht="12.75" customHeight="1" x14ac:dyDescent="0.2">
      <c r="A601" s="10" t="s">
        <v>165</v>
      </c>
      <c r="B601" s="10" t="s">
        <v>166</v>
      </c>
      <c r="C601" s="18">
        <v>12625.1</v>
      </c>
      <c r="D601" s="18">
        <f>IFERROR(VLOOKUP(A601,AH551:AI2423,2,FALSE),0)</f>
        <v>1</v>
      </c>
      <c r="F601" s="16">
        <v>33.049999999999997</v>
      </c>
      <c r="G601" s="17">
        <v>11.13</v>
      </c>
      <c r="H601" s="17">
        <f t="shared" si="72"/>
        <v>21.919999999999995</v>
      </c>
      <c r="I601" s="25">
        <f t="shared" si="73"/>
        <v>0.66323751891074123</v>
      </c>
      <c r="K601" s="17">
        <v>21.61832191780822</v>
      </c>
      <c r="L601" s="17">
        <v>11.13</v>
      </c>
      <c r="M601" s="17">
        <f t="shared" si="74"/>
        <v>10.48832191780822</v>
      </c>
      <c r="N601" s="25">
        <f t="shared" si="75"/>
        <v>0.48515892943422229</v>
      </c>
      <c r="P601" s="17">
        <v>21.61832191780822</v>
      </c>
      <c r="Q601" s="17">
        <v>11.13</v>
      </c>
      <c r="R601" s="17">
        <f t="shared" si="76"/>
        <v>10.48832191780822</v>
      </c>
      <c r="S601" s="42">
        <f t="shared" si="77"/>
        <v>0.48515892943422229</v>
      </c>
      <c r="T601" s="40">
        <v>49.33</v>
      </c>
      <c r="U601" s="40">
        <v>73.62</v>
      </c>
      <c r="V601" s="40">
        <v>33.049999999999997</v>
      </c>
      <c r="W601" s="40">
        <v>11.13</v>
      </c>
      <c r="X601" s="40">
        <v>11.13</v>
      </c>
      <c r="Y601" s="40">
        <v>21.61832191780822</v>
      </c>
      <c r="Z601" s="40"/>
      <c r="AA601" s="40">
        <f t="shared" si="79"/>
        <v>0</v>
      </c>
      <c r="AB601" s="41"/>
      <c r="AC601" s="40">
        <f t="shared" si="78"/>
        <v>-11.431678082191777</v>
      </c>
      <c r="AD601" s="40"/>
    </row>
    <row r="602" spans="1:35" s="3" customFormat="1" ht="12.75" customHeight="1" x14ac:dyDescent="0.2">
      <c r="A602" s="10" t="s">
        <v>738</v>
      </c>
      <c r="B602" s="10" t="s">
        <v>739</v>
      </c>
      <c r="C602" s="18">
        <v>112.7</v>
      </c>
      <c r="D602" s="18">
        <f>IFERROR(VLOOKUP(A602,AH298:AI2170,2,FALSE),0)</f>
        <v>1</v>
      </c>
      <c r="F602" s="16">
        <v>12.95</v>
      </c>
      <c r="G602" s="17">
        <v>8.4</v>
      </c>
      <c r="H602" s="17">
        <f t="shared" si="72"/>
        <v>4.5499999999999989</v>
      </c>
      <c r="I602" s="25">
        <f t="shared" si="73"/>
        <v>0.35135135135135132</v>
      </c>
      <c r="K602" s="17">
        <v>16.100000000000001</v>
      </c>
      <c r="L602" s="17">
        <v>8.4</v>
      </c>
      <c r="M602" s="17">
        <f t="shared" si="74"/>
        <v>7.7000000000000011</v>
      </c>
      <c r="N602" s="25">
        <f t="shared" si="75"/>
        <v>0.47826086956521741</v>
      </c>
      <c r="P602" s="17">
        <v>16.100000000000001</v>
      </c>
      <c r="Q602" s="17">
        <v>8.4</v>
      </c>
      <c r="R602" s="17">
        <f t="shared" si="76"/>
        <v>7.7000000000000011</v>
      </c>
      <c r="S602" s="42">
        <f t="shared" si="77"/>
        <v>0.47826086956521741</v>
      </c>
      <c r="T602" s="40">
        <v>19.329999999999998</v>
      </c>
      <c r="U602" s="40">
        <v>28.85</v>
      </c>
      <c r="V602" s="40">
        <v>12.95</v>
      </c>
      <c r="W602" s="40">
        <v>8.4</v>
      </c>
      <c r="X602" s="40">
        <v>8.4</v>
      </c>
      <c r="Y602" s="40">
        <v>16.100000000000001</v>
      </c>
      <c r="Z602" s="40"/>
      <c r="AA602" s="40">
        <f t="shared" si="79"/>
        <v>0</v>
      </c>
      <c r="AB602" s="41"/>
      <c r="AC602" s="40">
        <f t="shared" si="78"/>
        <v>3.1500000000000021</v>
      </c>
      <c r="AD602" s="40"/>
    </row>
    <row r="603" spans="1:35" s="3" customFormat="1" ht="12.75" customHeight="1" x14ac:dyDescent="0.2">
      <c r="A603" s="10" t="s">
        <v>717</v>
      </c>
      <c r="B603" s="10" t="s">
        <v>718</v>
      </c>
      <c r="C603" s="18">
        <v>132.56</v>
      </c>
      <c r="D603" s="18">
        <f>IFERROR(VLOOKUP(A603,AH308:AI2180,2,FALSE),0)</f>
        <v>1</v>
      </c>
      <c r="F603" s="16">
        <v>38.14</v>
      </c>
      <c r="G603" s="17">
        <v>16.96</v>
      </c>
      <c r="H603" s="17">
        <f t="shared" si="72"/>
        <v>21.18</v>
      </c>
      <c r="I603" s="25">
        <f t="shared" si="73"/>
        <v>0.55532249606712114</v>
      </c>
      <c r="K603" s="17">
        <v>33.14</v>
      </c>
      <c r="L603" s="17">
        <v>16.96</v>
      </c>
      <c r="M603" s="17">
        <f t="shared" si="74"/>
        <v>16.18</v>
      </c>
      <c r="N603" s="25">
        <f t="shared" si="75"/>
        <v>0.48823174411587206</v>
      </c>
      <c r="P603" s="17">
        <v>33.14</v>
      </c>
      <c r="Q603" s="17">
        <v>16.96</v>
      </c>
      <c r="R603" s="17">
        <f t="shared" si="76"/>
        <v>16.18</v>
      </c>
      <c r="S603" s="42">
        <f t="shared" si="77"/>
        <v>0.48823174411587206</v>
      </c>
      <c r="T603" s="40">
        <v>57.21</v>
      </c>
      <c r="U603" s="40">
        <v>68.650000000000006</v>
      </c>
      <c r="V603" s="40">
        <v>38.14</v>
      </c>
      <c r="W603" s="40">
        <v>16.96</v>
      </c>
      <c r="X603" s="40">
        <v>16.96</v>
      </c>
      <c r="Y603" s="40">
        <v>33.14</v>
      </c>
      <c r="Z603" s="40"/>
      <c r="AA603" s="40">
        <f t="shared" si="79"/>
        <v>0</v>
      </c>
      <c r="AB603" s="41"/>
      <c r="AC603" s="40">
        <f t="shared" si="78"/>
        <v>-5</v>
      </c>
      <c r="AD603" s="40"/>
    </row>
    <row r="604" spans="1:35" s="3" customFormat="1" ht="12.75" customHeight="1" x14ac:dyDescent="0.2">
      <c r="A604" s="10" t="s">
        <v>469</v>
      </c>
      <c r="B604" s="10" t="s">
        <v>470</v>
      </c>
      <c r="C604" s="18">
        <v>1208</v>
      </c>
      <c r="D604" s="18">
        <f>IFERROR(VLOOKUP(A604,AH421:AI2293,2,FALSE),0)</f>
        <v>1</v>
      </c>
      <c r="F604" s="16">
        <v>16.25</v>
      </c>
      <c r="G604" s="17">
        <v>8.4</v>
      </c>
      <c r="H604" s="17">
        <f t="shared" si="72"/>
        <v>7.85</v>
      </c>
      <c r="I604" s="25">
        <f t="shared" si="73"/>
        <v>0.48307692307692307</v>
      </c>
      <c r="K604" s="17">
        <v>21.571428571428573</v>
      </c>
      <c r="L604" s="17">
        <v>8.4</v>
      </c>
      <c r="M604" s="17">
        <f t="shared" si="74"/>
        <v>13.171428571428573</v>
      </c>
      <c r="N604" s="25">
        <f t="shared" si="75"/>
        <v>0.61059602649006628</v>
      </c>
      <c r="P604" s="17">
        <v>21.571428571428573</v>
      </c>
      <c r="Q604" s="17">
        <v>8.4</v>
      </c>
      <c r="R604" s="17">
        <f t="shared" si="76"/>
        <v>13.171428571428573</v>
      </c>
      <c r="S604" s="42">
        <f t="shared" si="77"/>
        <v>0.61059602649006628</v>
      </c>
      <c r="T604" s="40">
        <v>24.38</v>
      </c>
      <c r="U604" s="40">
        <v>29.25</v>
      </c>
      <c r="V604" s="40">
        <v>16.25</v>
      </c>
      <c r="W604" s="40">
        <v>8.4</v>
      </c>
      <c r="X604" s="40">
        <v>8.4</v>
      </c>
      <c r="Y604" s="40">
        <v>21.571428571428573</v>
      </c>
      <c r="Z604" s="40"/>
      <c r="AA604" s="40">
        <f t="shared" si="79"/>
        <v>0</v>
      </c>
      <c r="AB604" s="41"/>
      <c r="AC604" s="40">
        <f t="shared" si="78"/>
        <v>5.321428571428573</v>
      </c>
      <c r="AD604" s="40"/>
    </row>
    <row r="605" spans="1:35" s="3" customFormat="1" ht="12.75" customHeight="1" x14ac:dyDescent="0.2">
      <c r="A605" s="10" t="s">
        <v>313</v>
      </c>
      <c r="B605" s="10" t="s">
        <v>314</v>
      </c>
      <c r="C605" s="18">
        <v>3546.51</v>
      </c>
      <c r="D605" s="18">
        <f>IFERROR(VLOOKUP(A605,AH490:AI2362,2,FALSE),0)</f>
        <v>1</v>
      </c>
      <c r="F605" s="16">
        <v>28.41</v>
      </c>
      <c r="G605" s="17">
        <v>17.28</v>
      </c>
      <c r="H605" s="17">
        <f t="shared" si="72"/>
        <v>11.129999999999999</v>
      </c>
      <c r="I605" s="25">
        <f t="shared" si="73"/>
        <v>0.39176346356916575</v>
      </c>
      <c r="K605" s="17">
        <v>27.492325581395349</v>
      </c>
      <c r="L605" s="17">
        <v>17.28</v>
      </c>
      <c r="M605" s="17">
        <f t="shared" si="74"/>
        <v>10.212325581395348</v>
      </c>
      <c r="N605" s="25">
        <f t="shared" si="75"/>
        <v>0.37146095739191481</v>
      </c>
      <c r="P605" s="17">
        <v>27.492325581395349</v>
      </c>
      <c r="Q605" s="17">
        <v>17.279999999999998</v>
      </c>
      <c r="R605" s="17">
        <f t="shared" si="76"/>
        <v>10.212325581395351</v>
      </c>
      <c r="S605" s="42">
        <f t="shared" si="77"/>
        <v>0.37146095739191498</v>
      </c>
      <c r="T605" s="40">
        <v>42.62</v>
      </c>
      <c r="U605" s="40">
        <v>55.4</v>
      </c>
      <c r="V605" s="40">
        <v>28.41</v>
      </c>
      <c r="W605" s="40">
        <v>17.28</v>
      </c>
      <c r="X605" s="40">
        <v>17.28</v>
      </c>
      <c r="Y605" s="40">
        <v>27.492325581395349</v>
      </c>
      <c r="Z605" s="40"/>
      <c r="AA605" s="40">
        <f t="shared" si="79"/>
        <v>0</v>
      </c>
      <c r="AB605" s="41"/>
      <c r="AC605" s="40">
        <f t="shared" si="78"/>
        <v>-0.91767441860465127</v>
      </c>
      <c r="AD605" s="40">
        <v>29.8</v>
      </c>
    </row>
    <row r="606" spans="1:35" s="3" customFormat="1" ht="12.75" customHeight="1" x14ac:dyDescent="0.2">
      <c r="A606" s="10" t="s">
        <v>303</v>
      </c>
      <c r="B606" s="10" t="s">
        <v>304</v>
      </c>
      <c r="C606" s="18">
        <v>3665.8</v>
      </c>
      <c r="D606" s="18">
        <f>IFERROR(VLOOKUP(A606,AH495:AI2367,2,FALSE),0)</f>
        <v>1</v>
      </c>
      <c r="F606" s="16">
        <v>28.41</v>
      </c>
      <c r="G606" s="17">
        <v>16.37</v>
      </c>
      <c r="H606" s="17">
        <f t="shared" si="72"/>
        <v>12.04</v>
      </c>
      <c r="I606" s="25">
        <f t="shared" si="73"/>
        <v>0.42379443857796545</v>
      </c>
      <c r="K606" s="17">
        <v>22.768944099378881</v>
      </c>
      <c r="L606" s="17">
        <v>16.37</v>
      </c>
      <c r="M606" s="17">
        <f t="shared" si="74"/>
        <v>6.3989440993788804</v>
      </c>
      <c r="N606" s="25">
        <f t="shared" si="75"/>
        <v>0.28103824540345895</v>
      </c>
      <c r="P606" s="17">
        <v>22.768944099378881</v>
      </c>
      <c r="Q606" s="17">
        <v>15.885527950310561</v>
      </c>
      <c r="R606" s="17">
        <f t="shared" si="76"/>
        <v>6.8834161490683208</v>
      </c>
      <c r="S606" s="42">
        <f t="shared" si="77"/>
        <v>0.30231600196410052</v>
      </c>
      <c r="T606" s="40">
        <v>42.62</v>
      </c>
      <c r="U606" s="40">
        <v>55.4</v>
      </c>
      <c r="V606" s="40">
        <v>28.41</v>
      </c>
      <c r="W606" s="40">
        <v>16.37</v>
      </c>
      <c r="X606" s="40">
        <v>16.329999999999998</v>
      </c>
      <c r="Y606" s="40">
        <v>22.768944099378881</v>
      </c>
      <c r="Z606" s="40"/>
      <c r="AA606" s="40">
        <f t="shared" si="79"/>
        <v>4.00000000000027E-2</v>
      </c>
      <c r="AB606" s="41"/>
      <c r="AC606" s="40">
        <f t="shared" si="78"/>
        <v>-5.6410559006211187</v>
      </c>
      <c r="AD606" s="40">
        <v>29.8</v>
      </c>
    </row>
    <row r="607" spans="1:35" s="3" customFormat="1" ht="12.75" customHeight="1" x14ac:dyDescent="0.2">
      <c r="A607" s="10" t="s">
        <v>1195</v>
      </c>
      <c r="B607" s="10" t="s">
        <v>1212</v>
      </c>
      <c r="C607" s="18">
        <v>0</v>
      </c>
      <c r="D607" s="18">
        <f>IFERROR(VLOOKUP(A607,AH3:AI1875,2,FALSE),0)</f>
        <v>1</v>
      </c>
      <c r="F607" s="16">
        <v>22.65</v>
      </c>
      <c r="G607" s="17">
        <v>14.03</v>
      </c>
      <c r="H607" s="17">
        <f t="shared" si="72"/>
        <v>8.6199999999999992</v>
      </c>
      <c r="I607" s="25">
        <f t="shared" si="73"/>
        <v>0.3805739514348786</v>
      </c>
      <c r="K607" s="17"/>
      <c r="L607" s="17">
        <v>14.03</v>
      </c>
      <c r="M607" s="17">
        <f t="shared" si="74"/>
        <v>-14.03</v>
      </c>
      <c r="N607" s="25" t="e">
        <f t="shared" si="75"/>
        <v>#DIV/0!</v>
      </c>
      <c r="P607" s="17"/>
      <c r="Q607" s="17"/>
      <c r="R607" s="17">
        <f t="shared" si="76"/>
        <v>0</v>
      </c>
      <c r="S607" s="42" t="e">
        <f t="shared" si="77"/>
        <v>#DIV/0!</v>
      </c>
      <c r="T607" s="40">
        <v>33.799999999999997</v>
      </c>
      <c r="U607" s="40">
        <v>49.55</v>
      </c>
      <c r="V607" s="40">
        <v>22.65</v>
      </c>
      <c r="W607" s="40">
        <v>14.03</v>
      </c>
      <c r="X607" s="40">
        <v>10.7</v>
      </c>
      <c r="Y607" s="40"/>
      <c r="Z607" s="40"/>
      <c r="AA607" s="40">
        <f t="shared" si="79"/>
        <v>3.33</v>
      </c>
      <c r="AB607" s="41"/>
      <c r="AC607" s="40">
        <f t="shared" si="78"/>
        <v>-22.65</v>
      </c>
      <c r="AD607" s="40"/>
    </row>
    <row r="608" spans="1:35" s="3" customFormat="1" ht="12.75" customHeight="1" x14ac:dyDescent="0.2">
      <c r="A608" s="10" t="s">
        <v>698</v>
      </c>
      <c r="B608" s="10" t="s">
        <v>699</v>
      </c>
      <c r="C608" s="18">
        <v>174</v>
      </c>
      <c r="D608" s="18">
        <f>IFERROR(VLOOKUP(A608,AH322:AI2194,2,FALSE),0)</f>
        <v>1</v>
      </c>
      <c r="F608" s="16">
        <v>8.75</v>
      </c>
      <c r="G608" s="17">
        <v>5.94</v>
      </c>
      <c r="H608" s="17">
        <f t="shared" si="72"/>
        <v>2.8099999999999996</v>
      </c>
      <c r="I608" s="25">
        <f t="shared" si="73"/>
        <v>0.32114285714285712</v>
      </c>
      <c r="K608" s="17">
        <v>8.6999999999999993</v>
      </c>
      <c r="L608" s="17">
        <v>5.94</v>
      </c>
      <c r="M608" s="17">
        <f t="shared" si="74"/>
        <v>2.7599999999999989</v>
      </c>
      <c r="N608" s="25">
        <f t="shared" si="75"/>
        <v>0.31724137931034474</v>
      </c>
      <c r="P608" s="17">
        <v>8.6999999999999993</v>
      </c>
      <c r="Q608" s="17">
        <v>5.5975000000000001</v>
      </c>
      <c r="R608" s="17">
        <f t="shared" si="76"/>
        <v>3.1024999999999991</v>
      </c>
      <c r="S608" s="42">
        <f t="shared" si="77"/>
        <v>0.3566091954022988</v>
      </c>
      <c r="T608" s="40">
        <v>8.75</v>
      </c>
      <c r="U608" s="40">
        <v>16.98</v>
      </c>
      <c r="V608" s="40">
        <v>8.75</v>
      </c>
      <c r="W608" s="40">
        <v>5.94</v>
      </c>
      <c r="X608" s="40">
        <v>5.43</v>
      </c>
      <c r="Y608" s="40">
        <v>8.6999999999999993</v>
      </c>
      <c r="Z608" s="40"/>
      <c r="AA608" s="40">
        <f t="shared" si="79"/>
        <v>0.51000000000000068</v>
      </c>
      <c r="AB608" s="41"/>
      <c r="AC608" s="40">
        <f t="shared" si="78"/>
        <v>-5.0000000000000711E-2</v>
      </c>
      <c r="AD608" s="40"/>
    </row>
    <row r="609" spans="1:30" s="3" customFormat="1" ht="12.75" customHeight="1" x14ac:dyDescent="0.2">
      <c r="A609" s="10" t="s">
        <v>1198</v>
      </c>
      <c r="B609" s="10" t="s">
        <v>1213</v>
      </c>
      <c r="C609" s="18">
        <v>0</v>
      </c>
      <c r="D609" s="18">
        <f>IFERROR(VLOOKUP(A609,AH4:AI1876,2,FALSE),0)</f>
        <v>1</v>
      </c>
      <c r="F609" s="16">
        <v>27.4</v>
      </c>
      <c r="G609" s="17">
        <v>15.2</v>
      </c>
      <c r="H609" s="17">
        <f t="shared" si="72"/>
        <v>12.2</v>
      </c>
      <c r="I609" s="25">
        <f t="shared" si="73"/>
        <v>0.44525547445255476</v>
      </c>
      <c r="K609" s="17"/>
      <c r="L609" s="17">
        <v>15.2</v>
      </c>
      <c r="M609" s="17">
        <f t="shared" si="74"/>
        <v>-15.2</v>
      </c>
      <c r="N609" s="25" t="e">
        <f t="shared" si="75"/>
        <v>#DIV/0!</v>
      </c>
      <c r="P609" s="17"/>
      <c r="Q609" s="17"/>
      <c r="R609" s="17">
        <f t="shared" si="76"/>
        <v>0</v>
      </c>
      <c r="S609" s="42" t="e">
        <f t="shared" si="77"/>
        <v>#DIV/0!</v>
      </c>
      <c r="T609" s="40">
        <v>41.1</v>
      </c>
      <c r="U609" s="40">
        <v>54.8</v>
      </c>
      <c r="V609" s="40">
        <v>27.4</v>
      </c>
      <c r="W609" s="40">
        <v>15.2</v>
      </c>
      <c r="X609" s="40">
        <v>15.2</v>
      </c>
      <c r="Y609" s="40"/>
      <c r="Z609" s="40"/>
      <c r="AA609" s="40">
        <f t="shared" si="79"/>
        <v>0</v>
      </c>
      <c r="AB609" s="41"/>
      <c r="AC609" s="40">
        <f t="shared" si="78"/>
        <v>-27.4</v>
      </c>
      <c r="AD609" s="40"/>
    </row>
    <row r="610" spans="1:30" s="3" customFormat="1" ht="12.75" customHeight="1" x14ac:dyDescent="0.2">
      <c r="A610" s="10" t="s">
        <v>1200</v>
      </c>
      <c r="B610" s="10" t="s">
        <v>1213</v>
      </c>
      <c r="C610" s="18">
        <v>0</v>
      </c>
      <c r="D610" s="18">
        <f>IFERROR(VLOOKUP(A610,AH4:AI1876,2,FALSE),0)</f>
        <v>1</v>
      </c>
      <c r="F610" s="16">
        <v>274</v>
      </c>
      <c r="G610" s="17">
        <v>152</v>
      </c>
      <c r="H610" s="17">
        <f t="shared" si="72"/>
        <v>122</v>
      </c>
      <c r="I610" s="25">
        <f t="shared" si="73"/>
        <v>0.44525547445255476</v>
      </c>
      <c r="K610" s="17"/>
      <c r="L610" s="17">
        <v>152</v>
      </c>
      <c r="M610" s="17">
        <f t="shared" si="74"/>
        <v>-152</v>
      </c>
      <c r="N610" s="25" t="e">
        <f t="shared" si="75"/>
        <v>#DIV/0!</v>
      </c>
      <c r="P610" s="17"/>
      <c r="Q610" s="17"/>
      <c r="R610" s="17">
        <f t="shared" si="76"/>
        <v>0</v>
      </c>
      <c r="S610" s="42" t="e">
        <f t="shared" si="77"/>
        <v>#DIV/0!</v>
      </c>
      <c r="T610" s="40">
        <v>411</v>
      </c>
      <c r="U610" s="40">
        <v>548</v>
      </c>
      <c r="V610" s="40">
        <v>274</v>
      </c>
      <c r="W610" s="40">
        <v>152</v>
      </c>
      <c r="X610" s="40">
        <v>152</v>
      </c>
      <c r="Y610" s="40"/>
      <c r="Z610" s="40"/>
      <c r="AA610" s="40">
        <f t="shared" si="79"/>
        <v>0</v>
      </c>
      <c r="AB610" s="41"/>
      <c r="AC610" s="40">
        <f t="shared" si="78"/>
        <v>-274</v>
      </c>
      <c r="AD610" s="40"/>
    </row>
    <row r="611" spans="1:30" s="3" customFormat="1" ht="12.75" customHeight="1" x14ac:dyDescent="0.2">
      <c r="A611" s="10" t="s">
        <v>644</v>
      </c>
      <c r="B611" s="10" t="s">
        <v>645</v>
      </c>
      <c r="C611" s="18">
        <v>309.95</v>
      </c>
      <c r="D611" s="18">
        <f>IFERROR(VLOOKUP(A611,AH354:AI2226,2,FALSE),0)</f>
        <v>1</v>
      </c>
      <c r="F611" s="16">
        <v>9.9499999999999993</v>
      </c>
      <c r="G611" s="17">
        <v>2.4500000000000002</v>
      </c>
      <c r="H611" s="17">
        <f t="shared" si="72"/>
        <v>7.4999999999999991</v>
      </c>
      <c r="I611" s="25">
        <f t="shared" si="73"/>
        <v>0.75376884422110546</v>
      </c>
      <c r="K611" s="17">
        <v>9.6859374999999996</v>
      </c>
      <c r="L611" s="17">
        <v>2.4500000000000002</v>
      </c>
      <c r="M611" s="17">
        <f t="shared" si="74"/>
        <v>7.2359374999999995</v>
      </c>
      <c r="N611" s="25">
        <f t="shared" si="75"/>
        <v>0.74705597677044677</v>
      </c>
      <c r="P611" s="17">
        <v>9.6859374999999996</v>
      </c>
      <c r="Q611" s="17">
        <v>2.4500000000000002</v>
      </c>
      <c r="R611" s="17">
        <f t="shared" si="76"/>
        <v>7.2359374999999995</v>
      </c>
      <c r="S611" s="42">
        <f t="shared" si="77"/>
        <v>0.74705597677044677</v>
      </c>
      <c r="T611" s="40">
        <v>14.93</v>
      </c>
      <c r="U611" s="40">
        <v>19.899999999999999</v>
      </c>
      <c r="V611" s="40">
        <v>9.9499999999999993</v>
      </c>
      <c r="W611" s="40">
        <v>2.4500000000000002</v>
      </c>
      <c r="X611" s="40">
        <v>2.4500000000000002</v>
      </c>
      <c r="Y611" s="40">
        <v>9.6859374999999996</v>
      </c>
      <c r="Z611" s="40"/>
      <c r="AA611" s="40">
        <f t="shared" si="79"/>
        <v>0</v>
      </c>
      <c r="AB611" s="41"/>
      <c r="AC611" s="40">
        <f t="shared" si="78"/>
        <v>-0.26406249999999964</v>
      </c>
      <c r="AD611" s="40"/>
    </row>
    <row r="612" spans="1:30" s="3" customFormat="1" ht="12.75" customHeight="1" x14ac:dyDescent="0.2">
      <c r="A612" s="10" t="s">
        <v>563</v>
      </c>
      <c r="B612" s="10" t="s">
        <v>564</v>
      </c>
      <c r="C612" s="18">
        <v>625</v>
      </c>
      <c r="D612" s="18">
        <f>IFERROR(VLOOKUP(A612,AH391:AI2263,2,FALSE),0)</f>
        <v>1</v>
      </c>
      <c r="F612" s="16">
        <v>5</v>
      </c>
      <c r="G612" s="17">
        <v>1.2</v>
      </c>
      <c r="H612" s="17">
        <f t="shared" si="72"/>
        <v>3.8</v>
      </c>
      <c r="I612" s="25">
        <f t="shared" si="73"/>
        <v>0.76</v>
      </c>
      <c r="K612" s="17">
        <v>3.0788177339901477</v>
      </c>
      <c r="L612" s="17">
        <v>1.2</v>
      </c>
      <c r="M612" s="17">
        <f t="shared" si="74"/>
        <v>1.8788177339901477</v>
      </c>
      <c r="N612" s="25">
        <f t="shared" si="75"/>
        <v>0.61024</v>
      </c>
      <c r="P612" s="17">
        <v>3.0788177339901477</v>
      </c>
      <c r="Q612" s="17">
        <v>1.2</v>
      </c>
      <c r="R612" s="17">
        <f t="shared" si="76"/>
        <v>1.8788177339901477</v>
      </c>
      <c r="S612" s="42">
        <f t="shared" si="77"/>
        <v>0.61024</v>
      </c>
      <c r="T612" s="40">
        <v>7.5</v>
      </c>
      <c r="U612" s="40">
        <v>10</v>
      </c>
      <c r="V612" s="40">
        <v>5</v>
      </c>
      <c r="W612" s="40">
        <v>1.2</v>
      </c>
      <c r="X612" s="40">
        <v>1.2</v>
      </c>
      <c r="Y612" s="40">
        <v>3.0788177339901477</v>
      </c>
      <c r="Z612" s="40"/>
      <c r="AA612" s="40">
        <f t="shared" si="79"/>
        <v>0</v>
      </c>
      <c r="AB612" s="41"/>
      <c r="AC612" s="40">
        <f t="shared" si="78"/>
        <v>-1.9211822660098523</v>
      </c>
      <c r="AD612" s="40"/>
    </row>
    <row r="613" spans="1:30" s="3" customFormat="1" ht="12.75" customHeight="1" x14ac:dyDescent="0.2">
      <c r="A613" s="10" t="s">
        <v>619</v>
      </c>
      <c r="B613" s="10" t="s">
        <v>620</v>
      </c>
      <c r="C613" s="18">
        <v>390.2</v>
      </c>
      <c r="D613" s="18">
        <f>IFERROR(VLOOKUP(A613,AH368:AI2240,2,FALSE),0)</f>
        <v>1</v>
      </c>
      <c r="F613" s="16">
        <v>14.95</v>
      </c>
      <c r="G613" s="17">
        <v>7.5</v>
      </c>
      <c r="H613" s="17">
        <f t="shared" si="72"/>
        <v>7.4499999999999993</v>
      </c>
      <c r="I613" s="25">
        <f t="shared" si="73"/>
        <v>0.49832775919732442</v>
      </c>
      <c r="K613" s="17">
        <v>20.536842105263158</v>
      </c>
      <c r="L613" s="17">
        <v>7.5</v>
      </c>
      <c r="M613" s="17">
        <f t="shared" si="74"/>
        <v>13.036842105263158</v>
      </c>
      <c r="N613" s="25">
        <f t="shared" si="75"/>
        <v>0.63480266529984619</v>
      </c>
      <c r="P613" s="17">
        <v>20.536842105263158</v>
      </c>
      <c r="Q613" s="17">
        <v>7.5</v>
      </c>
      <c r="R613" s="17">
        <f t="shared" si="76"/>
        <v>13.036842105263158</v>
      </c>
      <c r="S613" s="42">
        <f t="shared" si="77"/>
        <v>0.63480266529984619</v>
      </c>
      <c r="T613" s="40">
        <v>22.43</v>
      </c>
      <c r="U613" s="40">
        <v>28.5</v>
      </c>
      <c r="V613" s="40">
        <v>14.95</v>
      </c>
      <c r="W613" s="40">
        <v>7.5</v>
      </c>
      <c r="X613" s="40">
        <v>7.5</v>
      </c>
      <c r="Y613" s="40">
        <v>20.536842105263158</v>
      </c>
      <c r="Z613" s="40"/>
      <c r="AA613" s="40">
        <f t="shared" si="79"/>
        <v>0</v>
      </c>
      <c r="AB613" s="41"/>
      <c r="AC613" s="40">
        <f t="shared" si="78"/>
        <v>5.5868421052631589</v>
      </c>
      <c r="AD613" s="40"/>
    </row>
    <row r="614" spans="1:30" s="3" customFormat="1" ht="12.75" customHeight="1" x14ac:dyDescent="0.2">
      <c r="A614" s="10" t="s">
        <v>124</v>
      </c>
      <c r="B614" s="10" t="s">
        <v>125</v>
      </c>
      <c r="C614" s="18">
        <v>18785.32</v>
      </c>
      <c r="D614" s="18">
        <f>IFERROR(VLOOKUP(A614,AH578:AI2450,2,FALSE),0)</f>
        <v>1</v>
      </c>
      <c r="F614" s="16">
        <v>6.13</v>
      </c>
      <c r="G614" s="17">
        <v>2.15</v>
      </c>
      <c r="H614" s="17">
        <f t="shared" si="72"/>
        <v>3.98</v>
      </c>
      <c r="I614" s="25">
        <f t="shared" si="73"/>
        <v>0.64926590538336049</v>
      </c>
      <c r="K614" s="17">
        <v>4.391145395044413</v>
      </c>
      <c r="L614" s="17">
        <v>2.15</v>
      </c>
      <c r="M614" s="17">
        <f t="shared" si="74"/>
        <v>2.2411453950444131</v>
      </c>
      <c r="N614" s="25">
        <f t="shared" si="75"/>
        <v>0.51037831668558209</v>
      </c>
      <c r="P614" s="17">
        <v>4.391145395044413</v>
      </c>
      <c r="Q614" s="17">
        <v>2.1500000000000004</v>
      </c>
      <c r="R614" s="17">
        <f t="shared" si="76"/>
        <v>2.2411453950444127</v>
      </c>
      <c r="S614" s="42">
        <f t="shared" si="77"/>
        <v>0.51037831668558209</v>
      </c>
      <c r="T614" s="40">
        <v>9.1999999999999993</v>
      </c>
      <c r="U614" s="40">
        <v>12.13</v>
      </c>
      <c r="V614" s="40">
        <v>6.13</v>
      </c>
      <c r="W614" s="40">
        <v>2.15</v>
      </c>
      <c r="X614" s="40">
        <v>2.15</v>
      </c>
      <c r="Y614" s="40">
        <v>4.391145395044413</v>
      </c>
      <c r="Z614" s="40"/>
      <c r="AA614" s="40">
        <f t="shared" si="79"/>
        <v>0</v>
      </c>
      <c r="AB614" s="41"/>
      <c r="AC614" s="40">
        <f t="shared" si="78"/>
        <v>-1.7388546049555869</v>
      </c>
      <c r="AD614" s="40"/>
    </row>
    <row r="615" spans="1:30" s="3" customFormat="1" ht="12.75" customHeight="1" x14ac:dyDescent="0.2">
      <c r="C615" s="18"/>
      <c r="D615" s="18"/>
      <c r="F615" s="16"/>
      <c r="G615" s="17"/>
      <c r="H615" s="17"/>
      <c r="I615" s="25"/>
      <c r="K615" s="17"/>
      <c r="L615" s="17"/>
      <c r="M615" s="17"/>
      <c r="N615" s="25"/>
      <c r="P615" s="17"/>
      <c r="Q615" s="17"/>
      <c r="R615" s="17"/>
      <c r="S615" s="42"/>
      <c r="T615" s="40"/>
      <c r="U615" s="40"/>
      <c r="V615" s="40"/>
      <c r="W615" s="40"/>
      <c r="X615" s="40"/>
      <c r="Y615" s="40"/>
      <c r="Z615" s="40"/>
      <c r="AA615" s="40"/>
      <c r="AB615" s="41"/>
      <c r="AC615" s="40"/>
      <c r="AD615" s="40"/>
    </row>
    <row r="616" spans="1:30" s="3" customFormat="1" ht="12.75" customHeight="1" x14ac:dyDescent="0.2">
      <c r="C616" s="18"/>
      <c r="D616" s="18"/>
      <c r="F616" s="16"/>
      <c r="G616" s="17"/>
      <c r="H616" s="17"/>
      <c r="I616" s="25"/>
      <c r="K616" s="17"/>
      <c r="L616" s="17"/>
      <c r="M616" s="17"/>
      <c r="N616" s="25"/>
      <c r="P616" s="17"/>
      <c r="Q616" s="17"/>
      <c r="R616" s="17"/>
      <c r="S616" s="42"/>
      <c r="T616" s="40"/>
      <c r="U616" s="40"/>
      <c r="V616" s="40"/>
      <c r="W616" s="40"/>
      <c r="X616" s="40"/>
      <c r="Y616" s="40"/>
      <c r="Z616" s="40"/>
      <c r="AA616" s="40"/>
      <c r="AB616" s="41"/>
      <c r="AC616" s="40"/>
      <c r="AD616" s="40"/>
    </row>
    <row r="617" spans="1:30" s="3" customFormat="1" ht="12.75" customHeight="1" x14ac:dyDescent="0.2">
      <c r="C617" s="18"/>
      <c r="D617" s="18"/>
      <c r="F617" s="16"/>
      <c r="G617" s="17"/>
      <c r="H617" s="17"/>
      <c r="I617" s="25"/>
      <c r="K617" s="17"/>
      <c r="L617" s="17"/>
      <c r="M617" s="17"/>
      <c r="N617" s="25"/>
      <c r="P617" s="17"/>
      <c r="Q617" s="17"/>
      <c r="R617" s="17"/>
      <c r="S617" s="42"/>
      <c r="T617" s="40"/>
      <c r="U617" s="40"/>
      <c r="V617" s="40"/>
      <c r="W617" s="40"/>
      <c r="X617" s="40"/>
      <c r="Y617" s="40"/>
      <c r="Z617" s="40"/>
      <c r="AA617" s="40"/>
      <c r="AB617" s="41"/>
      <c r="AC617" s="40"/>
      <c r="AD617" s="40"/>
    </row>
    <row r="618" spans="1:30" s="3" customFormat="1" ht="12.75" customHeight="1" x14ac:dyDescent="0.2">
      <c r="C618" s="18"/>
      <c r="D618" s="18"/>
      <c r="F618" s="16"/>
      <c r="G618" s="17"/>
      <c r="H618" s="17"/>
      <c r="I618" s="25"/>
      <c r="K618" s="17"/>
      <c r="L618" s="17"/>
      <c r="M618" s="17"/>
      <c r="N618" s="25"/>
      <c r="P618" s="17"/>
      <c r="Q618" s="17"/>
      <c r="R618" s="17"/>
      <c r="S618" s="42"/>
      <c r="T618" s="40"/>
      <c r="U618" s="40"/>
      <c r="V618" s="40"/>
      <c r="W618" s="40"/>
      <c r="X618" s="40"/>
      <c r="Y618" s="40"/>
      <c r="Z618" s="40"/>
      <c r="AA618" s="40"/>
      <c r="AB618" s="41"/>
      <c r="AC618" s="40"/>
      <c r="AD618" s="40"/>
    </row>
    <row r="619" spans="1:30" s="3" customFormat="1" ht="12.75" customHeight="1" x14ac:dyDescent="0.2">
      <c r="C619" s="18"/>
      <c r="D619" s="18"/>
      <c r="F619" s="16"/>
      <c r="G619" s="17"/>
      <c r="H619" s="17"/>
      <c r="I619" s="25"/>
      <c r="K619" s="17"/>
      <c r="L619" s="17"/>
      <c r="M619" s="17"/>
      <c r="N619" s="25"/>
      <c r="P619" s="17"/>
      <c r="Q619" s="17"/>
      <c r="R619" s="17"/>
      <c r="S619" s="42"/>
      <c r="T619" s="40"/>
      <c r="U619" s="40"/>
      <c r="V619" s="40"/>
      <c r="W619" s="40"/>
      <c r="X619" s="40"/>
      <c r="Y619" s="40"/>
      <c r="Z619" s="40"/>
      <c r="AA619" s="40"/>
      <c r="AB619" s="41"/>
      <c r="AC619" s="40"/>
      <c r="AD619" s="40"/>
    </row>
    <row r="620" spans="1:30" s="3" customFormat="1" ht="12.75" customHeight="1" x14ac:dyDescent="0.2">
      <c r="C620" s="18"/>
      <c r="D620" s="18"/>
      <c r="F620" s="16"/>
      <c r="G620" s="17"/>
      <c r="H620" s="17"/>
      <c r="I620" s="25"/>
      <c r="K620" s="17"/>
      <c r="L620" s="17"/>
      <c r="M620" s="17"/>
      <c r="N620" s="25"/>
      <c r="P620" s="17"/>
      <c r="Q620" s="17"/>
      <c r="R620" s="17"/>
      <c r="S620" s="42"/>
      <c r="T620" s="40"/>
      <c r="U620" s="40"/>
      <c r="V620" s="40"/>
      <c r="W620" s="40"/>
      <c r="X620" s="40"/>
      <c r="Y620" s="40"/>
      <c r="Z620" s="40"/>
      <c r="AA620" s="40"/>
      <c r="AB620" s="41"/>
      <c r="AC620" s="40"/>
      <c r="AD620" s="40"/>
    </row>
    <row r="621" spans="1:30" s="3" customFormat="1" ht="12.75" customHeight="1" x14ac:dyDescent="0.2">
      <c r="C621" s="18"/>
      <c r="D621" s="18"/>
      <c r="F621" s="16"/>
      <c r="G621" s="17"/>
      <c r="H621" s="17"/>
      <c r="I621" s="25"/>
      <c r="K621" s="17"/>
      <c r="L621" s="17"/>
      <c r="M621" s="17"/>
      <c r="N621" s="25"/>
      <c r="P621" s="17"/>
      <c r="Q621" s="17"/>
      <c r="R621" s="17"/>
      <c r="S621" s="42"/>
      <c r="T621" s="40"/>
      <c r="U621" s="40"/>
      <c r="V621" s="40"/>
      <c r="W621" s="40"/>
      <c r="X621" s="40"/>
      <c r="Y621" s="40"/>
      <c r="Z621" s="40"/>
      <c r="AA621" s="40"/>
      <c r="AB621" s="41"/>
      <c r="AC621" s="40"/>
      <c r="AD621" s="40"/>
    </row>
    <row r="622" spans="1:30" s="3" customFormat="1" ht="12.75" customHeight="1" x14ac:dyDescent="0.2">
      <c r="C622" s="18"/>
      <c r="D622" s="18"/>
      <c r="F622" s="16"/>
      <c r="G622" s="17"/>
      <c r="H622" s="17"/>
      <c r="I622" s="25"/>
      <c r="K622" s="17"/>
      <c r="L622" s="17"/>
      <c r="M622" s="17"/>
      <c r="N622" s="25"/>
      <c r="P622" s="17"/>
      <c r="Q622" s="17"/>
      <c r="R622" s="17"/>
      <c r="S622" s="42"/>
      <c r="T622" s="40"/>
      <c r="U622" s="40"/>
      <c r="V622" s="40"/>
      <c r="W622" s="40"/>
      <c r="X622" s="40"/>
      <c r="Y622" s="40"/>
      <c r="Z622" s="40"/>
      <c r="AA622" s="40"/>
      <c r="AB622" s="41"/>
      <c r="AC622" s="40"/>
      <c r="AD622" s="40"/>
    </row>
    <row r="623" spans="1:30" s="3" customFormat="1" ht="12.75" customHeight="1" x14ac:dyDescent="0.2">
      <c r="C623" s="18"/>
      <c r="D623" s="18"/>
      <c r="F623" s="16"/>
      <c r="G623" s="17"/>
      <c r="H623" s="17"/>
      <c r="I623" s="25"/>
      <c r="K623" s="17"/>
      <c r="L623" s="17"/>
      <c r="M623" s="17"/>
      <c r="N623" s="25"/>
      <c r="P623" s="17"/>
      <c r="Q623" s="17"/>
      <c r="R623" s="17"/>
      <c r="S623" s="42"/>
      <c r="T623" s="40"/>
      <c r="U623" s="40"/>
      <c r="V623" s="40"/>
      <c r="W623" s="40"/>
      <c r="X623" s="40"/>
      <c r="Y623" s="40"/>
      <c r="Z623" s="40"/>
      <c r="AA623" s="40"/>
      <c r="AB623" s="41"/>
      <c r="AC623" s="40"/>
      <c r="AD623" s="40"/>
    </row>
    <row r="624" spans="1:30" s="3" customFormat="1" ht="12.75" customHeight="1" x14ac:dyDescent="0.2">
      <c r="C624" s="18"/>
      <c r="D624" s="18"/>
      <c r="F624" s="16"/>
      <c r="G624" s="17"/>
      <c r="H624" s="17"/>
      <c r="I624" s="25"/>
      <c r="K624" s="17"/>
      <c r="L624" s="17"/>
      <c r="M624" s="17"/>
      <c r="N624" s="25"/>
      <c r="P624" s="17"/>
      <c r="Q624" s="17"/>
      <c r="R624" s="17"/>
      <c r="S624" s="42"/>
      <c r="T624" s="40"/>
      <c r="U624" s="40"/>
      <c r="V624" s="40"/>
      <c r="W624" s="40"/>
      <c r="X624" s="40"/>
      <c r="Y624" s="40"/>
      <c r="Z624" s="40"/>
      <c r="AA624" s="40"/>
      <c r="AB624" s="41"/>
      <c r="AC624" s="40"/>
      <c r="AD624" s="40"/>
    </row>
    <row r="625" spans="3:30" s="3" customFormat="1" ht="12.75" customHeight="1" x14ac:dyDescent="0.2">
      <c r="C625" s="18"/>
      <c r="D625" s="18"/>
      <c r="F625" s="16"/>
      <c r="G625" s="17"/>
      <c r="H625" s="17"/>
      <c r="I625" s="25"/>
      <c r="K625" s="17"/>
      <c r="L625" s="17"/>
      <c r="M625" s="17"/>
      <c r="N625" s="25"/>
      <c r="P625" s="17"/>
      <c r="Q625" s="17"/>
      <c r="R625" s="17"/>
      <c r="S625" s="42"/>
      <c r="T625" s="40"/>
      <c r="U625" s="40"/>
      <c r="V625" s="40"/>
      <c r="W625" s="40"/>
      <c r="X625" s="40"/>
      <c r="Y625" s="40"/>
      <c r="Z625" s="40"/>
      <c r="AA625" s="40"/>
      <c r="AB625" s="41"/>
      <c r="AC625" s="40"/>
      <c r="AD625" s="40"/>
    </row>
    <row r="626" spans="3:30" s="3" customFormat="1" ht="12.75" customHeight="1" x14ac:dyDescent="0.2">
      <c r="C626" s="18"/>
      <c r="D626" s="18"/>
      <c r="F626" s="16"/>
      <c r="G626" s="17"/>
      <c r="H626" s="17"/>
      <c r="I626" s="25"/>
      <c r="K626" s="17"/>
      <c r="L626" s="17"/>
      <c r="M626" s="17"/>
      <c r="N626" s="25"/>
      <c r="P626" s="17"/>
      <c r="Q626" s="17"/>
      <c r="R626" s="17"/>
      <c r="S626" s="42"/>
      <c r="T626" s="40"/>
      <c r="U626" s="40"/>
      <c r="V626" s="40"/>
      <c r="W626" s="40"/>
      <c r="X626" s="40"/>
      <c r="Y626" s="40"/>
      <c r="Z626" s="40"/>
      <c r="AA626" s="40"/>
      <c r="AB626" s="41"/>
      <c r="AC626" s="40"/>
      <c r="AD626" s="40"/>
    </row>
    <row r="627" spans="3:30" s="3" customFormat="1" ht="12.75" customHeight="1" x14ac:dyDescent="0.2">
      <c r="C627" s="18"/>
      <c r="D627" s="18"/>
      <c r="F627" s="16"/>
      <c r="G627" s="17"/>
      <c r="H627" s="17"/>
      <c r="I627" s="25"/>
      <c r="K627" s="17"/>
      <c r="L627" s="17"/>
      <c r="M627" s="17"/>
      <c r="N627" s="25"/>
      <c r="P627" s="17"/>
      <c r="Q627" s="17"/>
      <c r="R627" s="17"/>
      <c r="S627" s="42"/>
      <c r="T627" s="40"/>
      <c r="U627" s="40"/>
      <c r="V627" s="40"/>
      <c r="W627" s="40"/>
      <c r="X627" s="40"/>
      <c r="Y627" s="40"/>
      <c r="Z627" s="40"/>
      <c r="AA627" s="40"/>
      <c r="AB627" s="41"/>
      <c r="AC627" s="40"/>
      <c r="AD627" s="40"/>
    </row>
    <row r="628" spans="3:30" s="3" customFormat="1" ht="12.75" customHeight="1" x14ac:dyDescent="0.2">
      <c r="C628" s="18"/>
      <c r="D628" s="18"/>
      <c r="F628" s="16"/>
      <c r="G628" s="17"/>
      <c r="H628" s="17"/>
      <c r="I628" s="25"/>
      <c r="K628" s="17"/>
      <c r="L628" s="17"/>
      <c r="M628" s="17"/>
      <c r="N628" s="25"/>
      <c r="P628" s="17"/>
      <c r="Q628" s="17"/>
      <c r="R628" s="17"/>
      <c r="S628" s="42"/>
      <c r="T628" s="40"/>
      <c r="U628" s="40"/>
      <c r="V628" s="40"/>
      <c r="W628" s="40"/>
      <c r="X628" s="40"/>
      <c r="Y628" s="40"/>
      <c r="Z628" s="40"/>
      <c r="AA628" s="40"/>
      <c r="AB628" s="41"/>
      <c r="AC628" s="40"/>
      <c r="AD628" s="40"/>
    </row>
    <row r="629" spans="3:30" s="3" customFormat="1" ht="12.75" customHeight="1" x14ac:dyDescent="0.2">
      <c r="C629" s="18"/>
      <c r="D629" s="18"/>
      <c r="F629" s="16"/>
      <c r="G629" s="17"/>
      <c r="H629" s="17"/>
      <c r="I629" s="25"/>
      <c r="K629" s="17"/>
      <c r="L629" s="17"/>
      <c r="M629" s="17"/>
      <c r="N629" s="25"/>
      <c r="P629" s="17"/>
      <c r="Q629" s="17"/>
      <c r="R629" s="17"/>
      <c r="S629" s="42"/>
      <c r="T629" s="40"/>
      <c r="U629" s="40"/>
      <c r="V629" s="40"/>
      <c r="W629" s="40"/>
      <c r="X629" s="40"/>
      <c r="Y629" s="40"/>
      <c r="Z629" s="40"/>
      <c r="AA629" s="40"/>
      <c r="AB629" s="41"/>
      <c r="AC629" s="40"/>
      <c r="AD629" s="40"/>
    </row>
    <row r="630" spans="3:30" s="3" customFormat="1" ht="12.75" customHeight="1" x14ac:dyDescent="0.2">
      <c r="C630" s="18"/>
      <c r="D630" s="18"/>
      <c r="F630" s="16"/>
      <c r="G630" s="17"/>
      <c r="H630" s="17"/>
      <c r="I630" s="25"/>
      <c r="K630" s="17"/>
      <c r="L630" s="17"/>
      <c r="M630" s="17"/>
      <c r="N630" s="25"/>
      <c r="P630" s="17"/>
      <c r="Q630" s="17"/>
      <c r="R630" s="17"/>
      <c r="S630" s="42"/>
      <c r="T630" s="40"/>
      <c r="U630" s="40"/>
      <c r="V630" s="40"/>
      <c r="W630" s="40"/>
      <c r="X630" s="40"/>
      <c r="Y630" s="40"/>
      <c r="Z630" s="40"/>
      <c r="AA630" s="40"/>
      <c r="AB630" s="41"/>
      <c r="AC630" s="40"/>
      <c r="AD630" s="40"/>
    </row>
    <row r="631" spans="3:30" s="3" customFormat="1" ht="12.75" customHeight="1" x14ac:dyDescent="0.2">
      <c r="C631" s="18"/>
      <c r="D631" s="18"/>
      <c r="F631" s="16"/>
      <c r="G631" s="17"/>
      <c r="H631" s="17"/>
      <c r="I631" s="25"/>
      <c r="K631" s="17"/>
      <c r="L631" s="17"/>
      <c r="M631" s="17"/>
      <c r="N631" s="25"/>
      <c r="P631" s="17"/>
      <c r="Q631" s="17"/>
      <c r="R631" s="17"/>
      <c r="S631" s="42"/>
      <c r="T631" s="40"/>
      <c r="U631" s="40"/>
      <c r="V631" s="40"/>
      <c r="W631" s="40"/>
      <c r="X631" s="40"/>
      <c r="Y631" s="40"/>
      <c r="Z631" s="40"/>
      <c r="AA631" s="40"/>
      <c r="AB631" s="41"/>
      <c r="AC631" s="40"/>
      <c r="AD631" s="40"/>
    </row>
    <row r="632" spans="3:30" s="3" customFormat="1" ht="12.75" customHeight="1" x14ac:dyDescent="0.2">
      <c r="C632" s="18"/>
      <c r="D632" s="18"/>
      <c r="F632" s="16"/>
      <c r="G632" s="17"/>
      <c r="H632" s="17"/>
      <c r="I632" s="25"/>
      <c r="K632" s="17"/>
      <c r="L632" s="17"/>
      <c r="M632" s="17"/>
      <c r="N632" s="25"/>
      <c r="P632" s="17"/>
      <c r="Q632" s="17"/>
      <c r="R632" s="17"/>
      <c r="S632" s="42"/>
      <c r="T632" s="40"/>
      <c r="U632" s="40"/>
      <c r="V632" s="40"/>
      <c r="W632" s="40"/>
      <c r="X632" s="40"/>
      <c r="Y632" s="40"/>
      <c r="Z632" s="40"/>
      <c r="AA632" s="40"/>
      <c r="AB632" s="41"/>
      <c r="AC632" s="40"/>
      <c r="AD632" s="40"/>
    </row>
    <row r="633" spans="3:30" s="3" customFormat="1" ht="12.75" customHeight="1" x14ac:dyDescent="0.2">
      <c r="C633" s="18"/>
      <c r="D633" s="18"/>
      <c r="F633" s="16"/>
      <c r="G633" s="17"/>
      <c r="H633" s="17"/>
      <c r="I633" s="25"/>
      <c r="K633" s="17"/>
      <c r="L633" s="17"/>
      <c r="M633" s="17"/>
      <c r="N633" s="25"/>
      <c r="P633" s="17"/>
      <c r="Q633" s="17"/>
      <c r="R633" s="17"/>
      <c r="S633" s="42"/>
      <c r="T633" s="40"/>
      <c r="U633" s="40"/>
      <c r="V633" s="40"/>
      <c r="W633" s="40"/>
      <c r="X633" s="40"/>
      <c r="Y633" s="40"/>
      <c r="Z633" s="40"/>
      <c r="AA633" s="40"/>
      <c r="AB633" s="41"/>
      <c r="AC633" s="40"/>
      <c r="AD633" s="40"/>
    </row>
    <row r="634" spans="3:30" s="3" customFormat="1" ht="12.75" customHeight="1" x14ac:dyDescent="0.2">
      <c r="C634" s="18"/>
      <c r="D634" s="18"/>
      <c r="F634" s="16"/>
      <c r="G634" s="17"/>
      <c r="H634" s="17"/>
      <c r="I634" s="25"/>
      <c r="K634" s="17"/>
      <c r="L634" s="17"/>
      <c r="M634" s="17"/>
      <c r="N634" s="25"/>
      <c r="P634" s="17"/>
      <c r="Q634" s="17"/>
      <c r="R634" s="17"/>
      <c r="S634" s="42"/>
      <c r="T634" s="40"/>
      <c r="U634" s="40"/>
      <c r="V634" s="40"/>
      <c r="W634" s="40"/>
      <c r="X634" s="40"/>
      <c r="Y634" s="40"/>
      <c r="Z634" s="40"/>
      <c r="AA634" s="40"/>
      <c r="AB634" s="41"/>
      <c r="AC634" s="40"/>
      <c r="AD634" s="40"/>
    </row>
    <row r="635" spans="3:30" s="3" customFormat="1" ht="12.75" customHeight="1" x14ac:dyDescent="0.2">
      <c r="C635" s="18"/>
      <c r="D635" s="18"/>
      <c r="F635" s="16"/>
      <c r="G635" s="17"/>
      <c r="H635" s="17"/>
      <c r="I635" s="25"/>
      <c r="K635" s="17"/>
      <c r="L635" s="17"/>
      <c r="M635" s="17"/>
      <c r="N635" s="25"/>
      <c r="P635" s="17"/>
      <c r="Q635" s="17"/>
      <c r="R635" s="17"/>
      <c r="S635" s="42"/>
      <c r="T635" s="40"/>
      <c r="U635" s="40"/>
      <c r="V635" s="40"/>
      <c r="W635" s="40"/>
      <c r="X635" s="40"/>
      <c r="Y635" s="40"/>
      <c r="Z635" s="40"/>
      <c r="AA635" s="40"/>
      <c r="AB635" s="41"/>
      <c r="AC635" s="40"/>
      <c r="AD635" s="40"/>
    </row>
    <row r="636" spans="3:30" s="3" customFormat="1" ht="12.75" customHeight="1" x14ac:dyDescent="0.2">
      <c r="C636" s="18"/>
      <c r="D636" s="18"/>
      <c r="F636" s="16"/>
      <c r="G636" s="17"/>
      <c r="H636" s="17"/>
      <c r="I636" s="25"/>
      <c r="K636" s="17"/>
      <c r="L636" s="17"/>
      <c r="M636" s="17"/>
      <c r="N636" s="25"/>
      <c r="P636" s="17"/>
      <c r="Q636" s="17"/>
      <c r="R636" s="17"/>
      <c r="S636" s="42"/>
      <c r="T636" s="40"/>
      <c r="U636" s="40"/>
      <c r="V636" s="40"/>
      <c r="W636" s="40"/>
      <c r="X636" s="40"/>
      <c r="Y636" s="40"/>
      <c r="Z636" s="40"/>
      <c r="AA636" s="40"/>
      <c r="AB636" s="41"/>
      <c r="AC636" s="40"/>
      <c r="AD636" s="40"/>
    </row>
    <row r="637" spans="3:30" s="3" customFormat="1" ht="12.75" customHeight="1" x14ac:dyDescent="0.2">
      <c r="C637" s="18"/>
      <c r="D637" s="18"/>
      <c r="F637" s="16"/>
      <c r="G637" s="17"/>
      <c r="H637" s="17"/>
      <c r="I637" s="25"/>
      <c r="K637" s="17"/>
      <c r="L637" s="17"/>
      <c r="M637" s="17"/>
      <c r="N637" s="25"/>
      <c r="P637" s="17"/>
      <c r="Q637" s="17"/>
      <c r="R637" s="17"/>
      <c r="S637" s="42"/>
      <c r="T637" s="40"/>
      <c r="U637" s="40"/>
      <c r="V637" s="40"/>
      <c r="W637" s="40"/>
      <c r="X637" s="40"/>
      <c r="Y637" s="40"/>
      <c r="Z637" s="40"/>
      <c r="AA637" s="40"/>
      <c r="AB637" s="41"/>
      <c r="AC637" s="40"/>
      <c r="AD637" s="40"/>
    </row>
    <row r="638" spans="3:30" s="3" customFormat="1" ht="12.75" customHeight="1" x14ac:dyDescent="0.2">
      <c r="C638" s="18"/>
      <c r="D638" s="18"/>
      <c r="F638" s="16"/>
      <c r="G638" s="17"/>
      <c r="H638" s="17"/>
      <c r="I638" s="25"/>
      <c r="K638" s="17"/>
      <c r="L638" s="17"/>
      <c r="M638" s="17"/>
      <c r="N638" s="25"/>
      <c r="P638" s="17"/>
      <c r="Q638" s="17"/>
      <c r="R638" s="17"/>
      <c r="S638" s="42"/>
      <c r="T638" s="40"/>
      <c r="U638" s="40"/>
      <c r="V638" s="40"/>
      <c r="W638" s="40"/>
      <c r="X638" s="40"/>
      <c r="Y638" s="40"/>
      <c r="Z638" s="40"/>
      <c r="AA638" s="40"/>
      <c r="AB638" s="41"/>
      <c r="AC638" s="40"/>
      <c r="AD638" s="40"/>
    </row>
    <row r="639" spans="3:30" s="3" customFormat="1" ht="12.75" customHeight="1" x14ac:dyDescent="0.2">
      <c r="C639" s="18"/>
      <c r="D639" s="18"/>
      <c r="F639" s="16"/>
      <c r="G639" s="17"/>
      <c r="H639" s="17"/>
      <c r="I639" s="25"/>
      <c r="K639" s="17"/>
      <c r="L639" s="17"/>
      <c r="M639" s="17"/>
      <c r="N639" s="25"/>
      <c r="P639" s="17"/>
      <c r="Q639" s="17"/>
      <c r="R639" s="17"/>
      <c r="S639" s="42"/>
      <c r="T639" s="40"/>
      <c r="U639" s="40"/>
      <c r="V639" s="40"/>
      <c r="W639" s="40"/>
      <c r="X639" s="40"/>
      <c r="Y639" s="40"/>
      <c r="Z639" s="40"/>
      <c r="AA639" s="40"/>
      <c r="AB639" s="41"/>
      <c r="AC639" s="40"/>
      <c r="AD639" s="40"/>
    </row>
    <row r="640" spans="3:30" s="3" customFormat="1" ht="12.75" customHeight="1" x14ac:dyDescent="0.2">
      <c r="C640" s="18"/>
      <c r="D640" s="18"/>
      <c r="F640" s="16"/>
      <c r="G640" s="17"/>
      <c r="H640" s="17"/>
      <c r="I640" s="25"/>
      <c r="K640" s="17"/>
      <c r="L640" s="17"/>
      <c r="M640" s="17"/>
      <c r="N640" s="25"/>
      <c r="P640" s="17"/>
      <c r="Q640" s="17"/>
      <c r="R640" s="17"/>
      <c r="S640" s="42"/>
      <c r="T640" s="40"/>
      <c r="U640" s="40"/>
      <c r="V640" s="40"/>
      <c r="W640" s="40"/>
      <c r="X640" s="40"/>
      <c r="Y640" s="40"/>
      <c r="Z640" s="40"/>
      <c r="AA640" s="40"/>
      <c r="AB640" s="41"/>
      <c r="AC640" s="40"/>
      <c r="AD640" s="40"/>
    </row>
    <row r="641" spans="3:30" s="3" customFormat="1" ht="12.75" customHeight="1" x14ac:dyDescent="0.2">
      <c r="C641" s="18"/>
      <c r="D641" s="18"/>
      <c r="F641" s="16"/>
      <c r="G641" s="17"/>
      <c r="H641" s="17"/>
      <c r="I641" s="25"/>
      <c r="K641" s="17"/>
      <c r="L641" s="17"/>
      <c r="M641" s="17"/>
      <c r="N641" s="25"/>
      <c r="P641" s="17"/>
      <c r="Q641" s="17"/>
      <c r="R641" s="17"/>
      <c r="S641" s="42"/>
      <c r="T641" s="40"/>
      <c r="U641" s="40"/>
      <c r="V641" s="40"/>
      <c r="W641" s="40"/>
      <c r="X641" s="40"/>
      <c r="Y641" s="40"/>
      <c r="Z641" s="40"/>
      <c r="AA641" s="40"/>
      <c r="AB641" s="41"/>
      <c r="AC641" s="40"/>
      <c r="AD641" s="40"/>
    </row>
    <row r="642" spans="3:30" s="3" customFormat="1" ht="12.75" customHeight="1" x14ac:dyDescent="0.2">
      <c r="C642" s="18"/>
      <c r="D642" s="18"/>
      <c r="F642" s="16"/>
      <c r="G642" s="17"/>
      <c r="H642" s="17"/>
      <c r="I642" s="25"/>
      <c r="K642" s="17"/>
      <c r="L642" s="17"/>
      <c r="M642" s="17"/>
      <c r="N642" s="25"/>
      <c r="P642" s="17"/>
      <c r="Q642" s="17"/>
      <c r="R642" s="17"/>
      <c r="S642" s="42"/>
      <c r="T642" s="40"/>
      <c r="U642" s="40"/>
      <c r="V642" s="40"/>
      <c r="W642" s="40"/>
      <c r="X642" s="40"/>
      <c r="Y642" s="40"/>
      <c r="Z642" s="40"/>
      <c r="AA642" s="40"/>
      <c r="AB642" s="41"/>
      <c r="AC642" s="40"/>
      <c r="AD642" s="40"/>
    </row>
    <row r="643" spans="3:30" s="3" customFormat="1" ht="12.75" customHeight="1" x14ac:dyDescent="0.2">
      <c r="C643" s="18"/>
      <c r="D643" s="18"/>
      <c r="F643" s="16"/>
      <c r="G643" s="17"/>
      <c r="H643" s="17"/>
      <c r="I643" s="25"/>
      <c r="K643" s="17"/>
      <c r="L643" s="17"/>
      <c r="M643" s="17"/>
      <c r="N643" s="25"/>
      <c r="P643" s="17"/>
      <c r="Q643" s="17"/>
      <c r="R643" s="17"/>
      <c r="S643" s="42"/>
      <c r="T643" s="40"/>
      <c r="U643" s="40"/>
      <c r="V643" s="40"/>
      <c r="W643" s="40"/>
      <c r="X643" s="40"/>
      <c r="Y643" s="40"/>
      <c r="Z643" s="40"/>
      <c r="AA643" s="40"/>
      <c r="AB643" s="41"/>
      <c r="AC643" s="40"/>
      <c r="AD643" s="40"/>
    </row>
    <row r="644" spans="3:30" s="3" customFormat="1" ht="12.75" customHeight="1" x14ac:dyDescent="0.2">
      <c r="C644" s="18"/>
      <c r="D644" s="18"/>
      <c r="F644" s="16"/>
      <c r="G644" s="17"/>
      <c r="H644" s="17"/>
      <c r="I644" s="25"/>
      <c r="K644" s="17"/>
      <c r="L644" s="17"/>
      <c r="M644" s="17"/>
      <c r="N644" s="25"/>
      <c r="P644" s="17"/>
      <c r="Q644" s="17"/>
      <c r="R644" s="17"/>
      <c r="S644" s="42"/>
      <c r="T644" s="40"/>
      <c r="U644" s="40"/>
      <c r="V644" s="40"/>
      <c r="W644" s="40"/>
      <c r="X644" s="40"/>
      <c r="Y644" s="40"/>
      <c r="Z644" s="40"/>
      <c r="AA644" s="40"/>
      <c r="AB644" s="41"/>
      <c r="AC644" s="40"/>
      <c r="AD644" s="40"/>
    </row>
    <row r="645" spans="3:30" s="3" customFormat="1" ht="12.75" customHeight="1" x14ac:dyDescent="0.2">
      <c r="C645" s="18"/>
      <c r="D645" s="18"/>
      <c r="F645" s="16"/>
      <c r="G645" s="17"/>
      <c r="H645" s="17"/>
      <c r="I645" s="25"/>
      <c r="K645" s="17"/>
      <c r="L645" s="17"/>
      <c r="M645" s="17"/>
      <c r="N645" s="25"/>
      <c r="P645" s="17"/>
      <c r="Q645" s="17"/>
      <c r="R645" s="17"/>
      <c r="S645" s="42"/>
      <c r="T645" s="40"/>
      <c r="U645" s="40"/>
      <c r="V645" s="40"/>
      <c r="W645" s="40"/>
      <c r="X645" s="40"/>
      <c r="Y645" s="40"/>
      <c r="Z645" s="40"/>
      <c r="AA645" s="40"/>
      <c r="AB645" s="41"/>
      <c r="AC645" s="40"/>
      <c r="AD645" s="40"/>
    </row>
    <row r="646" spans="3:30" s="3" customFormat="1" ht="12.75" customHeight="1" x14ac:dyDescent="0.2">
      <c r="C646" s="18"/>
      <c r="D646" s="18"/>
      <c r="F646" s="16"/>
      <c r="G646" s="17"/>
      <c r="H646" s="17"/>
      <c r="I646" s="25"/>
      <c r="K646" s="17"/>
      <c r="L646" s="17"/>
      <c r="M646" s="17"/>
      <c r="N646" s="25"/>
      <c r="P646" s="17"/>
      <c r="Q646" s="17"/>
      <c r="R646" s="17"/>
      <c r="S646" s="42"/>
      <c r="T646" s="40"/>
      <c r="U646" s="40"/>
      <c r="V646" s="40"/>
      <c r="W646" s="40"/>
      <c r="X646" s="40"/>
      <c r="Y646" s="40"/>
      <c r="Z646" s="40"/>
      <c r="AA646" s="40"/>
      <c r="AB646" s="41"/>
      <c r="AC646" s="40"/>
      <c r="AD646" s="40"/>
    </row>
    <row r="647" spans="3:30" s="3" customFormat="1" ht="12.75" customHeight="1" x14ac:dyDescent="0.2">
      <c r="C647" s="18"/>
      <c r="D647" s="18"/>
      <c r="F647" s="16"/>
      <c r="G647" s="17"/>
      <c r="H647" s="17"/>
      <c r="I647" s="25"/>
      <c r="K647" s="17"/>
      <c r="L647" s="17"/>
      <c r="M647" s="17"/>
      <c r="N647" s="25"/>
      <c r="P647" s="17"/>
      <c r="Q647" s="17"/>
      <c r="R647" s="17"/>
      <c r="S647" s="42"/>
      <c r="T647" s="40"/>
      <c r="U647" s="40"/>
      <c r="V647" s="40"/>
      <c r="W647" s="40"/>
      <c r="X647" s="40"/>
      <c r="Y647" s="40"/>
      <c r="Z647" s="40"/>
      <c r="AA647" s="40"/>
      <c r="AB647" s="41"/>
      <c r="AC647" s="40"/>
      <c r="AD647" s="40"/>
    </row>
    <row r="648" spans="3:30" s="3" customFormat="1" ht="12.75" customHeight="1" x14ac:dyDescent="0.2">
      <c r="C648" s="18"/>
      <c r="D648" s="18"/>
      <c r="F648" s="16"/>
      <c r="G648" s="17"/>
      <c r="H648" s="17"/>
      <c r="I648" s="25"/>
      <c r="K648" s="17"/>
      <c r="L648" s="17"/>
      <c r="M648" s="17"/>
      <c r="N648" s="25"/>
      <c r="P648" s="17"/>
      <c r="Q648" s="17"/>
      <c r="R648" s="17"/>
      <c r="S648" s="42"/>
      <c r="T648" s="40"/>
      <c r="U648" s="40"/>
      <c r="V648" s="40"/>
      <c r="W648" s="40"/>
      <c r="X648" s="40"/>
      <c r="Y648" s="40"/>
      <c r="Z648" s="40"/>
      <c r="AA648" s="40"/>
      <c r="AB648" s="41"/>
      <c r="AC648" s="40"/>
      <c r="AD648" s="40"/>
    </row>
    <row r="649" spans="3:30" s="3" customFormat="1" ht="12.75" customHeight="1" x14ac:dyDescent="0.2">
      <c r="C649" s="18"/>
      <c r="D649" s="18"/>
      <c r="F649" s="16"/>
      <c r="G649" s="17"/>
      <c r="H649" s="17"/>
      <c r="I649" s="25"/>
      <c r="K649" s="17"/>
      <c r="L649" s="17"/>
      <c r="M649" s="17"/>
      <c r="N649" s="25"/>
      <c r="P649" s="17"/>
      <c r="Q649" s="17"/>
      <c r="R649" s="17"/>
      <c r="S649" s="42"/>
      <c r="T649" s="40"/>
      <c r="U649" s="40"/>
      <c r="V649" s="40"/>
      <c r="W649" s="40"/>
      <c r="X649" s="40"/>
      <c r="Y649" s="40"/>
      <c r="Z649" s="40"/>
      <c r="AA649" s="40"/>
      <c r="AB649" s="41"/>
      <c r="AC649" s="40"/>
      <c r="AD649" s="40"/>
    </row>
    <row r="650" spans="3:30" s="3" customFormat="1" ht="12.75" customHeight="1" x14ac:dyDescent="0.2">
      <c r="C650" s="18"/>
      <c r="D650" s="18"/>
      <c r="F650" s="16"/>
      <c r="G650" s="17"/>
      <c r="H650" s="17"/>
      <c r="I650" s="25"/>
      <c r="K650" s="17"/>
      <c r="L650" s="17"/>
      <c r="M650" s="17"/>
      <c r="N650" s="25"/>
      <c r="P650" s="17"/>
      <c r="Q650" s="17"/>
      <c r="R650" s="17"/>
      <c r="S650" s="42"/>
      <c r="T650" s="40"/>
      <c r="U650" s="40"/>
      <c r="V650" s="40"/>
      <c r="W650" s="40"/>
      <c r="X650" s="40"/>
      <c r="Y650" s="40"/>
      <c r="Z650" s="40"/>
      <c r="AA650" s="40"/>
      <c r="AB650" s="41"/>
      <c r="AC650" s="40"/>
      <c r="AD650" s="40"/>
    </row>
    <row r="651" spans="3:30" s="3" customFormat="1" ht="12.75" customHeight="1" x14ac:dyDescent="0.2">
      <c r="C651" s="18"/>
      <c r="D651" s="18"/>
      <c r="F651" s="16"/>
      <c r="G651" s="17"/>
      <c r="H651" s="17"/>
      <c r="I651" s="25"/>
      <c r="K651" s="17"/>
      <c r="L651" s="17"/>
      <c r="M651" s="17"/>
      <c r="N651" s="25"/>
      <c r="P651" s="17"/>
      <c r="Q651" s="17"/>
      <c r="R651" s="17"/>
      <c r="S651" s="42"/>
      <c r="T651" s="40"/>
      <c r="U651" s="40"/>
      <c r="V651" s="40"/>
      <c r="W651" s="40"/>
      <c r="X651" s="40"/>
      <c r="Y651" s="40"/>
      <c r="Z651" s="40"/>
      <c r="AA651" s="40"/>
      <c r="AB651" s="41"/>
      <c r="AC651" s="40"/>
      <c r="AD651" s="40"/>
    </row>
    <row r="652" spans="3:30" s="3" customFormat="1" ht="12.75" customHeight="1" x14ac:dyDescent="0.2">
      <c r="C652" s="18"/>
      <c r="D652" s="18"/>
      <c r="F652" s="16"/>
      <c r="G652" s="17"/>
      <c r="H652" s="17"/>
      <c r="I652" s="25"/>
      <c r="K652" s="17"/>
      <c r="L652" s="17"/>
      <c r="M652" s="17"/>
      <c r="N652" s="25"/>
      <c r="P652" s="17"/>
      <c r="Q652" s="17"/>
      <c r="R652" s="17"/>
      <c r="S652" s="42"/>
      <c r="T652" s="40"/>
      <c r="U652" s="40"/>
      <c r="V652" s="40"/>
      <c r="W652" s="40"/>
      <c r="X652" s="40"/>
      <c r="Y652" s="40"/>
      <c r="Z652" s="40"/>
      <c r="AA652" s="40"/>
      <c r="AB652" s="41"/>
      <c r="AC652" s="40"/>
      <c r="AD652" s="40"/>
    </row>
    <row r="653" spans="3:30" s="3" customFormat="1" ht="12.75" customHeight="1" x14ac:dyDescent="0.2">
      <c r="C653" s="18"/>
      <c r="D653" s="18"/>
      <c r="F653" s="16"/>
      <c r="G653" s="17"/>
      <c r="H653" s="17"/>
      <c r="I653" s="25"/>
      <c r="K653" s="17"/>
      <c r="L653" s="17"/>
      <c r="M653" s="17"/>
      <c r="N653" s="25"/>
      <c r="P653" s="17"/>
      <c r="Q653" s="17"/>
      <c r="R653" s="17"/>
      <c r="S653" s="42"/>
      <c r="T653" s="40"/>
      <c r="U653" s="40"/>
      <c r="V653" s="40"/>
      <c r="W653" s="40"/>
      <c r="X653" s="40"/>
      <c r="Y653" s="40"/>
      <c r="Z653" s="40"/>
      <c r="AA653" s="40"/>
      <c r="AB653" s="41"/>
      <c r="AC653" s="40"/>
      <c r="AD653" s="40"/>
    </row>
    <row r="654" spans="3:30" s="3" customFormat="1" ht="12.75" customHeight="1" x14ac:dyDescent="0.2">
      <c r="C654" s="18"/>
      <c r="D654" s="18"/>
      <c r="F654" s="16"/>
      <c r="G654" s="17"/>
      <c r="H654" s="17"/>
      <c r="I654" s="25"/>
      <c r="K654" s="17"/>
      <c r="L654" s="17"/>
      <c r="M654" s="17"/>
      <c r="N654" s="25"/>
      <c r="P654" s="17"/>
      <c r="Q654" s="17"/>
      <c r="R654" s="17"/>
      <c r="S654" s="42"/>
      <c r="T654" s="40"/>
      <c r="U654" s="40"/>
      <c r="V654" s="40"/>
      <c r="W654" s="40"/>
      <c r="X654" s="40"/>
      <c r="Y654" s="40"/>
      <c r="Z654" s="40"/>
      <c r="AA654" s="40"/>
      <c r="AB654" s="41"/>
      <c r="AC654" s="40"/>
      <c r="AD654" s="40"/>
    </row>
    <row r="655" spans="3:30" s="3" customFormat="1" ht="12.75" customHeight="1" x14ac:dyDescent="0.2">
      <c r="C655" s="18"/>
      <c r="D655" s="18"/>
      <c r="F655" s="16"/>
      <c r="G655" s="17"/>
      <c r="H655" s="17"/>
      <c r="I655" s="25"/>
      <c r="K655" s="17"/>
      <c r="L655" s="17"/>
      <c r="M655" s="17"/>
      <c r="N655" s="25"/>
      <c r="P655" s="17"/>
      <c r="Q655" s="17"/>
      <c r="R655" s="17"/>
      <c r="S655" s="42"/>
      <c r="T655" s="40"/>
      <c r="U655" s="40"/>
      <c r="V655" s="40"/>
      <c r="W655" s="40"/>
      <c r="X655" s="40"/>
      <c r="Y655" s="40"/>
      <c r="Z655" s="40"/>
      <c r="AA655" s="40"/>
      <c r="AB655" s="41"/>
      <c r="AC655" s="40"/>
      <c r="AD655" s="40"/>
    </row>
    <row r="656" spans="3:30" s="3" customFormat="1" ht="12.75" customHeight="1" x14ac:dyDescent="0.2">
      <c r="C656" s="18"/>
      <c r="D656" s="18"/>
      <c r="F656" s="16"/>
      <c r="G656" s="17"/>
      <c r="H656" s="17"/>
      <c r="I656" s="25"/>
      <c r="K656" s="17"/>
      <c r="L656" s="17"/>
      <c r="M656" s="17"/>
      <c r="N656" s="25"/>
      <c r="P656" s="17"/>
      <c r="Q656" s="17"/>
      <c r="R656" s="17"/>
      <c r="S656" s="42"/>
      <c r="T656" s="40"/>
      <c r="U656" s="40"/>
      <c r="V656" s="40"/>
      <c r="W656" s="40"/>
      <c r="X656" s="40"/>
      <c r="Y656" s="40"/>
      <c r="Z656" s="40"/>
      <c r="AA656" s="40"/>
      <c r="AB656" s="41"/>
      <c r="AC656" s="40"/>
      <c r="AD656" s="40"/>
    </row>
    <row r="657" spans="3:30" s="3" customFormat="1" ht="12.75" customHeight="1" x14ac:dyDescent="0.2">
      <c r="C657" s="18"/>
      <c r="D657" s="18"/>
      <c r="F657" s="16"/>
      <c r="G657" s="17"/>
      <c r="H657" s="17"/>
      <c r="I657" s="25"/>
      <c r="K657" s="17"/>
      <c r="L657" s="17"/>
      <c r="M657" s="17"/>
      <c r="N657" s="25"/>
      <c r="P657" s="17"/>
      <c r="Q657" s="17"/>
      <c r="R657" s="17"/>
      <c r="S657" s="42"/>
      <c r="T657" s="40"/>
      <c r="U657" s="40"/>
      <c r="V657" s="40"/>
      <c r="W657" s="40"/>
      <c r="X657" s="40"/>
      <c r="Y657" s="40"/>
      <c r="Z657" s="40"/>
      <c r="AA657" s="40"/>
      <c r="AB657" s="41"/>
      <c r="AC657" s="40"/>
      <c r="AD657" s="40"/>
    </row>
    <row r="658" spans="3:30" s="3" customFormat="1" ht="12.75" customHeight="1" x14ac:dyDescent="0.2">
      <c r="C658" s="18"/>
      <c r="D658" s="18"/>
      <c r="F658" s="16"/>
      <c r="G658" s="17"/>
      <c r="H658" s="17"/>
      <c r="I658" s="25"/>
      <c r="K658" s="17"/>
      <c r="L658" s="17"/>
      <c r="M658" s="17"/>
      <c r="N658" s="25"/>
      <c r="P658" s="17"/>
      <c r="Q658" s="17"/>
      <c r="R658" s="17"/>
      <c r="S658" s="42"/>
      <c r="T658" s="40"/>
      <c r="U658" s="40"/>
      <c r="V658" s="40"/>
      <c r="W658" s="40"/>
      <c r="X658" s="40"/>
      <c r="Y658" s="40"/>
      <c r="Z658" s="40"/>
      <c r="AA658" s="40"/>
      <c r="AB658" s="41"/>
      <c r="AC658" s="40"/>
      <c r="AD658" s="40"/>
    </row>
    <row r="659" spans="3:30" s="3" customFormat="1" ht="12.75" customHeight="1" x14ac:dyDescent="0.2">
      <c r="C659" s="18"/>
      <c r="D659" s="18"/>
      <c r="F659" s="16"/>
      <c r="G659" s="17"/>
      <c r="H659" s="17"/>
      <c r="I659" s="25"/>
      <c r="K659" s="17"/>
      <c r="L659" s="17"/>
      <c r="M659" s="17"/>
      <c r="N659" s="25"/>
      <c r="P659" s="17"/>
      <c r="Q659" s="17"/>
      <c r="R659" s="17"/>
      <c r="S659" s="42"/>
      <c r="T659" s="40"/>
      <c r="U659" s="40"/>
      <c r="V659" s="40"/>
      <c r="W659" s="40"/>
      <c r="X659" s="40"/>
      <c r="Y659" s="40"/>
      <c r="Z659" s="40"/>
      <c r="AA659" s="40"/>
      <c r="AB659" s="41"/>
      <c r="AC659" s="40"/>
      <c r="AD659" s="40"/>
    </row>
    <row r="660" spans="3:30" s="3" customFormat="1" ht="12.75" customHeight="1" x14ac:dyDescent="0.2">
      <c r="C660" s="18"/>
      <c r="D660" s="18"/>
      <c r="F660" s="16"/>
      <c r="G660" s="17"/>
      <c r="H660" s="17"/>
      <c r="I660" s="25"/>
      <c r="K660" s="17"/>
      <c r="L660" s="17"/>
      <c r="M660" s="17"/>
      <c r="N660" s="25"/>
      <c r="P660" s="17"/>
      <c r="Q660" s="17"/>
      <c r="R660" s="17"/>
      <c r="S660" s="42"/>
      <c r="T660" s="40"/>
      <c r="U660" s="40"/>
      <c r="V660" s="40"/>
      <c r="W660" s="40"/>
      <c r="X660" s="40"/>
      <c r="Y660" s="40"/>
      <c r="Z660" s="40"/>
      <c r="AA660" s="40"/>
      <c r="AB660" s="41"/>
      <c r="AC660" s="40"/>
      <c r="AD660" s="40"/>
    </row>
    <row r="661" spans="3:30" s="3" customFormat="1" ht="12.75" customHeight="1" x14ac:dyDescent="0.2">
      <c r="C661" s="18"/>
      <c r="D661" s="18"/>
      <c r="F661" s="16"/>
      <c r="G661" s="17"/>
      <c r="H661" s="17"/>
      <c r="I661" s="25"/>
      <c r="K661" s="17"/>
      <c r="L661" s="17"/>
      <c r="M661" s="17"/>
      <c r="N661" s="25"/>
      <c r="P661" s="17"/>
      <c r="Q661" s="17"/>
      <c r="R661" s="17"/>
      <c r="S661" s="42"/>
      <c r="T661" s="40"/>
      <c r="U661" s="40"/>
      <c r="V661" s="40"/>
      <c r="W661" s="40"/>
      <c r="X661" s="40"/>
      <c r="Y661" s="40"/>
      <c r="Z661" s="40"/>
      <c r="AA661" s="40"/>
      <c r="AB661" s="41"/>
      <c r="AC661" s="40"/>
      <c r="AD661" s="40"/>
    </row>
    <row r="662" spans="3:30" s="3" customFormat="1" ht="12.75" customHeight="1" x14ac:dyDescent="0.2">
      <c r="C662" s="18"/>
      <c r="D662" s="18"/>
      <c r="F662" s="16"/>
      <c r="G662" s="17"/>
      <c r="H662" s="17"/>
      <c r="I662" s="25"/>
      <c r="K662" s="17"/>
      <c r="L662" s="17"/>
      <c r="M662" s="17"/>
      <c r="N662" s="25"/>
      <c r="P662" s="17"/>
      <c r="Q662" s="17"/>
      <c r="R662" s="17"/>
      <c r="S662" s="42"/>
      <c r="T662" s="40"/>
      <c r="U662" s="40"/>
      <c r="V662" s="40"/>
      <c r="W662" s="40"/>
      <c r="X662" s="40"/>
      <c r="Y662" s="40"/>
      <c r="Z662" s="40"/>
      <c r="AA662" s="40"/>
      <c r="AB662" s="41"/>
      <c r="AC662" s="40"/>
      <c r="AD662" s="40"/>
    </row>
    <row r="663" spans="3:30" s="3" customFormat="1" ht="12.75" customHeight="1" x14ac:dyDescent="0.2">
      <c r="C663" s="18"/>
      <c r="D663" s="18"/>
      <c r="F663" s="16"/>
      <c r="G663" s="17"/>
      <c r="H663" s="17"/>
      <c r="I663" s="25"/>
      <c r="K663" s="17"/>
      <c r="L663" s="17"/>
      <c r="M663" s="17"/>
      <c r="N663" s="25"/>
      <c r="P663" s="17"/>
      <c r="Q663" s="17"/>
      <c r="R663" s="17"/>
      <c r="S663" s="42"/>
      <c r="T663" s="40"/>
      <c r="U663" s="40"/>
      <c r="V663" s="40"/>
      <c r="W663" s="40"/>
      <c r="X663" s="40"/>
      <c r="Y663" s="40"/>
      <c r="Z663" s="40"/>
      <c r="AA663" s="40"/>
      <c r="AB663" s="41"/>
      <c r="AC663" s="40"/>
      <c r="AD663" s="40"/>
    </row>
    <row r="664" spans="3:30" s="3" customFormat="1" ht="12.75" customHeight="1" x14ac:dyDescent="0.2">
      <c r="C664" s="18"/>
      <c r="D664" s="18"/>
      <c r="F664" s="16"/>
      <c r="G664" s="17"/>
      <c r="H664" s="17"/>
      <c r="I664" s="25"/>
      <c r="K664" s="17"/>
      <c r="L664" s="17"/>
      <c r="M664" s="17"/>
      <c r="N664" s="25"/>
      <c r="P664" s="17"/>
      <c r="Q664" s="17"/>
      <c r="R664" s="17"/>
      <c r="S664" s="42"/>
      <c r="T664" s="40"/>
      <c r="U664" s="40"/>
      <c r="V664" s="40"/>
      <c r="W664" s="40"/>
      <c r="X664" s="40"/>
      <c r="Y664" s="40"/>
      <c r="Z664" s="40"/>
      <c r="AA664" s="40"/>
      <c r="AB664" s="41"/>
      <c r="AC664" s="40"/>
      <c r="AD664" s="40"/>
    </row>
    <row r="665" spans="3:30" s="3" customFormat="1" ht="12.75" customHeight="1" x14ac:dyDescent="0.2">
      <c r="C665" s="18"/>
      <c r="D665" s="18"/>
      <c r="F665" s="16"/>
      <c r="G665" s="17"/>
      <c r="H665" s="17"/>
      <c r="I665" s="25"/>
      <c r="K665" s="17"/>
      <c r="L665" s="17"/>
      <c r="M665" s="17"/>
      <c r="N665" s="25"/>
      <c r="P665" s="17"/>
      <c r="Q665" s="17"/>
      <c r="R665" s="17"/>
      <c r="S665" s="42"/>
      <c r="T665" s="40"/>
      <c r="U665" s="40"/>
      <c r="V665" s="40"/>
      <c r="W665" s="40"/>
      <c r="X665" s="40"/>
      <c r="Y665" s="40"/>
      <c r="Z665" s="40"/>
      <c r="AA665" s="40"/>
      <c r="AB665" s="41"/>
      <c r="AC665" s="40"/>
      <c r="AD665" s="40"/>
    </row>
    <row r="666" spans="3:30" s="3" customFormat="1" ht="12.75" customHeight="1" x14ac:dyDescent="0.2">
      <c r="C666" s="18"/>
      <c r="D666" s="18"/>
      <c r="F666" s="16"/>
      <c r="G666" s="17"/>
      <c r="H666" s="17"/>
      <c r="I666" s="25"/>
      <c r="K666" s="17"/>
      <c r="L666" s="17"/>
      <c r="M666" s="17"/>
      <c r="N666" s="25"/>
      <c r="P666" s="17"/>
      <c r="Q666" s="17"/>
      <c r="R666" s="17"/>
      <c r="S666" s="42"/>
      <c r="T666" s="40"/>
      <c r="U666" s="40"/>
      <c r="V666" s="40"/>
      <c r="W666" s="40"/>
      <c r="X666" s="40"/>
      <c r="Y666" s="40"/>
      <c r="Z666" s="40"/>
      <c r="AA666" s="40"/>
      <c r="AB666" s="41"/>
      <c r="AC666" s="40"/>
      <c r="AD666" s="40"/>
    </row>
    <row r="667" spans="3:30" s="3" customFormat="1" ht="12.75" customHeight="1" x14ac:dyDescent="0.2">
      <c r="C667" s="18"/>
      <c r="D667" s="18"/>
      <c r="F667" s="16"/>
      <c r="G667" s="17"/>
      <c r="H667" s="17"/>
      <c r="I667" s="25"/>
      <c r="K667" s="17"/>
      <c r="L667" s="17"/>
      <c r="M667" s="17"/>
      <c r="N667" s="25"/>
      <c r="P667" s="17"/>
      <c r="Q667" s="17"/>
      <c r="R667" s="17"/>
      <c r="S667" s="42"/>
      <c r="T667" s="40"/>
      <c r="U667" s="40"/>
      <c r="V667" s="40"/>
      <c r="W667" s="40"/>
      <c r="X667" s="40"/>
      <c r="Y667" s="40"/>
      <c r="Z667" s="40"/>
      <c r="AA667" s="40"/>
      <c r="AB667" s="41"/>
      <c r="AC667" s="40"/>
      <c r="AD667" s="40"/>
    </row>
    <row r="668" spans="3:30" s="3" customFormat="1" ht="12.75" customHeight="1" x14ac:dyDescent="0.2">
      <c r="C668" s="18"/>
      <c r="D668" s="18"/>
      <c r="F668" s="16"/>
      <c r="G668" s="17"/>
      <c r="H668" s="17"/>
      <c r="I668" s="25"/>
      <c r="K668" s="17"/>
      <c r="L668" s="17"/>
      <c r="M668" s="17"/>
      <c r="N668" s="25"/>
      <c r="P668" s="17"/>
      <c r="Q668" s="17"/>
      <c r="R668" s="17"/>
      <c r="S668" s="42"/>
      <c r="T668" s="40"/>
      <c r="U668" s="40"/>
      <c r="V668" s="40"/>
      <c r="W668" s="40"/>
      <c r="X668" s="40"/>
      <c r="Y668" s="40"/>
      <c r="Z668" s="40"/>
      <c r="AA668" s="40"/>
      <c r="AB668" s="41"/>
      <c r="AC668" s="40"/>
      <c r="AD668" s="40"/>
    </row>
    <row r="669" spans="3:30" s="3" customFormat="1" ht="12.75" customHeight="1" x14ac:dyDescent="0.2">
      <c r="C669" s="18"/>
      <c r="D669" s="18"/>
      <c r="F669" s="16"/>
      <c r="G669" s="17"/>
      <c r="H669" s="17"/>
      <c r="I669" s="25"/>
      <c r="K669" s="17"/>
      <c r="L669" s="17"/>
      <c r="M669" s="17"/>
      <c r="N669" s="25"/>
      <c r="P669" s="17"/>
      <c r="Q669" s="17"/>
      <c r="R669" s="17"/>
      <c r="S669" s="42"/>
      <c r="T669" s="40"/>
      <c r="U669" s="40"/>
      <c r="V669" s="40"/>
      <c r="W669" s="40"/>
      <c r="X669" s="40"/>
      <c r="Y669" s="40"/>
      <c r="Z669" s="40"/>
      <c r="AA669" s="40"/>
      <c r="AB669" s="41"/>
      <c r="AC669" s="40"/>
      <c r="AD669" s="40"/>
    </row>
    <row r="670" spans="3:30" s="3" customFormat="1" ht="12.75" customHeight="1" x14ac:dyDescent="0.2">
      <c r="C670" s="18"/>
      <c r="D670" s="18"/>
      <c r="F670" s="16"/>
      <c r="G670" s="17"/>
      <c r="H670" s="17"/>
      <c r="I670" s="25"/>
      <c r="K670" s="17"/>
      <c r="L670" s="17"/>
      <c r="M670" s="17"/>
      <c r="N670" s="25"/>
      <c r="P670" s="17"/>
      <c r="Q670" s="17"/>
      <c r="R670" s="17"/>
      <c r="S670" s="42"/>
      <c r="T670" s="40"/>
      <c r="U670" s="40"/>
      <c r="V670" s="40"/>
      <c r="W670" s="40"/>
      <c r="X670" s="40"/>
      <c r="Y670" s="40"/>
      <c r="Z670" s="40"/>
      <c r="AA670" s="40"/>
      <c r="AB670" s="41"/>
      <c r="AC670" s="40"/>
      <c r="AD670" s="40"/>
    </row>
    <row r="671" spans="3:30" s="3" customFormat="1" ht="12.75" customHeight="1" x14ac:dyDescent="0.2">
      <c r="C671" s="18"/>
      <c r="D671" s="18"/>
      <c r="F671" s="16"/>
      <c r="G671" s="17"/>
      <c r="H671" s="17"/>
      <c r="I671" s="25"/>
      <c r="K671" s="17"/>
      <c r="L671" s="17"/>
      <c r="M671" s="17"/>
      <c r="N671" s="25"/>
      <c r="P671" s="17"/>
      <c r="Q671" s="17"/>
      <c r="R671" s="17"/>
      <c r="S671" s="42"/>
      <c r="T671" s="40"/>
      <c r="U671" s="40"/>
      <c r="V671" s="40"/>
      <c r="W671" s="40"/>
      <c r="X671" s="40"/>
      <c r="Y671" s="40"/>
      <c r="Z671" s="40"/>
      <c r="AA671" s="40"/>
      <c r="AB671" s="41"/>
      <c r="AC671" s="40"/>
      <c r="AD671" s="40"/>
    </row>
    <row r="672" spans="3:30" s="3" customFormat="1" ht="12.75" customHeight="1" x14ac:dyDescent="0.2">
      <c r="C672" s="18"/>
      <c r="D672" s="18"/>
      <c r="F672" s="16"/>
      <c r="G672" s="17"/>
      <c r="H672" s="17"/>
      <c r="I672" s="25"/>
      <c r="K672" s="17"/>
      <c r="L672" s="17"/>
      <c r="M672" s="17"/>
      <c r="N672" s="25"/>
      <c r="P672" s="17"/>
      <c r="Q672" s="17"/>
      <c r="R672" s="17"/>
      <c r="S672" s="42"/>
      <c r="T672" s="40"/>
      <c r="U672" s="40"/>
      <c r="V672" s="40"/>
      <c r="W672" s="40"/>
      <c r="X672" s="40"/>
      <c r="Y672" s="40"/>
      <c r="Z672" s="40"/>
      <c r="AA672" s="40"/>
      <c r="AB672" s="41"/>
      <c r="AC672" s="40"/>
      <c r="AD672" s="40"/>
    </row>
    <row r="673" spans="3:30" s="3" customFormat="1" ht="12.75" customHeight="1" x14ac:dyDescent="0.2">
      <c r="C673" s="18"/>
      <c r="D673" s="18"/>
      <c r="F673" s="16"/>
      <c r="G673" s="17"/>
      <c r="H673" s="17"/>
      <c r="I673" s="25"/>
      <c r="K673" s="17"/>
      <c r="L673" s="17"/>
      <c r="M673" s="17"/>
      <c r="N673" s="25"/>
      <c r="P673" s="17"/>
      <c r="Q673" s="17"/>
      <c r="R673" s="17"/>
      <c r="S673" s="42"/>
      <c r="T673" s="40"/>
      <c r="U673" s="40"/>
      <c r="V673" s="40"/>
      <c r="W673" s="40"/>
      <c r="X673" s="40"/>
      <c r="Y673" s="40"/>
      <c r="Z673" s="40"/>
      <c r="AA673" s="40"/>
      <c r="AB673" s="41"/>
      <c r="AC673" s="40"/>
      <c r="AD673" s="40"/>
    </row>
    <row r="674" spans="3:30" s="3" customFormat="1" ht="12.75" customHeight="1" x14ac:dyDescent="0.2">
      <c r="C674" s="18"/>
      <c r="D674" s="18"/>
      <c r="F674" s="16"/>
      <c r="G674" s="17"/>
      <c r="H674" s="17"/>
      <c r="I674" s="25"/>
      <c r="K674" s="17"/>
      <c r="L674" s="17"/>
      <c r="M674" s="17"/>
      <c r="N674" s="25"/>
      <c r="P674" s="17"/>
      <c r="Q674" s="17"/>
      <c r="R674" s="17"/>
      <c r="S674" s="42"/>
      <c r="T674" s="40"/>
      <c r="U674" s="40"/>
      <c r="V674" s="40"/>
      <c r="W674" s="40"/>
      <c r="X674" s="40"/>
      <c r="Y674" s="40"/>
      <c r="Z674" s="40"/>
      <c r="AA674" s="40"/>
      <c r="AB674" s="41"/>
      <c r="AC674" s="40"/>
      <c r="AD674" s="40"/>
    </row>
    <row r="675" spans="3:30" s="3" customFormat="1" ht="12.75" customHeight="1" x14ac:dyDescent="0.2">
      <c r="C675" s="18"/>
      <c r="D675" s="18"/>
      <c r="F675" s="16"/>
      <c r="G675" s="17"/>
      <c r="H675" s="17"/>
      <c r="I675" s="25"/>
      <c r="K675" s="17"/>
      <c r="L675" s="17"/>
      <c r="M675" s="17"/>
      <c r="N675" s="25"/>
      <c r="P675" s="17"/>
      <c r="Q675" s="17"/>
      <c r="R675" s="17"/>
      <c r="S675" s="42"/>
      <c r="T675" s="40"/>
      <c r="U675" s="40"/>
      <c r="V675" s="40"/>
      <c r="W675" s="40"/>
      <c r="X675" s="40"/>
      <c r="Y675" s="40"/>
      <c r="Z675" s="40"/>
      <c r="AA675" s="40"/>
      <c r="AB675" s="41"/>
      <c r="AC675" s="40"/>
      <c r="AD675" s="40"/>
    </row>
    <row r="676" spans="3:30" s="3" customFormat="1" ht="12.75" customHeight="1" x14ac:dyDescent="0.2">
      <c r="C676" s="18"/>
      <c r="D676" s="18"/>
      <c r="F676" s="16"/>
      <c r="G676" s="17"/>
      <c r="H676" s="17"/>
      <c r="I676" s="25"/>
      <c r="K676" s="17"/>
      <c r="L676" s="17"/>
      <c r="M676" s="17"/>
      <c r="N676" s="25"/>
      <c r="P676" s="17"/>
      <c r="Q676" s="17"/>
      <c r="R676" s="17"/>
      <c r="S676" s="42"/>
      <c r="T676" s="40"/>
      <c r="U676" s="40"/>
      <c r="V676" s="40"/>
      <c r="W676" s="40"/>
      <c r="X676" s="40"/>
      <c r="Y676" s="40"/>
      <c r="Z676" s="40"/>
      <c r="AA676" s="40"/>
      <c r="AB676" s="41"/>
      <c r="AC676" s="40"/>
      <c r="AD676" s="40"/>
    </row>
    <row r="677" spans="3:30" s="3" customFormat="1" ht="12.75" customHeight="1" x14ac:dyDescent="0.2">
      <c r="C677" s="18"/>
      <c r="D677" s="18"/>
      <c r="F677" s="16"/>
      <c r="G677" s="17"/>
      <c r="H677" s="17"/>
      <c r="I677" s="25"/>
      <c r="K677" s="17"/>
      <c r="L677" s="17"/>
      <c r="M677" s="17"/>
      <c r="N677" s="25"/>
      <c r="P677" s="17"/>
      <c r="Q677" s="17"/>
      <c r="R677" s="17"/>
      <c r="S677" s="42"/>
      <c r="T677" s="40"/>
      <c r="U677" s="40"/>
      <c r="V677" s="40"/>
      <c r="W677" s="40"/>
      <c r="X677" s="40"/>
      <c r="Y677" s="40"/>
      <c r="Z677" s="40"/>
      <c r="AA677" s="40"/>
      <c r="AB677" s="41"/>
      <c r="AC677" s="40"/>
      <c r="AD677" s="40"/>
    </row>
    <row r="678" spans="3:30" s="3" customFormat="1" ht="12.75" customHeight="1" x14ac:dyDescent="0.2">
      <c r="C678" s="18"/>
      <c r="D678" s="18"/>
      <c r="F678" s="16"/>
      <c r="G678" s="17"/>
      <c r="H678" s="17"/>
      <c r="I678" s="25"/>
      <c r="K678" s="17"/>
      <c r="L678" s="17"/>
      <c r="M678" s="17"/>
      <c r="N678" s="25"/>
      <c r="P678" s="17"/>
      <c r="Q678" s="17"/>
      <c r="R678" s="17"/>
      <c r="S678" s="42"/>
      <c r="T678" s="40"/>
      <c r="U678" s="40"/>
      <c r="V678" s="40"/>
      <c r="W678" s="40"/>
      <c r="X678" s="40"/>
      <c r="Y678" s="40"/>
      <c r="Z678" s="40"/>
      <c r="AA678" s="40"/>
      <c r="AB678" s="41"/>
      <c r="AC678" s="40"/>
      <c r="AD678" s="40"/>
    </row>
    <row r="679" spans="3:30" s="3" customFormat="1" ht="12.75" customHeight="1" x14ac:dyDescent="0.2">
      <c r="C679" s="18"/>
      <c r="D679" s="18"/>
      <c r="F679" s="16"/>
      <c r="G679" s="17"/>
      <c r="H679" s="17"/>
      <c r="I679" s="25"/>
      <c r="K679" s="17"/>
      <c r="L679" s="17"/>
      <c r="M679" s="17"/>
      <c r="N679" s="25"/>
      <c r="P679" s="17"/>
      <c r="Q679" s="17"/>
      <c r="R679" s="17"/>
      <c r="S679" s="42"/>
      <c r="T679" s="40"/>
      <c r="U679" s="40"/>
      <c r="V679" s="40"/>
      <c r="W679" s="40"/>
      <c r="X679" s="40"/>
      <c r="Y679" s="40"/>
      <c r="Z679" s="40"/>
      <c r="AA679" s="40"/>
      <c r="AB679" s="41"/>
      <c r="AC679" s="40"/>
      <c r="AD679" s="40"/>
    </row>
    <row r="680" spans="3:30" s="3" customFormat="1" ht="12.75" customHeight="1" x14ac:dyDescent="0.2">
      <c r="C680" s="18"/>
      <c r="D680" s="18"/>
      <c r="F680" s="16"/>
      <c r="G680" s="17"/>
      <c r="H680" s="17"/>
      <c r="I680" s="25"/>
      <c r="K680" s="17"/>
      <c r="L680" s="17"/>
      <c r="M680" s="17"/>
      <c r="N680" s="25"/>
      <c r="P680" s="17"/>
      <c r="Q680" s="17"/>
      <c r="R680" s="17"/>
      <c r="S680" s="42"/>
      <c r="T680" s="40"/>
      <c r="U680" s="40"/>
      <c r="V680" s="40"/>
      <c r="W680" s="40"/>
      <c r="X680" s="40"/>
      <c r="Y680" s="40"/>
      <c r="Z680" s="40"/>
      <c r="AA680" s="40"/>
      <c r="AB680" s="41"/>
      <c r="AC680" s="40"/>
      <c r="AD680" s="40"/>
    </row>
    <row r="681" spans="3:30" s="3" customFormat="1" ht="12.75" customHeight="1" x14ac:dyDescent="0.2">
      <c r="C681" s="18"/>
      <c r="D681" s="18"/>
      <c r="F681" s="16"/>
      <c r="G681" s="17"/>
      <c r="H681" s="17"/>
      <c r="I681" s="25"/>
      <c r="K681" s="17"/>
      <c r="L681" s="17"/>
      <c r="M681" s="17"/>
      <c r="N681" s="25"/>
      <c r="P681" s="17"/>
      <c r="Q681" s="17"/>
      <c r="R681" s="17"/>
      <c r="S681" s="42"/>
      <c r="T681" s="40"/>
      <c r="U681" s="40"/>
      <c r="V681" s="40"/>
      <c r="W681" s="40"/>
      <c r="X681" s="40"/>
      <c r="Y681" s="40"/>
      <c r="Z681" s="40"/>
      <c r="AA681" s="40"/>
      <c r="AB681" s="41"/>
      <c r="AC681" s="40"/>
      <c r="AD681" s="40"/>
    </row>
    <row r="682" spans="3:30" s="3" customFormat="1" ht="12.75" customHeight="1" x14ac:dyDescent="0.2">
      <c r="C682" s="18"/>
      <c r="D682" s="18"/>
      <c r="F682" s="16"/>
      <c r="G682" s="17"/>
      <c r="H682" s="17"/>
      <c r="I682" s="25"/>
      <c r="K682" s="17"/>
      <c r="L682" s="17"/>
      <c r="M682" s="17"/>
      <c r="N682" s="25"/>
      <c r="P682" s="17"/>
      <c r="Q682" s="17"/>
      <c r="R682" s="17"/>
      <c r="S682" s="42"/>
      <c r="T682" s="40"/>
      <c r="U682" s="40"/>
      <c r="V682" s="40"/>
      <c r="W682" s="40"/>
      <c r="X682" s="40"/>
      <c r="Y682" s="40"/>
      <c r="Z682" s="40"/>
      <c r="AA682" s="40"/>
      <c r="AB682" s="41"/>
      <c r="AC682" s="40"/>
      <c r="AD682" s="40"/>
    </row>
    <row r="683" spans="3:30" s="3" customFormat="1" ht="12.75" customHeight="1" x14ac:dyDescent="0.2">
      <c r="C683" s="18"/>
      <c r="D683" s="18"/>
      <c r="F683" s="16"/>
      <c r="G683" s="17"/>
      <c r="H683" s="17"/>
      <c r="I683" s="25"/>
      <c r="K683" s="17"/>
      <c r="L683" s="17"/>
      <c r="M683" s="17"/>
      <c r="N683" s="25"/>
      <c r="P683" s="17"/>
      <c r="Q683" s="17"/>
      <c r="R683" s="17"/>
      <c r="S683" s="42"/>
      <c r="T683" s="40"/>
      <c r="U683" s="40"/>
      <c r="V683" s="40"/>
      <c r="W683" s="40"/>
      <c r="X683" s="40"/>
      <c r="Y683" s="40"/>
      <c r="Z683" s="40"/>
      <c r="AA683" s="40"/>
      <c r="AB683" s="41"/>
      <c r="AC683" s="40"/>
      <c r="AD683" s="40"/>
    </row>
    <row r="684" spans="3:30" s="3" customFormat="1" ht="12.75" customHeight="1" x14ac:dyDescent="0.2">
      <c r="C684" s="18"/>
      <c r="D684" s="18"/>
      <c r="F684" s="16"/>
      <c r="G684" s="17"/>
      <c r="H684" s="17"/>
      <c r="I684" s="25"/>
      <c r="K684" s="17"/>
      <c r="L684" s="17"/>
      <c r="M684" s="17"/>
      <c r="N684" s="25"/>
      <c r="P684" s="17"/>
      <c r="Q684" s="17"/>
      <c r="R684" s="17"/>
      <c r="S684" s="42"/>
      <c r="T684" s="40"/>
      <c r="U684" s="40"/>
      <c r="V684" s="40"/>
      <c r="W684" s="40"/>
      <c r="X684" s="40"/>
      <c r="Y684" s="40"/>
      <c r="Z684" s="40"/>
      <c r="AA684" s="40"/>
      <c r="AB684" s="41"/>
      <c r="AC684" s="40"/>
      <c r="AD684" s="40"/>
    </row>
    <row r="685" spans="3:30" s="3" customFormat="1" ht="12.75" customHeight="1" x14ac:dyDescent="0.2">
      <c r="C685" s="18"/>
      <c r="D685" s="18"/>
      <c r="F685" s="16"/>
      <c r="G685" s="17"/>
      <c r="H685" s="17"/>
      <c r="I685" s="25"/>
      <c r="K685" s="17"/>
      <c r="L685" s="17"/>
      <c r="M685" s="17"/>
      <c r="N685" s="25"/>
      <c r="P685" s="17"/>
      <c r="Q685" s="17"/>
      <c r="R685" s="17"/>
      <c r="S685" s="42"/>
      <c r="T685" s="40"/>
      <c r="U685" s="40"/>
      <c r="V685" s="40"/>
      <c r="W685" s="40"/>
      <c r="X685" s="40"/>
      <c r="Y685" s="40"/>
      <c r="Z685" s="40"/>
      <c r="AA685" s="40"/>
      <c r="AB685" s="41"/>
      <c r="AC685" s="40"/>
      <c r="AD685" s="40"/>
    </row>
    <row r="686" spans="3:30" s="3" customFormat="1" ht="12.75" customHeight="1" x14ac:dyDescent="0.2">
      <c r="C686" s="18"/>
      <c r="D686" s="18"/>
      <c r="F686" s="16"/>
      <c r="G686" s="17"/>
      <c r="H686" s="17"/>
      <c r="I686" s="25"/>
      <c r="K686" s="17"/>
      <c r="L686" s="17"/>
      <c r="M686" s="17"/>
      <c r="N686" s="25"/>
      <c r="P686" s="17"/>
      <c r="Q686" s="17"/>
      <c r="R686" s="17"/>
      <c r="S686" s="42"/>
      <c r="T686" s="40"/>
      <c r="U686" s="40"/>
      <c r="V686" s="40"/>
      <c r="W686" s="40"/>
      <c r="X686" s="40"/>
      <c r="Y686" s="40"/>
      <c r="Z686" s="40"/>
      <c r="AA686" s="40"/>
      <c r="AB686" s="41"/>
      <c r="AC686" s="40"/>
      <c r="AD686" s="40"/>
    </row>
    <row r="687" spans="3:30" s="3" customFormat="1" ht="12.75" customHeight="1" x14ac:dyDescent="0.2">
      <c r="C687" s="18"/>
      <c r="D687" s="18"/>
      <c r="F687" s="16"/>
      <c r="G687" s="17"/>
      <c r="H687" s="17"/>
      <c r="I687" s="25"/>
      <c r="K687" s="17"/>
      <c r="L687" s="17"/>
      <c r="M687" s="17"/>
      <c r="N687" s="25"/>
      <c r="P687" s="17"/>
      <c r="Q687" s="17"/>
      <c r="R687" s="17"/>
      <c r="S687" s="42"/>
      <c r="T687" s="40"/>
      <c r="U687" s="40"/>
      <c r="V687" s="40"/>
      <c r="W687" s="40"/>
      <c r="X687" s="40"/>
      <c r="Y687" s="40"/>
      <c r="Z687" s="40"/>
      <c r="AA687" s="40"/>
      <c r="AB687" s="41"/>
      <c r="AC687" s="40"/>
      <c r="AD687" s="40"/>
    </row>
    <row r="688" spans="3:30" s="3" customFormat="1" ht="12.75" customHeight="1" x14ac:dyDescent="0.2">
      <c r="C688" s="18"/>
      <c r="D688" s="18"/>
      <c r="F688" s="16"/>
      <c r="G688" s="17"/>
      <c r="H688" s="17"/>
      <c r="I688" s="25"/>
      <c r="K688" s="17"/>
      <c r="L688" s="17"/>
      <c r="M688" s="17"/>
      <c r="N688" s="25"/>
      <c r="P688" s="17"/>
      <c r="Q688" s="17"/>
      <c r="R688" s="17"/>
      <c r="S688" s="42"/>
      <c r="T688" s="40"/>
      <c r="U688" s="40"/>
      <c r="V688" s="40"/>
      <c r="W688" s="40"/>
      <c r="X688" s="40"/>
      <c r="Y688" s="40"/>
      <c r="Z688" s="40"/>
      <c r="AA688" s="40"/>
      <c r="AB688" s="41"/>
      <c r="AC688" s="40"/>
      <c r="AD688" s="40"/>
    </row>
    <row r="689" spans="3:30" s="3" customFormat="1" ht="12.75" customHeight="1" x14ac:dyDescent="0.2">
      <c r="C689" s="18"/>
      <c r="D689" s="18"/>
      <c r="F689" s="16"/>
      <c r="G689" s="17"/>
      <c r="H689" s="17"/>
      <c r="I689" s="25"/>
      <c r="K689" s="17"/>
      <c r="L689" s="17"/>
      <c r="M689" s="17"/>
      <c r="N689" s="25"/>
      <c r="P689" s="17"/>
      <c r="Q689" s="17"/>
      <c r="R689" s="17"/>
      <c r="S689" s="42"/>
      <c r="T689" s="40"/>
      <c r="U689" s="40"/>
      <c r="V689" s="40"/>
      <c r="W689" s="40"/>
      <c r="X689" s="40"/>
      <c r="Y689" s="40"/>
      <c r="Z689" s="40"/>
      <c r="AA689" s="40"/>
      <c r="AB689" s="41"/>
      <c r="AC689" s="40"/>
      <c r="AD689" s="40"/>
    </row>
    <row r="690" spans="3:30" s="3" customFormat="1" ht="12.75" customHeight="1" x14ac:dyDescent="0.2">
      <c r="C690" s="18"/>
      <c r="D690" s="18"/>
      <c r="F690" s="16"/>
      <c r="G690" s="17"/>
      <c r="H690" s="17"/>
      <c r="I690" s="25"/>
      <c r="K690" s="17"/>
      <c r="L690" s="17"/>
      <c r="M690" s="17"/>
      <c r="N690" s="25"/>
      <c r="P690" s="17"/>
      <c r="Q690" s="17"/>
      <c r="R690" s="17"/>
      <c r="S690" s="42"/>
      <c r="T690" s="40"/>
      <c r="U690" s="40"/>
      <c r="V690" s="40"/>
      <c r="W690" s="40"/>
      <c r="X690" s="40"/>
      <c r="Y690" s="40"/>
      <c r="Z690" s="40"/>
      <c r="AA690" s="40"/>
      <c r="AB690" s="41"/>
      <c r="AC690" s="40"/>
      <c r="AD690" s="40"/>
    </row>
    <row r="691" spans="3:30" s="3" customFormat="1" ht="12.75" customHeight="1" x14ac:dyDescent="0.2">
      <c r="C691" s="18"/>
      <c r="D691" s="18"/>
      <c r="F691" s="16"/>
      <c r="G691" s="17"/>
      <c r="H691" s="17"/>
      <c r="I691" s="25"/>
      <c r="K691" s="17"/>
      <c r="L691" s="17"/>
      <c r="M691" s="17"/>
      <c r="N691" s="25"/>
      <c r="P691" s="17"/>
      <c r="Q691" s="17"/>
      <c r="R691" s="17"/>
      <c r="S691" s="42"/>
      <c r="T691" s="40"/>
      <c r="U691" s="40"/>
      <c r="V691" s="40"/>
      <c r="W691" s="40"/>
      <c r="X691" s="40"/>
      <c r="Y691" s="40"/>
      <c r="Z691" s="40"/>
      <c r="AA691" s="40"/>
      <c r="AB691" s="41"/>
      <c r="AC691" s="40"/>
      <c r="AD691" s="40"/>
    </row>
    <row r="692" spans="3:30" s="3" customFormat="1" ht="12.75" customHeight="1" x14ac:dyDescent="0.2">
      <c r="C692" s="18"/>
      <c r="D692" s="18"/>
      <c r="F692" s="16"/>
      <c r="G692" s="17"/>
      <c r="H692" s="17"/>
      <c r="I692" s="25"/>
      <c r="K692" s="17"/>
      <c r="L692" s="17"/>
      <c r="M692" s="17"/>
      <c r="N692" s="25"/>
      <c r="P692" s="17"/>
      <c r="Q692" s="17"/>
      <c r="R692" s="17"/>
      <c r="S692" s="42"/>
      <c r="T692" s="40"/>
      <c r="U692" s="40"/>
      <c r="V692" s="40"/>
      <c r="W692" s="40"/>
      <c r="X692" s="40"/>
      <c r="Y692" s="40"/>
      <c r="Z692" s="40"/>
      <c r="AA692" s="40"/>
      <c r="AB692" s="41"/>
      <c r="AC692" s="40"/>
      <c r="AD692" s="40"/>
    </row>
    <row r="693" spans="3:30" s="3" customFormat="1" ht="12.75" customHeight="1" x14ac:dyDescent="0.2">
      <c r="C693" s="18"/>
      <c r="D693" s="18"/>
      <c r="F693" s="16"/>
      <c r="G693" s="17"/>
      <c r="H693" s="17"/>
      <c r="I693" s="25"/>
      <c r="K693" s="17"/>
      <c r="L693" s="17"/>
      <c r="M693" s="17"/>
      <c r="N693" s="25"/>
      <c r="P693" s="17"/>
      <c r="Q693" s="17"/>
      <c r="R693" s="17"/>
      <c r="S693" s="42"/>
      <c r="T693" s="40"/>
      <c r="U693" s="40"/>
      <c r="V693" s="40"/>
      <c r="W693" s="40"/>
      <c r="X693" s="40"/>
      <c r="Y693" s="40"/>
      <c r="Z693" s="40"/>
      <c r="AA693" s="40"/>
      <c r="AB693" s="41"/>
      <c r="AC693" s="40"/>
      <c r="AD693" s="40"/>
    </row>
    <row r="694" spans="3:30" s="3" customFormat="1" ht="12.75" customHeight="1" x14ac:dyDescent="0.2">
      <c r="C694" s="18"/>
      <c r="D694" s="18"/>
      <c r="F694" s="16"/>
      <c r="G694" s="17"/>
      <c r="H694" s="17"/>
      <c r="I694" s="25"/>
      <c r="K694" s="17"/>
      <c r="L694" s="17"/>
      <c r="M694" s="17"/>
      <c r="N694" s="25"/>
      <c r="P694" s="17"/>
      <c r="Q694" s="17"/>
      <c r="R694" s="17"/>
      <c r="S694" s="42"/>
      <c r="T694" s="40"/>
      <c r="U694" s="40"/>
      <c r="V694" s="40"/>
      <c r="W694" s="40"/>
      <c r="X694" s="40"/>
      <c r="Y694" s="40"/>
      <c r="Z694" s="40"/>
      <c r="AA694" s="40"/>
      <c r="AB694" s="41"/>
      <c r="AC694" s="40"/>
      <c r="AD694" s="40"/>
    </row>
    <row r="695" spans="3:30" s="3" customFormat="1" ht="12.75" customHeight="1" x14ac:dyDescent="0.2">
      <c r="C695" s="18"/>
      <c r="D695" s="18"/>
      <c r="F695" s="16"/>
      <c r="G695" s="17"/>
      <c r="H695" s="17"/>
      <c r="I695" s="25"/>
      <c r="K695" s="17"/>
      <c r="L695" s="17"/>
      <c r="M695" s="17"/>
      <c r="N695" s="25"/>
      <c r="P695" s="17"/>
      <c r="Q695" s="17"/>
      <c r="R695" s="17"/>
      <c r="S695" s="42"/>
      <c r="T695" s="40"/>
      <c r="U695" s="40"/>
      <c r="V695" s="40"/>
      <c r="W695" s="40"/>
      <c r="X695" s="40"/>
      <c r="Y695" s="40"/>
      <c r="Z695" s="40"/>
      <c r="AA695" s="40"/>
      <c r="AB695" s="41"/>
      <c r="AC695" s="40"/>
      <c r="AD695" s="40"/>
    </row>
    <row r="696" spans="3:30" s="3" customFormat="1" ht="12.75" customHeight="1" x14ac:dyDescent="0.2">
      <c r="C696" s="18"/>
      <c r="D696" s="18"/>
      <c r="F696" s="16"/>
      <c r="G696" s="17"/>
      <c r="H696" s="17"/>
      <c r="I696" s="25"/>
      <c r="K696" s="17"/>
      <c r="L696" s="17"/>
      <c r="M696" s="17"/>
      <c r="N696" s="25"/>
      <c r="P696" s="17"/>
      <c r="Q696" s="17"/>
      <c r="R696" s="17"/>
      <c r="S696" s="42"/>
      <c r="T696" s="40"/>
      <c r="U696" s="40"/>
      <c r="V696" s="40"/>
      <c r="W696" s="40"/>
      <c r="X696" s="40"/>
      <c r="Y696" s="40"/>
      <c r="Z696" s="40"/>
      <c r="AA696" s="40"/>
      <c r="AB696" s="41"/>
      <c r="AC696" s="40"/>
      <c r="AD696" s="40"/>
    </row>
    <row r="697" spans="3:30" s="3" customFormat="1" ht="12.75" customHeight="1" x14ac:dyDescent="0.2">
      <c r="C697" s="18"/>
      <c r="D697" s="18"/>
      <c r="F697" s="16"/>
      <c r="G697" s="17"/>
      <c r="H697" s="17"/>
      <c r="I697" s="25"/>
      <c r="K697" s="17"/>
      <c r="L697" s="17"/>
      <c r="M697" s="17"/>
      <c r="N697" s="25"/>
      <c r="P697" s="17"/>
      <c r="Q697" s="17"/>
      <c r="R697" s="17"/>
      <c r="S697" s="42"/>
      <c r="T697" s="40"/>
      <c r="U697" s="40"/>
      <c r="V697" s="40"/>
      <c r="W697" s="40"/>
      <c r="X697" s="40"/>
      <c r="Y697" s="40"/>
      <c r="Z697" s="40"/>
      <c r="AA697" s="40"/>
      <c r="AB697" s="41"/>
      <c r="AC697" s="40"/>
      <c r="AD697" s="40"/>
    </row>
    <row r="698" spans="3:30" s="3" customFormat="1" ht="12.75" customHeight="1" x14ac:dyDescent="0.2">
      <c r="C698" s="18"/>
      <c r="D698" s="18"/>
      <c r="F698" s="16"/>
      <c r="G698" s="17"/>
      <c r="H698" s="17"/>
      <c r="I698" s="25"/>
      <c r="K698" s="17"/>
      <c r="L698" s="17"/>
      <c r="M698" s="17"/>
      <c r="N698" s="25"/>
      <c r="P698" s="17"/>
      <c r="Q698" s="17"/>
      <c r="R698" s="17"/>
      <c r="S698" s="42"/>
      <c r="T698" s="40"/>
      <c r="U698" s="40"/>
      <c r="V698" s="40"/>
      <c r="W698" s="40"/>
      <c r="X698" s="40"/>
      <c r="Y698" s="40"/>
      <c r="Z698" s="40"/>
      <c r="AA698" s="40"/>
      <c r="AB698" s="41"/>
      <c r="AC698" s="40"/>
      <c r="AD698" s="40"/>
    </row>
    <row r="699" spans="3:30" s="3" customFormat="1" ht="12.75" customHeight="1" x14ac:dyDescent="0.2">
      <c r="C699" s="18"/>
      <c r="D699" s="18"/>
      <c r="F699" s="16"/>
      <c r="G699" s="17"/>
      <c r="H699" s="17"/>
      <c r="I699" s="25"/>
      <c r="K699" s="17"/>
      <c r="L699" s="17"/>
      <c r="M699" s="17"/>
      <c r="N699" s="25"/>
      <c r="P699" s="17"/>
      <c r="Q699" s="17"/>
      <c r="R699" s="17"/>
      <c r="S699" s="42"/>
      <c r="T699" s="40"/>
      <c r="U699" s="40"/>
      <c r="V699" s="40"/>
      <c r="W699" s="40"/>
      <c r="X699" s="40"/>
      <c r="Y699" s="40"/>
      <c r="Z699" s="40"/>
      <c r="AA699" s="40"/>
      <c r="AB699" s="41"/>
      <c r="AC699" s="40"/>
      <c r="AD699" s="40"/>
    </row>
    <row r="700" spans="3:30" s="3" customFormat="1" ht="12.75" customHeight="1" x14ac:dyDescent="0.2">
      <c r="C700" s="18"/>
      <c r="D700" s="18"/>
      <c r="F700" s="16"/>
      <c r="G700" s="17"/>
      <c r="H700" s="17"/>
      <c r="I700" s="25"/>
      <c r="K700" s="17"/>
      <c r="L700" s="17"/>
      <c r="M700" s="17"/>
      <c r="N700" s="25"/>
      <c r="P700" s="17"/>
      <c r="Q700" s="17"/>
      <c r="R700" s="17"/>
      <c r="S700" s="42"/>
      <c r="T700" s="40"/>
      <c r="U700" s="40"/>
      <c r="V700" s="40"/>
      <c r="W700" s="40"/>
      <c r="X700" s="40"/>
      <c r="Y700" s="40"/>
      <c r="Z700" s="40"/>
      <c r="AA700" s="40"/>
      <c r="AB700" s="41"/>
      <c r="AC700" s="40"/>
      <c r="AD700" s="40"/>
    </row>
    <row r="701" spans="3:30" s="3" customFormat="1" ht="12.75" customHeight="1" x14ac:dyDescent="0.2">
      <c r="C701" s="18"/>
      <c r="D701" s="18"/>
      <c r="F701" s="16"/>
      <c r="G701" s="17"/>
      <c r="H701" s="17"/>
      <c r="I701" s="25"/>
      <c r="K701" s="17"/>
      <c r="L701" s="17"/>
      <c r="M701" s="17"/>
      <c r="N701" s="25"/>
      <c r="P701" s="17"/>
      <c r="Q701" s="17"/>
      <c r="R701" s="17"/>
      <c r="S701" s="42"/>
      <c r="T701" s="40"/>
      <c r="U701" s="40"/>
      <c r="V701" s="40"/>
      <c r="W701" s="40"/>
      <c r="X701" s="40"/>
      <c r="Y701" s="40"/>
      <c r="Z701" s="40"/>
      <c r="AA701" s="40"/>
      <c r="AB701" s="41"/>
      <c r="AC701" s="40"/>
      <c r="AD701" s="40"/>
    </row>
    <row r="702" spans="3:30" s="3" customFormat="1" ht="12.75" customHeight="1" x14ac:dyDescent="0.2">
      <c r="C702" s="18"/>
      <c r="D702" s="18"/>
      <c r="F702" s="16"/>
      <c r="G702" s="17"/>
      <c r="H702" s="17"/>
      <c r="I702" s="25"/>
      <c r="K702" s="17"/>
      <c r="L702" s="17"/>
      <c r="M702" s="17"/>
      <c r="N702" s="25"/>
      <c r="P702" s="17"/>
      <c r="Q702" s="17"/>
      <c r="R702" s="17"/>
      <c r="S702" s="42"/>
      <c r="T702" s="40"/>
      <c r="U702" s="40"/>
      <c r="V702" s="40"/>
      <c r="W702" s="40"/>
      <c r="X702" s="40"/>
      <c r="Y702" s="40"/>
      <c r="Z702" s="40"/>
      <c r="AA702" s="40"/>
      <c r="AB702" s="41"/>
      <c r="AC702" s="40"/>
      <c r="AD702" s="40"/>
    </row>
    <row r="703" spans="3:30" s="3" customFormat="1" ht="12.75" customHeight="1" x14ac:dyDescent="0.2">
      <c r="C703" s="18"/>
      <c r="D703" s="18"/>
      <c r="F703" s="16"/>
      <c r="G703" s="17"/>
      <c r="H703" s="17"/>
      <c r="I703" s="25"/>
      <c r="K703" s="17"/>
      <c r="L703" s="17"/>
      <c r="M703" s="17"/>
      <c r="N703" s="25"/>
      <c r="P703" s="17"/>
      <c r="Q703" s="17"/>
      <c r="R703" s="17"/>
      <c r="S703" s="42"/>
      <c r="T703" s="40"/>
      <c r="U703" s="40"/>
      <c r="V703" s="40"/>
      <c r="W703" s="40"/>
      <c r="X703" s="40"/>
      <c r="Y703" s="40"/>
      <c r="Z703" s="40"/>
      <c r="AA703" s="40"/>
      <c r="AB703" s="41"/>
      <c r="AC703" s="40"/>
      <c r="AD703" s="40"/>
    </row>
    <row r="704" spans="3:30" s="3" customFormat="1" ht="12.75" customHeight="1" x14ac:dyDescent="0.2">
      <c r="C704" s="18"/>
      <c r="D704" s="18"/>
      <c r="F704" s="16"/>
      <c r="G704" s="17"/>
      <c r="H704" s="17"/>
      <c r="I704" s="25"/>
      <c r="K704" s="17"/>
      <c r="L704" s="17"/>
      <c r="M704" s="17"/>
      <c r="N704" s="25"/>
      <c r="P704" s="17"/>
      <c r="Q704" s="17"/>
      <c r="R704" s="17"/>
      <c r="S704" s="42"/>
      <c r="T704" s="40"/>
      <c r="U704" s="40"/>
      <c r="V704" s="40"/>
      <c r="W704" s="40"/>
      <c r="X704" s="40"/>
      <c r="Y704" s="40"/>
      <c r="Z704" s="40"/>
      <c r="AA704" s="40"/>
      <c r="AB704" s="41"/>
      <c r="AC704" s="40"/>
      <c r="AD704" s="40"/>
    </row>
    <row r="705" spans="3:30" s="3" customFormat="1" ht="12.75" customHeight="1" x14ac:dyDescent="0.2">
      <c r="C705" s="18"/>
      <c r="D705" s="18"/>
      <c r="F705" s="16"/>
      <c r="G705" s="17"/>
      <c r="H705" s="17"/>
      <c r="I705" s="25"/>
      <c r="K705" s="17"/>
      <c r="L705" s="17"/>
      <c r="M705" s="17"/>
      <c r="N705" s="25"/>
      <c r="P705" s="17"/>
      <c r="Q705" s="17"/>
      <c r="R705" s="17"/>
      <c r="S705" s="42"/>
      <c r="T705" s="40"/>
      <c r="U705" s="40"/>
      <c r="V705" s="40"/>
      <c r="W705" s="40"/>
      <c r="X705" s="40"/>
      <c r="Y705" s="40"/>
      <c r="Z705" s="40"/>
      <c r="AA705" s="40"/>
      <c r="AB705" s="41"/>
      <c r="AC705" s="40"/>
      <c r="AD705" s="40"/>
    </row>
    <row r="706" spans="3:30" s="3" customFormat="1" ht="12.75" customHeight="1" x14ac:dyDescent="0.2">
      <c r="C706" s="18"/>
      <c r="D706" s="18"/>
      <c r="F706" s="16"/>
      <c r="G706" s="17"/>
      <c r="H706" s="17"/>
      <c r="I706" s="25"/>
      <c r="K706" s="17"/>
      <c r="L706" s="17"/>
      <c r="M706" s="17"/>
      <c r="N706" s="25"/>
      <c r="P706" s="17"/>
      <c r="Q706" s="17"/>
      <c r="R706" s="17"/>
      <c r="S706" s="42"/>
      <c r="T706" s="40"/>
      <c r="U706" s="40"/>
      <c r="V706" s="40"/>
      <c r="W706" s="40"/>
      <c r="X706" s="40"/>
      <c r="Y706" s="40"/>
      <c r="Z706" s="40"/>
      <c r="AA706" s="40"/>
      <c r="AB706" s="41"/>
      <c r="AC706" s="40"/>
      <c r="AD706" s="40"/>
    </row>
    <row r="707" spans="3:30" s="3" customFormat="1" ht="12.75" customHeight="1" x14ac:dyDescent="0.2">
      <c r="C707" s="18"/>
      <c r="D707" s="18"/>
      <c r="F707" s="16"/>
      <c r="G707" s="17"/>
      <c r="H707" s="17"/>
      <c r="I707" s="25"/>
      <c r="K707" s="17"/>
      <c r="L707" s="17"/>
      <c r="M707" s="17"/>
      <c r="N707" s="25"/>
      <c r="P707" s="17"/>
      <c r="Q707" s="17"/>
      <c r="R707" s="17"/>
      <c r="S707" s="42"/>
      <c r="T707" s="40"/>
      <c r="U707" s="40"/>
      <c r="V707" s="40"/>
      <c r="W707" s="40"/>
      <c r="X707" s="40"/>
      <c r="Y707" s="40"/>
      <c r="Z707" s="40"/>
      <c r="AA707" s="40"/>
      <c r="AB707" s="41"/>
      <c r="AC707" s="40"/>
      <c r="AD707" s="40"/>
    </row>
    <row r="708" spans="3:30" s="3" customFormat="1" ht="12.75" customHeight="1" x14ac:dyDescent="0.2">
      <c r="C708" s="18"/>
      <c r="D708" s="18"/>
      <c r="F708" s="16"/>
      <c r="G708" s="17"/>
      <c r="H708" s="17"/>
      <c r="I708" s="25"/>
      <c r="K708" s="17"/>
      <c r="L708" s="17"/>
      <c r="M708" s="17"/>
      <c r="N708" s="25"/>
      <c r="P708" s="17"/>
      <c r="Q708" s="17"/>
      <c r="R708" s="17"/>
      <c r="S708" s="42"/>
      <c r="T708" s="40"/>
      <c r="U708" s="40"/>
      <c r="V708" s="40"/>
      <c r="W708" s="40"/>
      <c r="X708" s="40"/>
      <c r="Y708" s="40"/>
      <c r="Z708" s="40"/>
      <c r="AA708" s="40"/>
      <c r="AB708" s="41"/>
      <c r="AC708" s="40"/>
      <c r="AD708" s="40"/>
    </row>
    <row r="709" spans="3:30" s="3" customFormat="1" ht="12.75" customHeight="1" x14ac:dyDescent="0.2">
      <c r="C709" s="18"/>
      <c r="D709" s="18"/>
      <c r="F709" s="16"/>
      <c r="G709" s="17"/>
      <c r="H709" s="17"/>
      <c r="I709" s="25"/>
      <c r="K709" s="17"/>
      <c r="L709" s="17"/>
      <c r="M709" s="17"/>
      <c r="N709" s="25"/>
      <c r="P709" s="17"/>
      <c r="Q709" s="17"/>
      <c r="R709" s="17"/>
      <c r="S709" s="42"/>
      <c r="T709" s="40"/>
      <c r="U709" s="40"/>
      <c r="V709" s="40"/>
      <c r="W709" s="40"/>
      <c r="X709" s="40"/>
      <c r="Y709" s="40"/>
      <c r="Z709" s="40"/>
      <c r="AA709" s="40"/>
      <c r="AB709" s="41"/>
      <c r="AC709" s="40"/>
      <c r="AD709" s="40"/>
    </row>
    <row r="710" spans="3:30" s="3" customFormat="1" ht="12.75" customHeight="1" x14ac:dyDescent="0.2">
      <c r="C710" s="18"/>
      <c r="D710" s="18"/>
      <c r="F710" s="16"/>
      <c r="G710" s="17"/>
      <c r="H710" s="17"/>
      <c r="I710" s="25"/>
      <c r="K710" s="17"/>
      <c r="L710" s="17"/>
      <c r="M710" s="17"/>
      <c r="N710" s="25"/>
      <c r="P710" s="17"/>
      <c r="Q710" s="17"/>
      <c r="R710" s="17"/>
      <c r="S710" s="42"/>
      <c r="T710" s="40"/>
      <c r="U710" s="40"/>
      <c r="V710" s="40"/>
      <c r="W710" s="40"/>
      <c r="X710" s="40"/>
      <c r="Y710" s="40"/>
      <c r="Z710" s="40"/>
      <c r="AA710" s="40"/>
      <c r="AB710" s="41"/>
      <c r="AC710" s="40"/>
      <c r="AD710" s="40"/>
    </row>
    <row r="711" spans="3:30" s="3" customFormat="1" ht="12.75" customHeight="1" x14ac:dyDescent="0.2">
      <c r="C711" s="18"/>
      <c r="D711" s="18"/>
      <c r="F711" s="16"/>
      <c r="G711" s="17"/>
      <c r="H711" s="17"/>
      <c r="I711" s="25"/>
      <c r="K711" s="17"/>
      <c r="L711" s="17"/>
      <c r="M711" s="17"/>
      <c r="N711" s="25"/>
      <c r="P711" s="17"/>
      <c r="Q711" s="17"/>
      <c r="R711" s="17"/>
      <c r="S711" s="42"/>
      <c r="T711" s="40"/>
      <c r="U711" s="40"/>
      <c r="V711" s="40"/>
      <c r="W711" s="40"/>
      <c r="X711" s="40"/>
      <c r="Y711" s="40"/>
      <c r="Z711" s="40"/>
      <c r="AA711" s="40"/>
      <c r="AB711" s="41"/>
      <c r="AC711" s="40"/>
      <c r="AD711" s="40"/>
    </row>
    <row r="712" spans="3:30" s="3" customFormat="1" ht="12.75" customHeight="1" x14ac:dyDescent="0.2">
      <c r="C712" s="18"/>
      <c r="D712" s="18"/>
      <c r="F712" s="16"/>
      <c r="G712" s="17"/>
      <c r="H712" s="17"/>
      <c r="I712" s="25"/>
      <c r="K712" s="17"/>
      <c r="L712" s="17"/>
      <c r="M712" s="17"/>
      <c r="N712" s="25"/>
      <c r="P712" s="17"/>
      <c r="Q712" s="17"/>
      <c r="R712" s="17"/>
      <c r="S712" s="42"/>
      <c r="T712" s="40"/>
      <c r="U712" s="40"/>
      <c r="V712" s="40"/>
      <c r="W712" s="40"/>
      <c r="X712" s="40"/>
      <c r="Y712" s="40"/>
      <c r="Z712" s="40"/>
      <c r="AA712" s="40"/>
      <c r="AB712" s="41"/>
      <c r="AC712" s="40"/>
      <c r="AD712" s="40"/>
    </row>
    <row r="713" spans="3:30" s="3" customFormat="1" ht="12.75" customHeight="1" x14ac:dyDescent="0.2">
      <c r="I713" s="23"/>
      <c r="N713" s="23"/>
      <c r="S713" s="23"/>
    </row>
    <row r="714" spans="3:30" s="3" customFormat="1" ht="12.75" customHeight="1" x14ac:dyDescent="0.2">
      <c r="I714" s="23"/>
      <c r="N714" s="23"/>
      <c r="S714" s="23"/>
    </row>
    <row r="715" spans="3:30" s="3" customFormat="1" ht="12.75" customHeight="1" x14ac:dyDescent="0.2">
      <c r="I715" s="23"/>
      <c r="N715" s="23"/>
      <c r="S715" s="23"/>
    </row>
    <row r="716" spans="3:30" s="3" customFormat="1" ht="12.75" customHeight="1" x14ac:dyDescent="0.2">
      <c r="I716" s="23"/>
      <c r="N716" s="23"/>
      <c r="S716" s="23"/>
    </row>
    <row r="717" spans="3:30" s="3" customFormat="1" ht="12.75" customHeight="1" x14ac:dyDescent="0.2">
      <c r="I717" s="23"/>
      <c r="N717" s="23"/>
      <c r="S717" s="23"/>
    </row>
    <row r="718" spans="3:30" s="3" customFormat="1" ht="12.75" customHeight="1" x14ac:dyDescent="0.2">
      <c r="I718" s="23"/>
      <c r="N718" s="23"/>
      <c r="S718" s="23"/>
    </row>
    <row r="719" spans="3:30" s="3" customFormat="1" ht="12.75" customHeight="1" x14ac:dyDescent="0.2">
      <c r="I719" s="23"/>
      <c r="N719" s="23"/>
      <c r="S719" s="23"/>
    </row>
    <row r="720" spans="3:30" s="3" customFormat="1" ht="12.75" customHeight="1" x14ac:dyDescent="0.2">
      <c r="I720" s="23"/>
      <c r="N720" s="23"/>
      <c r="S720" s="23"/>
    </row>
    <row r="721" spans="9:19" s="3" customFormat="1" ht="12.75" customHeight="1" x14ac:dyDescent="0.2">
      <c r="I721" s="23"/>
      <c r="N721" s="23"/>
      <c r="S721" s="23"/>
    </row>
    <row r="722" spans="9:19" s="3" customFormat="1" ht="12.75" customHeight="1" x14ac:dyDescent="0.2">
      <c r="I722" s="23"/>
      <c r="N722" s="23"/>
      <c r="S722" s="23"/>
    </row>
    <row r="723" spans="9:19" s="3" customFormat="1" ht="12.75" customHeight="1" x14ac:dyDescent="0.2">
      <c r="I723" s="23"/>
      <c r="N723" s="23"/>
      <c r="S723" s="23"/>
    </row>
    <row r="724" spans="9:19" s="3" customFormat="1" ht="12.75" customHeight="1" x14ac:dyDescent="0.2">
      <c r="I724" s="23"/>
      <c r="N724" s="23"/>
      <c r="S724" s="23"/>
    </row>
    <row r="725" spans="9:19" s="3" customFormat="1" ht="12.75" customHeight="1" x14ac:dyDescent="0.2">
      <c r="I725" s="23"/>
      <c r="N725" s="23"/>
      <c r="S725" s="23"/>
    </row>
    <row r="726" spans="9:19" s="3" customFormat="1" ht="12.75" customHeight="1" x14ac:dyDescent="0.2">
      <c r="I726" s="23"/>
      <c r="N726" s="23"/>
      <c r="S726" s="23"/>
    </row>
    <row r="727" spans="9:19" s="3" customFormat="1" ht="12.75" customHeight="1" x14ac:dyDescent="0.2">
      <c r="I727" s="23"/>
      <c r="N727" s="23"/>
      <c r="S727" s="23"/>
    </row>
    <row r="728" spans="9:19" s="3" customFormat="1" ht="12.75" customHeight="1" x14ac:dyDescent="0.2">
      <c r="I728" s="23"/>
      <c r="N728" s="23"/>
      <c r="S728" s="23"/>
    </row>
    <row r="729" spans="9:19" s="3" customFormat="1" ht="12.75" customHeight="1" x14ac:dyDescent="0.2">
      <c r="I729" s="23"/>
      <c r="N729" s="23"/>
      <c r="S729" s="23"/>
    </row>
    <row r="730" spans="9:19" s="3" customFormat="1" ht="12.75" customHeight="1" x14ac:dyDescent="0.2">
      <c r="I730" s="23"/>
      <c r="N730" s="23"/>
      <c r="S730" s="23"/>
    </row>
    <row r="731" spans="9:19" s="3" customFormat="1" ht="12.75" customHeight="1" x14ac:dyDescent="0.2">
      <c r="I731" s="23"/>
      <c r="N731" s="23"/>
      <c r="S731" s="23"/>
    </row>
    <row r="732" spans="9:19" s="3" customFormat="1" ht="12.75" customHeight="1" x14ac:dyDescent="0.2">
      <c r="I732" s="23"/>
      <c r="N732" s="23"/>
      <c r="S732" s="23"/>
    </row>
    <row r="733" spans="9:19" s="3" customFormat="1" ht="12.75" customHeight="1" x14ac:dyDescent="0.2">
      <c r="I733" s="23"/>
      <c r="N733" s="23"/>
      <c r="S733" s="23"/>
    </row>
    <row r="734" spans="9:19" s="3" customFormat="1" ht="12.75" customHeight="1" x14ac:dyDescent="0.2">
      <c r="I734" s="23"/>
      <c r="N734" s="23"/>
      <c r="S734" s="23"/>
    </row>
    <row r="735" spans="9:19" s="3" customFormat="1" ht="12.75" customHeight="1" x14ac:dyDescent="0.2">
      <c r="I735" s="23"/>
      <c r="N735" s="23"/>
      <c r="S735" s="23"/>
    </row>
    <row r="736" spans="9:19" s="3" customFormat="1" ht="12.75" customHeight="1" x14ac:dyDescent="0.2">
      <c r="I736" s="23"/>
      <c r="N736" s="23"/>
      <c r="S736" s="23"/>
    </row>
    <row r="737" spans="9:19" s="3" customFormat="1" ht="12.75" customHeight="1" x14ac:dyDescent="0.2">
      <c r="I737" s="23"/>
      <c r="N737" s="23"/>
      <c r="S737" s="23"/>
    </row>
    <row r="738" spans="9:19" s="3" customFormat="1" ht="12.75" customHeight="1" x14ac:dyDescent="0.2">
      <c r="I738" s="23"/>
      <c r="N738" s="23"/>
      <c r="S738" s="23"/>
    </row>
    <row r="739" spans="9:19" s="3" customFormat="1" ht="12.75" customHeight="1" x14ac:dyDescent="0.2">
      <c r="I739" s="23"/>
      <c r="N739" s="23"/>
      <c r="S739" s="23"/>
    </row>
    <row r="740" spans="9:19" s="3" customFormat="1" ht="12.75" customHeight="1" x14ac:dyDescent="0.2">
      <c r="I740" s="23"/>
      <c r="N740" s="23"/>
      <c r="S740" s="23"/>
    </row>
    <row r="741" spans="9:19" s="3" customFormat="1" ht="12.75" customHeight="1" x14ac:dyDescent="0.2">
      <c r="I741" s="23"/>
      <c r="N741" s="23"/>
      <c r="S741" s="23"/>
    </row>
    <row r="742" spans="9:19" s="3" customFormat="1" ht="12.75" customHeight="1" x14ac:dyDescent="0.2">
      <c r="I742" s="23"/>
      <c r="N742" s="23"/>
      <c r="S742" s="23"/>
    </row>
    <row r="743" spans="9:19" s="3" customFormat="1" ht="12.75" customHeight="1" x14ac:dyDescent="0.2">
      <c r="I743" s="23"/>
      <c r="N743" s="23"/>
      <c r="S743" s="23"/>
    </row>
    <row r="744" spans="9:19" s="3" customFormat="1" ht="12.75" customHeight="1" x14ac:dyDescent="0.2">
      <c r="I744" s="23"/>
      <c r="N744" s="23"/>
      <c r="S744" s="23"/>
    </row>
    <row r="745" spans="9:19" s="3" customFormat="1" ht="12.75" customHeight="1" x14ac:dyDescent="0.2">
      <c r="I745" s="23"/>
      <c r="N745" s="23"/>
      <c r="S745" s="23"/>
    </row>
    <row r="746" spans="9:19" s="3" customFormat="1" ht="12.75" customHeight="1" x14ac:dyDescent="0.2">
      <c r="I746" s="23"/>
      <c r="N746" s="23"/>
      <c r="S746" s="23"/>
    </row>
    <row r="747" spans="9:19" s="3" customFormat="1" ht="12.75" customHeight="1" x14ac:dyDescent="0.2">
      <c r="I747" s="23"/>
      <c r="N747" s="23"/>
      <c r="S747" s="23"/>
    </row>
    <row r="748" spans="9:19" s="3" customFormat="1" ht="12.75" customHeight="1" x14ac:dyDescent="0.2">
      <c r="I748" s="23"/>
      <c r="N748" s="23"/>
      <c r="S748" s="23"/>
    </row>
    <row r="749" spans="9:19" s="3" customFormat="1" ht="12.75" customHeight="1" x14ac:dyDescent="0.2">
      <c r="I749" s="23"/>
      <c r="N749" s="23"/>
      <c r="S749" s="23"/>
    </row>
    <row r="750" spans="9:19" s="3" customFormat="1" ht="12.75" customHeight="1" x14ac:dyDescent="0.2">
      <c r="I750" s="23"/>
      <c r="N750" s="23"/>
      <c r="S750" s="23"/>
    </row>
    <row r="751" spans="9:19" s="3" customFormat="1" ht="12.75" customHeight="1" x14ac:dyDescent="0.2">
      <c r="I751" s="23"/>
      <c r="N751" s="23"/>
      <c r="S751" s="23"/>
    </row>
    <row r="752" spans="9:19" s="3" customFormat="1" ht="12.75" customHeight="1" x14ac:dyDescent="0.2">
      <c r="I752" s="23"/>
      <c r="N752" s="23"/>
      <c r="S752" s="23"/>
    </row>
    <row r="753" spans="9:19" s="3" customFormat="1" ht="12.75" customHeight="1" x14ac:dyDescent="0.2">
      <c r="I753" s="23"/>
      <c r="N753" s="23"/>
      <c r="S753" s="23"/>
    </row>
    <row r="754" spans="9:19" s="3" customFormat="1" ht="12.75" customHeight="1" x14ac:dyDescent="0.2">
      <c r="I754" s="23"/>
      <c r="N754" s="23"/>
      <c r="S754" s="23"/>
    </row>
    <row r="755" spans="9:19" s="3" customFormat="1" ht="12.75" customHeight="1" x14ac:dyDescent="0.2">
      <c r="I755" s="23"/>
      <c r="N755" s="23"/>
      <c r="S755" s="23"/>
    </row>
    <row r="756" spans="9:19" s="3" customFormat="1" ht="12.75" customHeight="1" x14ac:dyDescent="0.2">
      <c r="I756" s="23"/>
      <c r="N756" s="23"/>
      <c r="S756" s="23"/>
    </row>
    <row r="757" spans="9:19" s="3" customFormat="1" ht="12.75" customHeight="1" x14ac:dyDescent="0.2">
      <c r="I757" s="23"/>
      <c r="N757" s="23"/>
      <c r="S757" s="23"/>
    </row>
    <row r="758" spans="9:19" s="3" customFormat="1" ht="12.75" customHeight="1" x14ac:dyDescent="0.2">
      <c r="I758" s="23"/>
      <c r="N758" s="23"/>
      <c r="S758" s="23"/>
    </row>
    <row r="759" spans="9:19" s="3" customFormat="1" ht="12.75" customHeight="1" x14ac:dyDescent="0.2">
      <c r="I759" s="23"/>
      <c r="N759" s="23"/>
      <c r="S759" s="23"/>
    </row>
    <row r="760" spans="9:19" s="3" customFormat="1" ht="12.75" customHeight="1" x14ac:dyDescent="0.2">
      <c r="I760" s="23"/>
      <c r="N760" s="23"/>
      <c r="S760" s="23"/>
    </row>
    <row r="761" spans="9:19" s="3" customFormat="1" ht="12.75" customHeight="1" x14ac:dyDescent="0.2">
      <c r="I761" s="23"/>
      <c r="N761" s="23"/>
      <c r="S761" s="23"/>
    </row>
    <row r="762" spans="9:19" s="3" customFormat="1" ht="12.75" customHeight="1" x14ac:dyDescent="0.2">
      <c r="I762" s="23"/>
      <c r="N762" s="23"/>
      <c r="S762" s="23"/>
    </row>
    <row r="763" spans="9:19" s="3" customFormat="1" ht="12.75" customHeight="1" x14ac:dyDescent="0.2">
      <c r="I763" s="23"/>
      <c r="N763" s="23"/>
      <c r="S763" s="23"/>
    </row>
    <row r="764" spans="9:19" s="3" customFormat="1" ht="12.75" customHeight="1" x14ac:dyDescent="0.2">
      <c r="I764" s="23"/>
      <c r="N764" s="23"/>
      <c r="S764" s="23"/>
    </row>
    <row r="765" spans="9:19" s="3" customFormat="1" ht="12.75" customHeight="1" x14ac:dyDescent="0.2">
      <c r="I765" s="23"/>
      <c r="N765" s="23"/>
      <c r="S765" s="23"/>
    </row>
    <row r="766" spans="9:19" s="3" customFormat="1" ht="12.75" customHeight="1" x14ac:dyDescent="0.2">
      <c r="I766" s="23"/>
      <c r="N766" s="23"/>
      <c r="S766" s="23"/>
    </row>
    <row r="767" spans="9:19" s="3" customFormat="1" ht="12.75" customHeight="1" x14ac:dyDescent="0.2">
      <c r="I767" s="23"/>
      <c r="N767" s="23"/>
      <c r="S767" s="23"/>
    </row>
    <row r="768" spans="9:19" s="3" customFormat="1" ht="12.75" customHeight="1" x14ac:dyDescent="0.2">
      <c r="I768" s="23"/>
      <c r="N768" s="23"/>
      <c r="S768" s="23"/>
    </row>
    <row r="769" spans="9:19" s="3" customFormat="1" ht="12.75" customHeight="1" x14ac:dyDescent="0.2">
      <c r="I769" s="23"/>
      <c r="N769" s="23"/>
      <c r="S769" s="23"/>
    </row>
    <row r="770" spans="9:19" s="3" customFormat="1" ht="12.75" customHeight="1" x14ac:dyDescent="0.2">
      <c r="I770" s="23"/>
      <c r="N770" s="23"/>
      <c r="S770" s="23"/>
    </row>
    <row r="771" spans="9:19" s="3" customFormat="1" ht="12.75" customHeight="1" x14ac:dyDescent="0.2">
      <c r="I771" s="23"/>
      <c r="N771" s="23"/>
      <c r="S771" s="23"/>
    </row>
    <row r="772" spans="9:19" s="3" customFormat="1" ht="12.75" customHeight="1" x14ac:dyDescent="0.2">
      <c r="I772" s="23"/>
      <c r="N772" s="23"/>
      <c r="S772" s="23"/>
    </row>
    <row r="773" spans="9:19" s="3" customFormat="1" ht="12.75" customHeight="1" x14ac:dyDescent="0.2">
      <c r="I773" s="23"/>
      <c r="N773" s="23"/>
      <c r="S773" s="23"/>
    </row>
    <row r="774" spans="9:19" s="3" customFormat="1" ht="12.75" customHeight="1" x14ac:dyDescent="0.2">
      <c r="I774" s="23"/>
      <c r="N774" s="23"/>
      <c r="S774" s="23"/>
    </row>
    <row r="775" spans="9:19" s="3" customFormat="1" ht="12.75" customHeight="1" x14ac:dyDescent="0.2">
      <c r="I775" s="23"/>
      <c r="N775" s="23"/>
      <c r="S775" s="23"/>
    </row>
    <row r="776" spans="9:19" s="3" customFormat="1" ht="12.75" customHeight="1" x14ac:dyDescent="0.2">
      <c r="I776" s="23"/>
      <c r="N776" s="23"/>
      <c r="S776" s="23"/>
    </row>
    <row r="777" spans="9:19" s="3" customFormat="1" ht="12.75" customHeight="1" x14ac:dyDescent="0.2">
      <c r="I777" s="23"/>
      <c r="N777" s="23"/>
      <c r="S777" s="23"/>
    </row>
    <row r="778" spans="9:19" s="3" customFormat="1" ht="12.75" customHeight="1" x14ac:dyDescent="0.2">
      <c r="I778" s="23"/>
      <c r="N778" s="23"/>
      <c r="S778" s="23"/>
    </row>
    <row r="779" spans="9:19" s="3" customFormat="1" ht="12.75" customHeight="1" x14ac:dyDescent="0.2">
      <c r="I779" s="23"/>
      <c r="N779" s="23"/>
      <c r="S779" s="23"/>
    </row>
    <row r="780" spans="9:19" s="3" customFormat="1" ht="12.75" customHeight="1" x14ac:dyDescent="0.2">
      <c r="I780" s="23"/>
      <c r="N780" s="23"/>
      <c r="S780" s="23"/>
    </row>
    <row r="781" spans="9:19" s="3" customFormat="1" ht="12.75" customHeight="1" x14ac:dyDescent="0.2">
      <c r="I781" s="23"/>
      <c r="N781" s="23"/>
      <c r="S781" s="23"/>
    </row>
    <row r="782" spans="9:19" s="3" customFormat="1" ht="12.75" customHeight="1" x14ac:dyDescent="0.2">
      <c r="I782" s="23"/>
      <c r="N782" s="23"/>
      <c r="S782" s="23"/>
    </row>
    <row r="783" spans="9:19" s="3" customFormat="1" ht="12.75" customHeight="1" x14ac:dyDescent="0.2">
      <c r="I783" s="23"/>
      <c r="N783" s="23"/>
      <c r="S783" s="23"/>
    </row>
    <row r="784" spans="9:19" s="3" customFormat="1" ht="12.75" customHeight="1" x14ac:dyDescent="0.2">
      <c r="I784" s="23"/>
      <c r="N784" s="23"/>
      <c r="S784" s="23"/>
    </row>
    <row r="785" spans="9:19" s="3" customFormat="1" ht="12.75" customHeight="1" x14ac:dyDescent="0.2">
      <c r="I785" s="23"/>
      <c r="N785" s="23"/>
      <c r="S785" s="23"/>
    </row>
    <row r="786" spans="9:19" s="3" customFormat="1" ht="12.75" customHeight="1" x14ac:dyDescent="0.2">
      <c r="I786" s="23"/>
      <c r="N786" s="23"/>
      <c r="S786" s="23"/>
    </row>
    <row r="787" spans="9:19" s="3" customFormat="1" ht="12.75" customHeight="1" x14ac:dyDescent="0.2">
      <c r="I787" s="23"/>
      <c r="N787" s="23"/>
      <c r="S787" s="23"/>
    </row>
    <row r="788" spans="9:19" s="3" customFormat="1" ht="12.75" customHeight="1" x14ac:dyDescent="0.2">
      <c r="I788" s="23"/>
      <c r="N788" s="23"/>
      <c r="S788" s="23"/>
    </row>
    <row r="789" spans="9:19" s="3" customFormat="1" ht="12.75" customHeight="1" x14ac:dyDescent="0.2">
      <c r="I789" s="23"/>
      <c r="N789" s="23"/>
      <c r="S789" s="23"/>
    </row>
    <row r="790" spans="9:19" s="3" customFormat="1" ht="12.75" customHeight="1" x14ac:dyDescent="0.2">
      <c r="I790" s="23"/>
      <c r="N790" s="23"/>
      <c r="S790" s="23"/>
    </row>
    <row r="791" spans="9:19" s="3" customFormat="1" ht="12.75" customHeight="1" x14ac:dyDescent="0.2">
      <c r="I791" s="23"/>
      <c r="N791" s="23"/>
      <c r="S791" s="23"/>
    </row>
    <row r="792" spans="9:19" s="3" customFormat="1" ht="12.75" customHeight="1" x14ac:dyDescent="0.2">
      <c r="I792" s="23"/>
      <c r="N792" s="23"/>
      <c r="S792" s="23"/>
    </row>
    <row r="793" spans="9:19" s="3" customFormat="1" ht="12.75" customHeight="1" x14ac:dyDescent="0.2">
      <c r="I793" s="23"/>
      <c r="N793" s="23"/>
      <c r="S793" s="23"/>
    </row>
    <row r="794" spans="9:19" s="3" customFormat="1" ht="12.75" customHeight="1" x14ac:dyDescent="0.2">
      <c r="I794" s="23"/>
      <c r="N794" s="23"/>
      <c r="S794" s="23"/>
    </row>
    <row r="795" spans="9:19" s="3" customFormat="1" ht="12.75" customHeight="1" x14ac:dyDescent="0.2">
      <c r="I795" s="23"/>
      <c r="N795" s="23"/>
      <c r="S795" s="23"/>
    </row>
    <row r="796" spans="9:19" s="3" customFormat="1" ht="12.75" customHeight="1" x14ac:dyDescent="0.2">
      <c r="I796" s="23"/>
      <c r="N796" s="23"/>
      <c r="S796" s="23"/>
    </row>
    <row r="797" spans="9:19" s="3" customFormat="1" ht="12.75" customHeight="1" x14ac:dyDescent="0.2">
      <c r="I797" s="23"/>
      <c r="N797" s="23"/>
      <c r="S797" s="23"/>
    </row>
    <row r="798" spans="9:19" s="3" customFormat="1" ht="12.75" customHeight="1" x14ac:dyDescent="0.2">
      <c r="I798" s="23"/>
      <c r="N798" s="23"/>
      <c r="S798" s="23"/>
    </row>
    <row r="799" spans="9:19" s="3" customFormat="1" ht="12.75" customHeight="1" x14ac:dyDescent="0.2">
      <c r="I799" s="23"/>
      <c r="N799" s="23"/>
      <c r="S799" s="23"/>
    </row>
    <row r="800" spans="9:19" s="3" customFormat="1" ht="12.75" customHeight="1" x14ac:dyDescent="0.2">
      <c r="I800" s="23"/>
      <c r="N800" s="23"/>
      <c r="S800" s="23"/>
    </row>
    <row r="801" spans="9:19" s="3" customFormat="1" ht="12.75" customHeight="1" x14ac:dyDescent="0.2">
      <c r="I801" s="23"/>
      <c r="N801" s="23"/>
      <c r="S801" s="23"/>
    </row>
    <row r="802" spans="9:19" s="3" customFormat="1" ht="12.75" customHeight="1" x14ac:dyDescent="0.2">
      <c r="I802" s="23"/>
      <c r="N802" s="23"/>
      <c r="S802" s="23"/>
    </row>
    <row r="803" spans="9:19" s="3" customFormat="1" ht="12.75" customHeight="1" x14ac:dyDescent="0.2">
      <c r="I803" s="23"/>
      <c r="N803" s="23"/>
      <c r="S803" s="23"/>
    </row>
    <row r="804" spans="9:19" s="3" customFormat="1" ht="12.75" customHeight="1" x14ac:dyDescent="0.2">
      <c r="I804" s="23"/>
      <c r="N804" s="23"/>
      <c r="S804" s="23"/>
    </row>
    <row r="805" spans="9:19" s="3" customFormat="1" ht="12.75" customHeight="1" x14ac:dyDescent="0.2">
      <c r="I805" s="23"/>
      <c r="N805" s="23"/>
      <c r="S805" s="23"/>
    </row>
    <row r="806" spans="9:19" s="3" customFormat="1" ht="12.75" customHeight="1" x14ac:dyDescent="0.2">
      <c r="I806" s="23"/>
      <c r="N806" s="23"/>
      <c r="S806" s="23"/>
    </row>
    <row r="807" spans="9:19" s="3" customFormat="1" ht="12.75" customHeight="1" x14ac:dyDescent="0.2">
      <c r="I807" s="23"/>
      <c r="N807" s="23"/>
      <c r="S807" s="23"/>
    </row>
    <row r="808" spans="9:19" s="3" customFormat="1" ht="12.75" customHeight="1" x14ac:dyDescent="0.2">
      <c r="I808" s="23"/>
      <c r="N808" s="23"/>
      <c r="S808" s="23"/>
    </row>
    <row r="809" spans="9:19" s="3" customFormat="1" ht="12.75" customHeight="1" x14ac:dyDescent="0.2">
      <c r="I809" s="23"/>
      <c r="N809" s="23"/>
      <c r="S809" s="23"/>
    </row>
    <row r="810" spans="9:19" s="3" customFormat="1" ht="12.75" customHeight="1" x14ac:dyDescent="0.2">
      <c r="I810" s="23"/>
      <c r="N810" s="23"/>
      <c r="S810" s="23"/>
    </row>
    <row r="811" spans="9:19" s="3" customFormat="1" ht="12.75" customHeight="1" x14ac:dyDescent="0.2">
      <c r="I811" s="23"/>
      <c r="N811" s="23"/>
      <c r="S811" s="23"/>
    </row>
    <row r="812" spans="9:19" s="3" customFormat="1" ht="12.75" customHeight="1" x14ac:dyDescent="0.2">
      <c r="I812" s="23"/>
      <c r="N812" s="23"/>
      <c r="S812" s="23"/>
    </row>
    <row r="813" spans="9:19" s="3" customFormat="1" ht="12.75" customHeight="1" x14ac:dyDescent="0.2">
      <c r="I813" s="23"/>
      <c r="N813" s="23"/>
      <c r="S813" s="23"/>
    </row>
    <row r="814" spans="9:19" s="3" customFormat="1" ht="12.75" customHeight="1" x14ac:dyDescent="0.2">
      <c r="I814" s="23"/>
      <c r="N814" s="23"/>
      <c r="S814" s="23"/>
    </row>
    <row r="815" spans="9:19" s="3" customFormat="1" ht="12.75" customHeight="1" x14ac:dyDescent="0.2">
      <c r="I815" s="23"/>
      <c r="N815" s="23"/>
      <c r="S815" s="23"/>
    </row>
    <row r="816" spans="9:19" s="3" customFormat="1" ht="12.75" customHeight="1" x14ac:dyDescent="0.2">
      <c r="I816" s="23"/>
      <c r="N816" s="23"/>
      <c r="S816" s="23"/>
    </row>
    <row r="817" spans="9:19" s="3" customFormat="1" ht="12.75" customHeight="1" x14ac:dyDescent="0.2">
      <c r="I817" s="23"/>
      <c r="N817" s="23"/>
      <c r="S817" s="23"/>
    </row>
    <row r="818" spans="9:19" s="3" customFormat="1" ht="12.75" customHeight="1" x14ac:dyDescent="0.2">
      <c r="I818" s="23"/>
      <c r="N818" s="23"/>
      <c r="S818" s="23"/>
    </row>
    <row r="819" spans="9:19" s="3" customFormat="1" ht="12.75" customHeight="1" x14ac:dyDescent="0.2">
      <c r="I819" s="23"/>
      <c r="N819" s="23"/>
      <c r="S819" s="23"/>
    </row>
    <row r="820" spans="9:19" s="3" customFormat="1" ht="12.75" customHeight="1" x14ac:dyDescent="0.2">
      <c r="I820" s="23"/>
      <c r="N820" s="23"/>
      <c r="S820" s="23"/>
    </row>
    <row r="821" spans="9:19" s="3" customFormat="1" ht="12.75" customHeight="1" x14ac:dyDescent="0.2">
      <c r="I821" s="23"/>
      <c r="N821" s="23"/>
      <c r="S821" s="23"/>
    </row>
    <row r="822" spans="9:19" s="3" customFormat="1" ht="12.75" customHeight="1" x14ac:dyDescent="0.2">
      <c r="I822" s="23"/>
      <c r="N822" s="23"/>
      <c r="S822" s="23"/>
    </row>
    <row r="823" spans="9:19" s="3" customFormat="1" ht="12.75" customHeight="1" x14ac:dyDescent="0.2">
      <c r="I823" s="23"/>
      <c r="N823" s="23"/>
      <c r="S823" s="23"/>
    </row>
    <row r="824" spans="9:19" s="3" customFormat="1" ht="12.75" customHeight="1" x14ac:dyDescent="0.2">
      <c r="I824" s="23"/>
      <c r="N824" s="23"/>
      <c r="S824" s="23"/>
    </row>
    <row r="825" spans="9:19" s="3" customFormat="1" ht="12.75" customHeight="1" x14ac:dyDescent="0.2">
      <c r="I825" s="23"/>
      <c r="N825" s="23"/>
      <c r="S825" s="23"/>
    </row>
    <row r="826" spans="9:19" s="3" customFormat="1" ht="12.75" customHeight="1" x14ac:dyDescent="0.2">
      <c r="I826" s="23"/>
      <c r="N826" s="23"/>
      <c r="S826" s="23"/>
    </row>
    <row r="827" spans="9:19" s="3" customFormat="1" ht="12.75" customHeight="1" x14ac:dyDescent="0.2">
      <c r="I827" s="23"/>
      <c r="N827" s="23"/>
      <c r="S827" s="23"/>
    </row>
    <row r="828" spans="9:19" s="3" customFormat="1" ht="12.75" customHeight="1" x14ac:dyDescent="0.2">
      <c r="I828" s="23"/>
      <c r="N828" s="23"/>
      <c r="S828" s="23"/>
    </row>
    <row r="829" spans="9:19" s="3" customFormat="1" ht="12.75" customHeight="1" x14ac:dyDescent="0.2">
      <c r="I829" s="23"/>
      <c r="N829" s="23"/>
      <c r="S829" s="23"/>
    </row>
    <row r="830" spans="9:19" s="3" customFormat="1" ht="12.75" customHeight="1" x14ac:dyDescent="0.2">
      <c r="I830" s="23"/>
      <c r="N830" s="23"/>
      <c r="S830" s="23"/>
    </row>
    <row r="831" spans="9:19" s="3" customFormat="1" ht="12.75" customHeight="1" x14ac:dyDescent="0.2">
      <c r="I831" s="23"/>
      <c r="N831" s="23"/>
      <c r="S831" s="23"/>
    </row>
    <row r="832" spans="9:19" s="3" customFormat="1" ht="12.75" customHeight="1" x14ac:dyDescent="0.2">
      <c r="I832" s="23"/>
      <c r="N832" s="23"/>
      <c r="S832" s="23"/>
    </row>
    <row r="833" spans="9:19" s="3" customFormat="1" ht="12.75" customHeight="1" x14ac:dyDescent="0.2">
      <c r="I833" s="23"/>
      <c r="N833" s="23"/>
      <c r="S833" s="23"/>
    </row>
    <row r="834" spans="9:19" s="3" customFormat="1" ht="12.75" customHeight="1" x14ac:dyDescent="0.2">
      <c r="I834" s="23"/>
      <c r="N834" s="23"/>
      <c r="S834" s="23"/>
    </row>
    <row r="835" spans="9:19" s="3" customFormat="1" ht="12.75" customHeight="1" x14ac:dyDescent="0.2">
      <c r="I835" s="23"/>
      <c r="N835" s="23"/>
      <c r="S835" s="23"/>
    </row>
    <row r="836" spans="9:19" s="3" customFormat="1" ht="12.75" customHeight="1" x14ac:dyDescent="0.2">
      <c r="I836" s="23"/>
      <c r="N836" s="23"/>
      <c r="S836" s="23"/>
    </row>
    <row r="837" spans="9:19" s="3" customFormat="1" ht="12.75" customHeight="1" x14ac:dyDescent="0.2">
      <c r="I837" s="23"/>
      <c r="N837" s="23"/>
      <c r="S837" s="23"/>
    </row>
    <row r="838" spans="9:19" s="3" customFormat="1" ht="12.75" customHeight="1" x14ac:dyDescent="0.2">
      <c r="I838" s="23"/>
      <c r="N838" s="23"/>
      <c r="S838" s="23"/>
    </row>
    <row r="839" spans="9:19" s="3" customFormat="1" ht="12.75" customHeight="1" x14ac:dyDescent="0.2">
      <c r="I839" s="23"/>
      <c r="N839" s="23"/>
      <c r="S839" s="23"/>
    </row>
    <row r="840" spans="9:19" s="3" customFormat="1" ht="12.75" customHeight="1" x14ac:dyDescent="0.2">
      <c r="I840" s="23"/>
      <c r="N840" s="23"/>
      <c r="S840" s="23"/>
    </row>
    <row r="841" spans="9:19" s="3" customFormat="1" ht="12.75" customHeight="1" x14ac:dyDescent="0.2">
      <c r="I841" s="23"/>
      <c r="N841" s="23"/>
      <c r="S841" s="23"/>
    </row>
    <row r="842" spans="9:19" s="3" customFormat="1" ht="12.75" customHeight="1" x14ac:dyDescent="0.2">
      <c r="I842" s="23"/>
      <c r="N842" s="23"/>
      <c r="S842" s="23"/>
    </row>
    <row r="843" spans="9:19" s="3" customFormat="1" ht="12.75" customHeight="1" x14ac:dyDescent="0.2">
      <c r="I843" s="23"/>
      <c r="N843" s="23"/>
      <c r="S843" s="23"/>
    </row>
    <row r="844" spans="9:19" s="3" customFormat="1" ht="12.75" customHeight="1" x14ac:dyDescent="0.2">
      <c r="I844" s="23"/>
      <c r="N844" s="23"/>
      <c r="S844" s="23"/>
    </row>
    <row r="845" spans="9:19" s="3" customFormat="1" ht="12.75" customHeight="1" x14ac:dyDescent="0.2">
      <c r="I845" s="23"/>
      <c r="N845" s="23"/>
      <c r="S845" s="23"/>
    </row>
    <row r="846" spans="9:19" s="3" customFormat="1" ht="12.75" customHeight="1" x14ac:dyDescent="0.2">
      <c r="I846" s="23"/>
      <c r="N846" s="23"/>
      <c r="S846" s="23"/>
    </row>
    <row r="847" spans="9:19" s="3" customFormat="1" ht="12.75" customHeight="1" x14ac:dyDescent="0.2">
      <c r="I847" s="23"/>
      <c r="N847" s="23"/>
      <c r="S847" s="23"/>
    </row>
    <row r="848" spans="9:19" s="3" customFormat="1" ht="12.75" customHeight="1" x14ac:dyDescent="0.2">
      <c r="I848" s="23"/>
      <c r="N848" s="23"/>
      <c r="S848" s="23"/>
    </row>
    <row r="849" spans="9:19" s="3" customFormat="1" ht="12.75" customHeight="1" x14ac:dyDescent="0.2">
      <c r="I849" s="23"/>
      <c r="N849" s="23"/>
      <c r="S849" s="23"/>
    </row>
    <row r="850" spans="9:19" s="3" customFormat="1" ht="12.75" customHeight="1" x14ac:dyDescent="0.2">
      <c r="I850" s="23"/>
      <c r="N850" s="23"/>
      <c r="S850" s="23"/>
    </row>
    <row r="851" spans="9:19" s="3" customFormat="1" ht="12.75" customHeight="1" x14ac:dyDescent="0.2">
      <c r="I851" s="23"/>
      <c r="N851" s="23"/>
      <c r="S851" s="23"/>
    </row>
    <row r="852" spans="9:19" s="3" customFormat="1" ht="12.75" customHeight="1" x14ac:dyDescent="0.2">
      <c r="I852" s="23"/>
      <c r="N852" s="23"/>
      <c r="S852" s="23"/>
    </row>
    <row r="853" spans="9:19" s="3" customFormat="1" ht="12.75" customHeight="1" x14ac:dyDescent="0.2">
      <c r="I853" s="23"/>
      <c r="N853" s="23"/>
      <c r="S853" s="23"/>
    </row>
    <row r="854" spans="9:19" s="3" customFormat="1" ht="12.75" customHeight="1" x14ac:dyDescent="0.2">
      <c r="I854" s="23"/>
      <c r="N854" s="23"/>
      <c r="S854" s="23"/>
    </row>
    <row r="855" spans="9:19" s="3" customFormat="1" ht="12.75" customHeight="1" x14ac:dyDescent="0.2">
      <c r="I855" s="23"/>
      <c r="N855" s="23"/>
      <c r="S855" s="23"/>
    </row>
    <row r="856" spans="9:19" s="3" customFormat="1" ht="12.75" customHeight="1" x14ac:dyDescent="0.2">
      <c r="I856" s="23"/>
      <c r="N856" s="23"/>
      <c r="S856" s="23"/>
    </row>
    <row r="857" spans="9:19" s="3" customFormat="1" ht="12.75" customHeight="1" x14ac:dyDescent="0.2">
      <c r="I857" s="23"/>
      <c r="N857" s="23"/>
      <c r="S857" s="23"/>
    </row>
    <row r="858" spans="9:19" s="3" customFormat="1" ht="12.75" customHeight="1" x14ac:dyDescent="0.2">
      <c r="I858" s="23"/>
      <c r="N858" s="23"/>
      <c r="S858" s="23"/>
    </row>
    <row r="859" spans="9:19" s="3" customFormat="1" ht="12.75" customHeight="1" x14ac:dyDescent="0.2">
      <c r="I859" s="23"/>
      <c r="N859" s="23"/>
      <c r="S859" s="23"/>
    </row>
    <row r="860" spans="9:19" s="3" customFormat="1" ht="12.75" customHeight="1" x14ac:dyDescent="0.2">
      <c r="I860" s="23"/>
      <c r="N860" s="23"/>
      <c r="S860" s="23"/>
    </row>
    <row r="861" spans="9:19" s="3" customFormat="1" ht="12.75" customHeight="1" x14ac:dyDescent="0.2">
      <c r="I861" s="23"/>
      <c r="N861" s="23"/>
      <c r="S861" s="23"/>
    </row>
    <row r="862" spans="9:19" s="3" customFormat="1" ht="12.75" customHeight="1" x14ac:dyDescent="0.2">
      <c r="I862" s="23"/>
      <c r="N862" s="23"/>
      <c r="S862" s="23"/>
    </row>
    <row r="863" spans="9:19" s="3" customFormat="1" ht="12.75" customHeight="1" x14ac:dyDescent="0.2">
      <c r="I863" s="23"/>
      <c r="N863" s="23"/>
      <c r="S863" s="23"/>
    </row>
    <row r="864" spans="9:19" s="3" customFormat="1" ht="12.75" customHeight="1" x14ac:dyDescent="0.2">
      <c r="I864" s="23"/>
      <c r="N864" s="23"/>
      <c r="S864" s="23"/>
    </row>
    <row r="865" spans="9:19" s="3" customFormat="1" ht="12.75" customHeight="1" x14ac:dyDescent="0.2">
      <c r="I865" s="23"/>
      <c r="N865" s="23"/>
      <c r="S865" s="23"/>
    </row>
    <row r="866" spans="9:19" s="3" customFormat="1" ht="12.75" customHeight="1" x14ac:dyDescent="0.2">
      <c r="I866" s="23"/>
      <c r="N866" s="23"/>
      <c r="S866" s="23"/>
    </row>
    <row r="867" spans="9:19" s="3" customFormat="1" ht="12.75" customHeight="1" x14ac:dyDescent="0.2">
      <c r="I867" s="23"/>
      <c r="N867" s="23"/>
      <c r="S867" s="23"/>
    </row>
    <row r="868" spans="9:19" s="3" customFormat="1" ht="12.75" customHeight="1" x14ac:dyDescent="0.2">
      <c r="I868" s="23"/>
      <c r="N868" s="23"/>
      <c r="S868" s="23"/>
    </row>
    <row r="869" spans="9:19" s="3" customFormat="1" ht="12.75" customHeight="1" x14ac:dyDescent="0.2">
      <c r="I869" s="23"/>
      <c r="N869" s="23"/>
      <c r="S869" s="23"/>
    </row>
    <row r="870" spans="9:19" s="3" customFormat="1" ht="12.75" customHeight="1" x14ac:dyDescent="0.2">
      <c r="I870" s="23"/>
      <c r="N870" s="23"/>
      <c r="S870" s="23"/>
    </row>
    <row r="871" spans="9:19" s="3" customFormat="1" ht="12.75" customHeight="1" x14ac:dyDescent="0.2">
      <c r="I871" s="23"/>
      <c r="N871" s="23"/>
      <c r="S871" s="23"/>
    </row>
    <row r="872" spans="9:19" s="3" customFormat="1" ht="12.75" customHeight="1" x14ac:dyDescent="0.2">
      <c r="I872" s="23"/>
      <c r="N872" s="23"/>
      <c r="S872" s="23"/>
    </row>
    <row r="873" spans="9:19" s="3" customFormat="1" ht="12.75" customHeight="1" x14ac:dyDescent="0.2">
      <c r="I873" s="23"/>
      <c r="N873" s="23"/>
      <c r="S873" s="23"/>
    </row>
    <row r="874" spans="9:19" s="3" customFormat="1" ht="12.75" customHeight="1" x14ac:dyDescent="0.2">
      <c r="I874" s="23"/>
      <c r="N874" s="23"/>
      <c r="S874" s="23"/>
    </row>
    <row r="875" spans="9:19" s="3" customFormat="1" ht="12.75" customHeight="1" x14ac:dyDescent="0.2">
      <c r="I875" s="23"/>
      <c r="N875" s="23"/>
      <c r="S875" s="23"/>
    </row>
    <row r="876" spans="9:19" s="3" customFormat="1" ht="12.75" customHeight="1" x14ac:dyDescent="0.2">
      <c r="I876" s="23"/>
      <c r="N876" s="23"/>
      <c r="S876" s="23"/>
    </row>
    <row r="877" spans="9:19" s="3" customFormat="1" ht="12.75" customHeight="1" x14ac:dyDescent="0.2">
      <c r="I877" s="23"/>
      <c r="N877" s="23"/>
      <c r="S877" s="23"/>
    </row>
    <row r="878" spans="9:19" s="3" customFormat="1" ht="12.75" customHeight="1" x14ac:dyDescent="0.2">
      <c r="I878" s="23"/>
      <c r="N878" s="23"/>
      <c r="S878" s="23"/>
    </row>
    <row r="879" spans="9:19" s="3" customFormat="1" ht="12.75" customHeight="1" x14ac:dyDescent="0.2">
      <c r="I879" s="23"/>
      <c r="N879" s="23"/>
      <c r="S879" s="23"/>
    </row>
    <row r="880" spans="9:19" s="3" customFormat="1" ht="12.75" customHeight="1" x14ac:dyDescent="0.2">
      <c r="I880" s="23"/>
      <c r="N880" s="23"/>
      <c r="S880" s="23"/>
    </row>
    <row r="881" spans="9:19" s="3" customFormat="1" ht="12.75" customHeight="1" x14ac:dyDescent="0.2">
      <c r="I881" s="23"/>
      <c r="N881" s="23"/>
      <c r="S881" s="23"/>
    </row>
    <row r="882" spans="9:19" s="3" customFormat="1" ht="12.75" customHeight="1" x14ac:dyDescent="0.2">
      <c r="I882" s="23"/>
      <c r="N882" s="23"/>
      <c r="S882" s="23"/>
    </row>
    <row r="883" spans="9:19" s="3" customFormat="1" ht="12.75" customHeight="1" x14ac:dyDescent="0.2">
      <c r="I883" s="23"/>
      <c r="N883" s="23"/>
      <c r="S883" s="23"/>
    </row>
    <row r="884" spans="9:19" s="3" customFormat="1" ht="12.75" customHeight="1" x14ac:dyDescent="0.2">
      <c r="I884" s="23"/>
      <c r="N884" s="23"/>
      <c r="S884" s="23"/>
    </row>
    <row r="885" spans="9:19" s="3" customFormat="1" ht="12.75" customHeight="1" x14ac:dyDescent="0.2">
      <c r="I885" s="23"/>
      <c r="N885" s="23"/>
      <c r="S885" s="23"/>
    </row>
    <row r="886" spans="9:19" s="3" customFormat="1" ht="12.75" customHeight="1" x14ac:dyDescent="0.2">
      <c r="I886" s="23"/>
      <c r="N886" s="23"/>
      <c r="S886" s="23"/>
    </row>
    <row r="887" spans="9:19" s="3" customFormat="1" ht="12.75" customHeight="1" x14ac:dyDescent="0.2">
      <c r="I887" s="23"/>
      <c r="N887" s="23"/>
      <c r="S887" s="23"/>
    </row>
    <row r="888" spans="9:19" s="3" customFormat="1" ht="12.75" customHeight="1" x14ac:dyDescent="0.2">
      <c r="I888" s="23"/>
      <c r="N888" s="23"/>
      <c r="S888" s="23"/>
    </row>
    <row r="889" spans="9:19" s="3" customFormat="1" ht="12.75" customHeight="1" x14ac:dyDescent="0.2">
      <c r="I889" s="23"/>
      <c r="N889" s="23"/>
      <c r="S889" s="23"/>
    </row>
    <row r="890" spans="9:19" s="3" customFormat="1" ht="12.75" customHeight="1" x14ac:dyDescent="0.2">
      <c r="I890" s="23"/>
      <c r="N890" s="23"/>
      <c r="S890" s="23"/>
    </row>
    <row r="891" spans="9:19" s="3" customFormat="1" ht="12.75" customHeight="1" x14ac:dyDescent="0.2">
      <c r="I891" s="23"/>
      <c r="N891" s="23"/>
      <c r="S891" s="23"/>
    </row>
    <row r="892" spans="9:19" s="3" customFormat="1" ht="12.75" customHeight="1" x14ac:dyDescent="0.2">
      <c r="I892" s="23"/>
      <c r="N892" s="23"/>
      <c r="S892" s="23"/>
    </row>
    <row r="893" spans="9:19" s="3" customFormat="1" ht="12.75" customHeight="1" x14ac:dyDescent="0.2">
      <c r="I893" s="23"/>
      <c r="N893" s="23"/>
      <c r="S893" s="23"/>
    </row>
    <row r="894" spans="9:19" s="3" customFormat="1" ht="12.75" customHeight="1" x14ac:dyDescent="0.2">
      <c r="I894" s="23"/>
      <c r="N894" s="23"/>
      <c r="S894" s="23"/>
    </row>
    <row r="895" spans="9:19" s="3" customFormat="1" ht="12.75" customHeight="1" x14ac:dyDescent="0.2">
      <c r="I895" s="23"/>
      <c r="N895" s="23"/>
      <c r="S895" s="23"/>
    </row>
    <row r="896" spans="9:19" s="3" customFormat="1" ht="12.75" customHeight="1" x14ac:dyDescent="0.2">
      <c r="I896" s="23"/>
      <c r="N896" s="23"/>
      <c r="S896" s="23"/>
    </row>
    <row r="897" spans="9:19" s="3" customFormat="1" ht="12.75" customHeight="1" x14ac:dyDescent="0.2">
      <c r="I897" s="23"/>
      <c r="N897" s="23"/>
      <c r="S897" s="23"/>
    </row>
    <row r="898" spans="9:19" s="3" customFormat="1" ht="12.75" customHeight="1" x14ac:dyDescent="0.2">
      <c r="I898" s="23"/>
      <c r="N898" s="23"/>
      <c r="S898" s="23"/>
    </row>
    <row r="899" spans="9:19" s="3" customFormat="1" ht="12.75" customHeight="1" x14ac:dyDescent="0.2">
      <c r="I899" s="23"/>
      <c r="N899" s="23"/>
      <c r="S899" s="23"/>
    </row>
    <row r="900" spans="9:19" s="3" customFormat="1" ht="12.75" customHeight="1" x14ac:dyDescent="0.2">
      <c r="I900" s="23"/>
      <c r="N900" s="23"/>
      <c r="S900" s="23"/>
    </row>
    <row r="901" spans="9:19" s="3" customFormat="1" ht="12.75" customHeight="1" x14ac:dyDescent="0.2">
      <c r="I901" s="23"/>
      <c r="N901" s="23"/>
      <c r="S901" s="23"/>
    </row>
    <row r="902" spans="9:19" s="3" customFormat="1" ht="12.75" customHeight="1" x14ac:dyDescent="0.2">
      <c r="I902" s="23"/>
      <c r="N902" s="23"/>
      <c r="S902" s="23"/>
    </row>
    <row r="903" spans="9:19" s="3" customFormat="1" ht="12.75" customHeight="1" x14ac:dyDescent="0.2">
      <c r="I903" s="23"/>
      <c r="N903" s="23"/>
      <c r="S903" s="23"/>
    </row>
    <row r="904" spans="9:19" s="3" customFormat="1" ht="12.75" customHeight="1" x14ac:dyDescent="0.2">
      <c r="I904" s="23"/>
      <c r="N904" s="23"/>
      <c r="S904" s="23"/>
    </row>
    <row r="905" spans="9:19" s="3" customFormat="1" ht="12.75" customHeight="1" x14ac:dyDescent="0.2">
      <c r="I905" s="23"/>
      <c r="N905" s="23"/>
      <c r="S905" s="23"/>
    </row>
    <row r="906" spans="9:19" s="3" customFormat="1" ht="12.75" customHeight="1" x14ac:dyDescent="0.2">
      <c r="I906" s="23"/>
      <c r="N906" s="23"/>
      <c r="S906" s="23"/>
    </row>
    <row r="907" spans="9:19" s="3" customFormat="1" ht="12.75" customHeight="1" x14ac:dyDescent="0.2">
      <c r="I907" s="23"/>
      <c r="N907" s="23"/>
      <c r="S907" s="23"/>
    </row>
    <row r="908" spans="9:19" s="3" customFormat="1" ht="12.75" customHeight="1" x14ac:dyDescent="0.2">
      <c r="I908" s="23"/>
      <c r="N908" s="23"/>
      <c r="S908" s="23"/>
    </row>
    <row r="909" spans="9:19" s="3" customFormat="1" ht="12.75" customHeight="1" x14ac:dyDescent="0.2">
      <c r="I909" s="23"/>
      <c r="N909" s="23"/>
      <c r="S909" s="23"/>
    </row>
    <row r="910" spans="9:19" s="3" customFormat="1" ht="12.75" customHeight="1" x14ac:dyDescent="0.2">
      <c r="I910" s="23"/>
      <c r="N910" s="23"/>
      <c r="S910" s="23"/>
    </row>
    <row r="911" spans="9:19" s="3" customFormat="1" ht="12.75" customHeight="1" x14ac:dyDescent="0.2">
      <c r="I911" s="23"/>
      <c r="N911" s="23"/>
      <c r="S911" s="23"/>
    </row>
    <row r="912" spans="9:19" s="3" customFormat="1" ht="12.75" customHeight="1" x14ac:dyDescent="0.2">
      <c r="I912" s="23"/>
      <c r="N912" s="23"/>
      <c r="S912" s="23"/>
    </row>
    <row r="913" spans="9:19" s="3" customFormat="1" ht="12.75" customHeight="1" x14ac:dyDescent="0.2">
      <c r="I913" s="23"/>
      <c r="N913" s="23"/>
      <c r="S913" s="23"/>
    </row>
    <row r="914" spans="9:19" s="3" customFormat="1" ht="12.75" customHeight="1" x14ac:dyDescent="0.2">
      <c r="I914" s="23"/>
      <c r="N914" s="23"/>
      <c r="S914" s="23"/>
    </row>
    <row r="915" spans="9:19" s="3" customFormat="1" ht="12.75" customHeight="1" x14ac:dyDescent="0.2">
      <c r="I915" s="23"/>
      <c r="N915" s="23"/>
      <c r="S915" s="23"/>
    </row>
    <row r="916" spans="9:19" s="3" customFormat="1" ht="12.75" customHeight="1" x14ac:dyDescent="0.2">
      <c r="I916" s="23"/>
      <c r="N916" s="23"/>
      <c r="S916" s="23"/>
    </row>
    <row r="917" spans="9:19" s="3" customFormat="1" ht="12.75" customHeight="1" x14ac:dyDescent="0.2">
      <c r="I917" s="23"/>
      <c r="N917" s="23"/>
      <c r="S917" s="23"/>
    </row>
    <row r="918" spans="9:19" s="3" customFormat="1" ht="12.75" customHeight="1" x14ac:dyDescent="0.2">
      <c r="I918" s="23"/>
      <c r="N918" s="23"/>
      <c r="S918" s="23"/>
    </row>
    <row r="919" spans="9:19" s="3" customFormat="1" ht="12.75" customHeight="1" x14ac:dyDescent="0.2">
      <c r="I919" s="23"/>
      <c r="N919" s="23"/>
      <c r="S919" s="23"/>
    </row>
    <row r="920" spans="9:19" s="3" customFormat="1" ht="12.75" customHeight="1" x14ac:dyDescent="0.2">
      <c r="I920" s="23"/>
      <c r="N920" s="23"/>
      <c r="S920" s="23"/>
    </row>
    <row r="921" spans="9:19" s="3" customFormat="1" ht="12.75" customHeight="1" x14ac:dyDescent="0.2">
      <c r="I921" s="23"/>
      <c r="N921" s="23"/>
      <c r="S921" s="23"/>
    </row>
    <row r="922" spans="9:19" s="3" customFormat="1" ht="12.75" customHeight="1" x14ac:dyDescent="0.2">
      <c r="I922" s="23"/>
      <c r="N922" s="23"/>
      <c r="S922" s="23"/>
    </row>
    <row r="923" spans="9:19" s="3" customFormat="1" ht="12.75" customHeight="1" x14ac:dyDescent="0.2">
      <c r="I923" s="23"/>
      <c r="N923" s="23"/>
      <c r="S923" s="23"/>
    </row>
    <row r="924" spans="9:19" s="3" customFormat="1" ht="12.75" customHeight="1" x14ac:dyDescent="0.2">
      <c r="I924" s="23"/>
      <c r="N924" s="23"/>
      <c r="S924" s="23"/>
    </row>
    <row r="925" spans="9:19" s="3" customFormat="1" ht="12.75" customHeight="1" x14ac:dyDescent="0.2">
      <c r="I925" s="23"/>
      <c r="N925" s="23"/>
      <c r="S925" s="23"/>
    </row>
    <row r="926" spans="9:19" s="3" customFormat="1" ht="12.75" customHeight="1" x14ac:dyDescent="0.2">
      <c r="I926" s="23"/>
      <c r="N926" s="23"/>
      <c r="S926" s="23"/>
    </row>
    <row r="927" spans="9:19" s="3" customFormat="1" ht="12.75" customHeight="1" x14ac:dyDescent="0.2">
      <c r="I927" s="23"/>
      <c r="N927" s="23"/>
      <c r="S927" s="23"/>
    </row>
    <row r="928" spans="9:19" s="3" customFormat="1" ht="12.75" customHeight="1" x14ac:dyDescent="0.2">
      <c r="I928" s="23"/>
      <c r="N928" s="23"/>
      <c r="S928" s="23"/>
    </row>
    <row r="929" spans="9:19" s="3" customFormat="1" ht="12.75" customHeight="1" x14ac:dyDescent="0.2">
      <c r="I929" s="23"/>
      <c r="N929" s="23"/>
      <c r="S929" s="23"/>
    </row>
    <row r="930" spans="9:19" s="3" customFormat="1" ht="12.75" customHeight="1" x14ac:dyDescent="0.2">
      <c r="I930" s="23"/>
      <c r="N930" s="23"/>
      <c r="S930" s="23"/>
    </row>
    <row r="931" spans="9:19" s="3" customFormat="1" ht="12.75" customHeight="1" x14ac:dyDescent="0.2">
      <c r="I931" s="23"/>
      <c r="N931" s="23"/>
      <c r="S931" s="23"/>
    </row>
    <row r="932" spans="9:19" s="3" customFormat="1" ht="12.75" customHeight="1" x14ac:dyDescent="0.2">
      <c r="I932" s="23"/>
      <c r="N932" s="23"/>
      <c r="S932" s="23"/>
    </row>
    <row r="933" spans="9:19" s="3" customFormat="1" ht="12.75" customHeight="1" x14ac:dyDescent="0.2">
      <c r="I933" s="23"/>
      <c r="N933" s="23"/>
      <c r="S933" s="23"/>
    </row>
    <row r="934" spans="9:19" s="3" customFormat="1" ht="12.75" customHeight="1" x14ac:dyDescent="0.2">
      <c r="I934" s="23"/>
      <c r="N934" s="23"/>
      <c r="S934" s="23"/>
    </row>
    <row r="935" spans="9:19" s="3" customFormat="1" ht="12.75" customHeight="1" x14ac:dyDescent="0.2">
      <c r="I935" s="23"/>
      <c r="N935" s="23"/>
      <c r="S935" s="23"/>
    </row>
    <row r="936" spans="9:19" s="3" customFormat="1" ht="12.75" customHeight="1" x14ac:dyDescent="0.2">
      <c r="I936" s="23"/>
      <c r="N936" s="23"/>
      <c r="S936" s="23"/>
    </row>
    <row r="937" spans="9:19" s="3" customFormat="1" ht="12.75" customHeight="1" x14ac:dyDescent="0.2">
      <c r="I937" s="23"/>
      <c r="N937" s="23"/>
      <c r="S937" s="23"/>
    </row>
    <row r="938" spans="9:19" s="3" customFormat="1" ht="12.75" customHeight="1" x14ac:dyDescent="0.2">
      <c r="I938" s="23"/>
      <c r="N938" s="23"/>
      <c r="S938" s="23"/>
    </row>
    <row r="939" spans="9:19" s="3" customFormat="1" ht="12.75" customHeight="1" x14ac:dyDescent="0.2">
      <c r="I939" s="23"/>
      <c r="N939" s="23"/>
      <c r="S939" s="23"/>
    </row>
    <row r="940" spans="9:19" s="3" customFormat="1" ht="12.75" customHeight="1" x14ac:dyDescent="0.2">
      <c r="I940" s="23"/>
      <c r="N940" s="23"/>
      <c r="S940" s="23"/>
    </row>
    <row r="941" spans="9:19" s="3" customFormat="1" ht="12.75" customHeight="1" x14ac:dyDescent="0.2">
      <c r="I941" s="23"/>
      <c r="N941" s="23"/>
      <c r="S941" s="23"/>
    </row>
    <row r="942" spans="9:19" s="3" customFormat="1" ht="12.75" customHeight="1" x14ac:dyDescent="0.2">
      <c r="I942" s="23"/>
      <c r="N942" s="23"/>
      <c r="S942" s="23"/>
    </row>
    <row r="943" spans="9:19" s="3" customFormat="1" ht="12.75" customHeight="1" x14ac:dyDescent="0.2">
      <c r="I943" s="23"/>
      <c r="N943" s="23"/>
      <c r="S943" s="23"/>
    </row>
    <row r="944" spans="9:19" s="3" customFormat="1" ht="12.75" customHeight="1" x14ac:dyDescent="0.2">
      <c r="I944" s="23"/>
      <c r="N944" s="23"/>
      <c r="S944" s="23"/>
    </row>
    <row r="945" spans="9:19" s="3" customFormat="1" ht="12.75" customHeight="1" x14ac:dyDescent="0.2">
      <c r="I945" s="23"/>
      <c r="N945" s="23"/>
      <c r="S945" s="23"/>
    </row>
    <row r="946" spans="9:19" s="3" customFormat="1" ht="12.75" customHeight="1" x14ac:dyDescent="0.2">
      <c r="I946" s="23"/>
      <c r="N946" s="23"/>
      <c r="S946" s="23"/>
    </row>
    <row r="947" spans="9:19" s="3" customFormat="1" ht="12.75" customHeight="1" x14ac:dyDescent="0.2">
      <c r="I947" s="23"/>
      <c r="N947" s="23"/>
      <c r="S947" s="23"/>
    </row>
    <row r="948" spans="9:19" s="3" customFormat="1" ht="12.75" customHeight="1" x14ac:dyDescent="0.2">
      <c r="I948" s="23"/>
      <c r="N948" s="23"/>
      <c r="S948" s="23"/>
    </row>
    <row r="949" spans="9:19" s="3" customFormat="1" ht="12.75" customHeight="1" x14ac:dyDescent="0.2">
      <c r="I949" s="23"/>
      <c r="N949" s="23"/>
      <c r="S949" s="23"/>
    </row>
    <row r="950" spans="9:19" s="3" customFormat="1" ht="12.75" customHeight="1" x14ac:dyDescent="0.2">
      <c r="I950" s="23"/>
      <c r="N950" s="23"/>
      <c r="S950" s="23"/>
    </row>
    <row r="951" spans="9:19" s="3" customFormat="1" ht="12.75" customHeight="1" x14ac:dyDescent="0.2">
      <c r="I951" s="23"/>
      <c r="N951" s="23"/>
      <c r="S951" s="23"/>
    </row>
    <row r="952" spans="9:19" s="3" customFormat="1" ht="12.75" customHeight="1" x14ac:dyDescent="0.2">
      <c r="I952" s="23"/>
      <c r="N952" s="23"/>
      <c r="S952" s="23"/>
    </row>
    <row r="953" spans="9:19" s="3" customFormat="1" ht="12.75" customHeight="1" x14ac:dyDescent="0.2">
      <c r="I953" s="23"/>
      <c r="N953" s="23"/>
      <c r="S953" s="23"/>
    </row>
    <row r="954" spans="9:19" s="3" customFormat="1" ht="12.75" customHeight="1" x14ac:dyDescent="0.2">
      <c r="I954" s="23"/>
      <c r="N954" s="23"/>
      <c r="S954" s="23"/>
    </row>
    <row r="955" spans="9:19" s="3" customFormat="1" ht="12.75" customHeight="1" x14ac:dyDescent="0.2">
      <c r="I955" s="23"/>
      <c r="N955" s="23"/>
      <c r="S955" s="23"/>
    </row>
    <row r="956" spans="9:19" s="3" customFormat="1" ht="12.75" customHeight="1" x14ac:dyDescent="0.2">
      <c r="I956" s="23"/>
      <c r="N956" s="23"/>
      <c r="S956" s="23"/>
    </row>
    <row r="957" spans="9:19" s="3" customFormat="1" ht="12.75" customHeight="1" x14ac:dyDescent="0.2">
      <c r="I957" s="23"/>
      <c r="N957" s="23"/>
      <c r="S957" s="23"/>
    </row>
    <row r="958" spans="9:19" s="3" customFormat="1" ht="12.75" customHeight="1" x14ac:dyDescent="0.2">
      <c r="I958" s="23"/>
      <c r="N958" s="23"/>
      <c r="S958" s="23"/>
    </row>
    <row r="959" spans="9:19" s="3" customFormat="1" ht="12.75" customHeight="1" x14ac:dyDescent="0.2">
      <c r="I959" s="23"/>
      <c r="N959" s="23"/>
      <c r="S959" s="23"/>
    </row>
    <row r="960" spans="9:19" s="3" customFormat="1" ht="12.75" customHeight="1" x14ac:dyDescent="0.2">
      <c r="I960" s="23"/>
      <c r="N960" s="23"/>
      <c r="S960" s="23"/>
    </row>
    <row r="961" spans="9:19" s="3" customFormat="1" ht="12.75" customHeight="1" x14ac:dyDescent="0.2">
      <c r="I961" s="23"/>
      <c r="N961" s="23"/>
      <c r="S961" s="23"/>
    </row>
    <row r="962" spans="9:19" s="3" customFormat="1" ht="12.75" customHeight="1" x14ac:dyDescent="0.2">
      <c r="I962" s="23"/>
      <c r="N962" s="23"/>
      <c r="S962" s="23"/>
    </row>
    <row r="963" spans="9:19" s="3" customFormat="1" ht="12.75" customHeight="1" x14ac:dyDescent="0.2">
      <c r="I963" s="23"/>
      <c r="N963" s="23"/>
      <c r="S963" s="23"/>
    </row>
    <row r="964" spans="9:19" s="3" customFormat="1" ht="12.75" customHeight="1" x14ac:dyDescent="0.2">
      <c r="I964" s="23"/>
      <c r="N964" s="23"/>
      <c r="S964" s="23"/>
    </row>
    <row r="965" spans="9:19" s="3" customFormat="1" ht="12.75" customHeight="1" x14ac:dyDescent="0.2">
      <c r="I965" s="23"/>
      <c r="N965" s="23"/>
      <c r="S965" s="23"/>
    </row>
    <row r="966" spans="9:19" s="3" customFormat="1" ht="12.75" customHeight="1" x14ac:dyDescent="0.2">
      <c r="I966" s="23"/>
      <c r="N966" s="23"/>
      <c r="S966" s="23"/>
    </row>
    <row r="967" spans="9:19" s="3" customFormat="1" ht="12.75" customHeight="1" x14ac:dyDescent="0.2">
      <c r="I967" s="23"/>
      <c r="N967" s="23"/>
      <c r="S967" s="23"/>
    </row>
    <row r="968" spans="9:19" s="3" customFormat="1" ht="12.75" customHeight="1" x14ac:dyDescent="0.2">
      <c r="I968" s="23"/>
      <c r="N968" s="23"/>
      <c r="S968" s="23"/>
    </row>
    <row r="969" spans="9:19" s="3" customFormat="1" ht="12.75" customHeight="1" x14ac:dyDescent="0.2">
      <c r="I969" s="23"/>
      <c r="N969" s="23"/>
      <c r="S969" s="23"/>
    </row>
    <row r="970" spans="9:19" s="3" customFormat="1" ht="12.75" customHeight="1" x14ac:dyDescent="0.2">
      <c r="I970" s="23"/>
      <c r="N970" s="23"/>
      <c r="S970" s="23"/>
    </row>
    <row r="971" spans="9:19" s="3" customFormat="1" ht="12.75" customHeight="1" x14ac:dyDescent="0.2">
      <c r="I971" s="23"/>
      <c r="N971" s="23"/>
      <c r="S971" s="23"/>
    </row>
    <row r="972" spans="9:19" s="3" customFormat="1" ht="12.75" customHeight="1" x14ac:dyDescent="0.2">
      <c r="I972" s="23"/>
      <c r="N972" s="23"/>
      <c r="S972" s="23"/>
    </row>
    <row r="973" spans="9:19" s="3" customFormat="1" ht="12.75" customHeight="1" x14ac:dyDescent="0.2">
      <c r="I973" s="23"/>
      <c r="N973" s="23"/>
      <c r="S973" s="23"/>
    </row>
    <row r="974" spans="9:19" s="3" customFormat="1" ht="12.75" customHeight="1" x14ac:dyDescent="0.2">
      <c r="I974" s="23"/>
      <c r="N974" s="23"/>
      <c r="S974" s="23"/>
    </row>
    <row r="975" spans="9:19" s="3" customFormat="1" ht="12.75" customHeight="1" x14ac:dyDescent="0.2">
      <c r="I975" s="23"/>
      <c r="N975" s="23"/>
      <c r="S975" s="23"/>
    </row>
    <row r="976" spans="9:19" s="3" customFormat="1" ht="12.75" customHeight="1" x14ac:dyDescent="0.2">
      <c r="I976" s="23"/>
      <c r="N976" s="23"/>
      <c r="S976" s="23"/>
    </row>
    <row r="977" spans="9:19" s="3" customFormat="1" ht="12.75" customHeight="1" x14ac:dyDescent="0.2">
      <c r="I977" s="23"/>
      <c r="N977" s="23"/>
      <c r="S977" s="23"/>
    </row>
    <row r="978" spans="9:19" s="3" customFormat="1" ht="12.75" customHeight="1" x14ac:dyDescent="0.2">
      <c r="I978" s="23"/>
      <c r="N978" s="23"/>
      <c r="S978" s="23"/>
    </row>
    <row r="979" spans="9:19" s="3" customFormat="1" ht="12.75" customHeight="1" x14ac:dyDescent="0.2">
      <c r="I979" s="23"/>
      <c r="N979" s="23"/>
      <c r="S979" s="23"/>
    </row>
    <row r="980" spans="9:19" s="3" customFormat="1" ht="12.75" customHeight="1" x14ac:dyDescent="0.2">
      <c r="I980" s="23"/>
      <c r="N980" s="23"/>
      <c r="S980" s="23"/>
    </row>
    <row r="981" spans="9:19" s="3" customFormat="1" ht="12.75" customHeight="1" x14ac:dyDescent="0.2">
      <c r="I981" s="23"/>
      <c r="N981" s="23"/>
      <c r="S981" s="23"/>
    </row>
    <row r="982" spans="9:19" s="3" customFormat="1" ht="12.75" customHeight="1" x14ac:dyDescent="0.2">
      <c r="I982" s="23"/>
      <c r="N982" s="23"/>
      <c r="S982" s="23"/>
    </row>
    <row r="983" spans="9:19" s="3" customFormat="1" ht="12.75" customHeight="1" x14ac:dyDescent="0.2">
      <c r="I983" s="23"/>
      <c r="N983" s="23"/>
      <c r="S983" s="23"/>
    </row>
    <row r="984" spans="9:19" s="3" customFormat="1" ht="12.75" customHeight="1" x14ac:dyDescent="0.2">
      <c r="I984" s="23"/>
      <c r="N984" s="23"/>
      <c r="S984" s="23"/>
    </row>
    <row r="985" spans="9:19" s="3" customFormat="1" ht="12.75" customHeight="1" x14ac:dyDescent="0.2">
      <c r="I985" s="23"/>
      <c r="N985" s="23"/>
      <c r="S985" s="23"/>
    </row>
    <row r="986" spans="9:19" s="3" customFormat="1" ht="12.75" customHeight="1" x14ac:dyDescent="0.2">
      <c r="I986" s="23"/>
      <c r="N986" s="23"/>
      <c r="S986" s="23"/>
    </row>
    <row r="987" spans="9:19" s="3" customFormat="1" ht="12.75" customHeight="1" x14ac:dyDescent="0.2">
      <c r="I987" s="23"/>
      <c r="N987" s="23"/>
      <c r="S987" s="23"/>
    </row>
    <row r="988" spans="9:19" s="3" customFormat="1" ht="12.75" customHeight="1" x14ac:dyDescent="0.2">
      <c r="I988" s="23"/>
      <c r="N988" s="23"/>
      <c r="S988" s="23"/>
    </row>
    <row r="989" spans="9:19" s="3" customFormat="1" ht="12.75" customHeight="1" x14ac:dyDescent="0.2">
      <c r="I989" s="23"/>
      <c r="N989" s="23"/>
      <c r="S989" s="23"/>
    </row>
    <row r="990" spans="9:19" s="3" customFormat="1" ht="12.75" customHeight="1" x14ac:dyDescent="0.2">
      <c r="I990" s="23"/>
      <c r="N990" s="23"/>
      <c r="S990" s="23"/>
    </row>
    <row r="991" spans="9:19" s="3" customFormat="1" ht="12.75" customHeight="1" x14ac:dyDescent="0.2">
      <c r="I991" s="23"/>
      <c r="N991" s="23"/>
      <c r="S991" s="23"/>
    </row>
    <row r="992" spans="9:19" s="3" customFormat="1" ht="12.75" customHeight="1" x14ac:dyDescent="0.2">
      <c r="I992" s="23"/>
      <c r="N992" s="23"/>
      <c r="S992" s="23"/>
    </row>
    <row r="993" spans="9:19" s="3" customFormat="1" ht="12.75" customHeight="1" x14ac:dyDescent="0.2">
      <c r="I993" s="23"/>
      <c r="N993" s="23"/>
      <c r="S993" s="23"/>
    </row>
    <row r="994" spans="9:19" s="3" customFormat="1" ht="12.75" customHeight="1" x14ac:dyDescent="0.2">
      <c r="I994" s="23"/>
      <c r="N994" s="23"/>
      <c r="S994" s="23"/>
    </row>
    <row r="995" spans="9:19" s="3" customFormat="1" ht="12.75" customHeight="1" x14ac:dyDescent="0.2">
      <c r="I995" s="23"/>
      <c r="N995" s="23"/>
      <c r="S995" s="23"/>
    </row>
    <row r="996" spans="9:19" s="3" customFormat="1" ht="12.75" customHeight="1" x14ac:dyDescent="0.2">
      <c r="I996" s="23"/>
      <c r="N996" s="23"/>
      <c r="S996" s="23"/>
    </row>
    <row r="997" spans="9:19" s="3" customFormat="1" ht="12.75" customHeight="1" x14ac:dyDescent="0.2">
      <c r="I997" s="23"/>
      <c r="N997" s="23"/>
      <c r="S997" s="23"/>
    </row>
    <row r="998" spans="9:19" s="3" customFormat="1" ht="12.75" customHeight="1" x14ac:dyDescent="0.2">
      <c r="I998" s="23"/>
      <c r="N998" s="23"/>
      <c r="S998" s="23"/>
    </row>
    <row r="999" spans="9:19" s="3" customFormat="1" ht="12.75" customHeight="1" x14ac:dyDescent="0.2">
      <c r="I999" s="23"/>
      <c r="N999" s="23"/>
      <c r="S999" s="23"/>
    </row>
    <row r="1000" spans="9:19" s="3" customFormat="1" ht="12.75" customHeight="1" x14ac:dyDescent="0.2">
      <c r="I1000" s="23"/>
      <c r="N1000" s="23"/>
      <c r="S1000" s="23"/>
    </row>
    <row r="1001" spans="9:19" s="3" customFormat="1" ht="12.75" customHeight="1" x14ac:dyDescent="0.2">
      <c r="I1001" s="23"/>
      <c r="N1001" s="23"/>
      <c r="S1001" s="23"/>
    </row>
    <row r="1002" spans="9:19" s="3" customFormat="1" ht="12.75" customHeight="1" x14ac:dyDescent="0.2">
      <c r="I1002" s="23"/>
      <c r="N1002" s="23"/>
      <c r="S1002" s="23"/>
    </row>
    <row r="1003" spans="9:19" s="3" customFormat="1" ht="12.75" customHeight="1" x14ac:dyDescent="0.2">
      <c r="I1003" s="23"/>
      <c r="N1003" s="23"/>
      <c r="S1003" s="23"/>
    </row>
    <row r="1004" spans="9:19" s="3" customFormat="1" ht="12.75" customHeight="1" x14ac:dyDescent="0.2">
      <c r="I1004" s="23"/>
      <c r="N1004" s="23"/>
      <c r="S1004" s="23"/>
    </row>
    <row r="1005" spans="9:19" s="3" customFormat="1" ht="12.75" customHeight="1" x14ac:dyDescent="0.2">
      <c r="I1005" s="23"/>
      <c r="N1005" s="23"/>
      <c r="S1005" s="23"/>
    </row>
    <row r="1006" spans="9:19" s="3" customFormat="1" ht="12.75" customHeight="1" x14ac:dyDescent="0.2">
      <c r="I1006" s="23"/>
      <c r="N1006" s="23"/>
      <c r="S1006" s="23"/>
    </row>
    <row r="1007" spans="9:19" s="3" customFormat="1" ht="12.75" customHeight="1" x14ac:dyDescent="0.2">
      <c r="I1007" s="23"/>
      <c r="N1007" s="23"/>
      <c r="S1007" s="23"/>
    </row>
    <row r="1008" spans="9:19" s="3" customFormat="1" ht="12.75" customHeight="1" x14ac:dyDescent="0.2">
      <c r="I1008" s="23"/>
      <c r="N1008" s="23"/>
      <c r="S1008" s="23"/>
    </row>
    <row r="1009" spans="9:19" s="3" customFormat="1" ht="12.75" customHeight="1" x14ac:dyDescent="0.2">
      <c r="I1009" s="23"/>
      <c r="N1009" s="23"/>
      <c r="S1009" s="23"/>
    </row>
    <row r="1010" spans="9:19" s="3" customFormat="1" ht="12.75" customHeight="1" x14ac:dyDescent="0.2">
      <c r="I1010" s="23"/>
      <c r="N1010" s="23"/>
      <c r="S1010" s="23"/>
    </row>
    <row r="1011" spans="9:19" s="3" customFormat="1" ht="12.75" customHeight="1" x14ac:dyDescent="0.2">
      <c r="I1011" s="23"/>
      <c r="N1011" s="23"/>
      <c r="S1011" s="23"/>
    </row>
    <row r="1012" spans="9:19" s="3" customFormat="1" ht="12.75" customHeight="1" x14ac:dyDescent="0.2">
      <c r="I1012" s="23"/>
      <c r="N1012" s="23"/>
      <c r="S1012" s="23"/>
    </row>
    <row r="1013" spans="9:19" s="3" customFormat="1" ht="12.75" customHeight="1" x14ac:dyDescent="0.2">
      <c r="I1013" s="23"/>
      <c r="N1013" s="23"/>
      <c r="S1013" s="23"/>
    </row>
    <row r="1014" spans="9:19" s="3" customFormat="1" ht="12.75" customHeight="1" x14ac:dyDescent="0.2">
      <c r="I1014" s="23"/>
      <c r="N1014" s="23"/>
      <c r="S1014" s="23"/>
    </row>
    <row r="1015" spans="9:19" s="3" customFormat="1" ht="12.75" customHeight="1" x14ac:dyDescent="0.2">
      <c r="I1015" s="23"/>
      <c r="N1015" s="23"/>
      <c r="S1015" s="23"/>
    </row>
    <row r="1016" spans="9:19" s="3" customFormat="1" ht="12.75" customHeight="1" x14ac:dyDescent="0.2">
      <c r="I1016" s="23"/>
      <c r="N1016" s="23"/>
      <c r="S1016" s="23"/>
    </row>
    <row r="1017" spans="9:19" s="3" customFormat="1" ht="12.75" customHeight="1" x14ac:dyDescent="0.2">
      <c r="I1017" s="23"/>
      <c r="N1017" s="23"/>
      <c r="S1017" s="23"/>
    </row>
    <row r="1018" spans="9:19" s="3" customFormat="1" ht="12.75" customHeight="1" x14ac:dyDescent="0.2">
      <c r="I1018" s="23"/>
      <c r="N1018" s="23"/>
      <c r="S1018" s="23"/>
    </row>
    <row r="1019" spans="9:19" s="3" customFormat="1" ht="12.75" customHeight="1" x14ac:dyDescent="0.2">
      <c r="I1019" s="23"/>
      <c r="N1019" s="23"/>
      <c r="S1019" s="23"/>
    </row>
    <row r="1020" spans="9:19" s="3" customFormat="1" ht="12.75" customHeight="1" x14ac:dyDescent="0.2">
      <c r="I1020" s="23"/>
      <c r="N1020" s="23"/>
      <c r="S1020" s="23"/>
    </row>
    <row r="1021" spans="9:19" s="3" customFormat="1" ht="12.75" customHeight="1" x14ac:dyDescent="0.2">
      <c r="I1021" s="23"/>
      <c r="N1021" s="23"/>
      <c r="S1021" s="23"/>
    </row>
    <row r="1022" spans="9:19" s="3" customFormat="1" ht="12.75" customHeight="1" x14ac:dyDescent="0.2">
      <c r="I1022" s="23"/>
      <c r="N1022" s="23"/>
      <c r="S1022" s="23"/>
    </row>
    <row r="1023" spans="9:19" s="3" customFormat="1" ht="12.75" customHeight="1" x14ac:dyDescent="0.2">
      <c r="I1023" s="23"/>
      <c r="N1023" s="23"/>
      <c r="S1023" s="23"/>
    </row>
    <row r="1024" spans="9:19" s="3" customFormat="1" ht="12.75" customHeight="1" x14ac:dyDescent="0.2">
      <c r="I1024" s="23"/>
      <c r="N1024" s="23"/>
      <c r="S1024" s="23"/>
    </row>
    <row r="1025" spans="9:19" s="3" customFormat="1" ht="12.75" customHeight="1" x14ac:dyDescent="0.2">
      <c r="I1025" s="23"/>
      <c r="N1025" s="23"/>
      <c r="S1025" s="23"/>
    </row>
    <row r="1026" spans="9:19" s="3" customFormat="1" ht="12.75" customHeight="1" x14ac:dyDescent="0.2">
      <c r="I1026" s="23"/>
      <c r="N1026" s="23"/>
      <c r="S1026" s="23"/>
    </row>
    <row r="1027" spans="9:19" s="3" customFormat="1" ht="12.75" customHeight="1" x14ac:dyDescent="0.2">
      <c r="I1027" s="23"/>
      <c r="N1027" s="23"/>
      <c r="S1027" s="23"/>
    </row>
    <row r="1028" spans="9:19" s="3" customFormat="1" ht="12.75" customHeight="1" x14ac:dyDescent="0.2">
      <c r="I1028" s="23"/>
      <c r="N1028" s="23"/>
      <c r="S1028" s="23"/>
    </row>
    <row r="1029" spans="9:19" s="3" customFormat="1" ht="12.75" customHeight="1" x14ac:dyDescent="0.2">
      <c r="I1029" s="23"/>
      <c r="N1029" s="23"/>
      <c r="S1029" s="23"/>
    </row>
    <row r="1030" spans="9:19" s="3" customFormat="1" ht="12.75" customHeight="1" x14ac:dyDescent="0.2">
      <c r="I1030" s="23"/>
      <c r="N1030" s="23"/>
      <c r="S1030" s="23"/>
    </row>
    <row r="1031" spans="9:19" s="3" customFormat="1" ht="12.75" customHeight="1" x14ac:dyDescent="0.2">
      <c r="I1031" s="23"/>
      <c r="N1031" s="23"/>
      <c r="S1031" s="23"/>
    </row>
    <row r="1032" spans="9:19" s="3" customFormat="1" ht="12.75" customHeight="1" x14ac:dyDescent="0.2">
      <c r="I1032" s="23"/>
      <c r="N1032" s="23"/>
      <c r="S1032" s="23"/>
    </row>
    <row r="1033" spans="9:19" s="3" customFormat="1" ht="12.75" customHeight="1" x14ac:dyDescent="0.2">
      <c r="I1033" s="23"/>
      <c r="N1033" s="23"/>
      <c r="S1033" s="23"/>
    </row>
    <row r="1034" spans="9:19" s="3" customFormat="1" ht="12.75" customHeight="1" x14ac:dyDescent="0.2">
      <c r="I1034" s="23"/>
      <c r="N1034" s="23"/>
      <c r="S1034" s="23"/>
    </row>
    <row r="1035" spans="9:19" s="3" customFormat="1" ht="12.75" customHeight="1" x14ac:dyDescent="0.2">
      <c r="I1035" s="23"/>
      <c r="N1035" s="23"/>
      <c r="S1035" s="23"/>
    </row>
    <row r="1036" spans="9:19" s="3" customFormat="1" ht="12.75" customHeight="1" x14ac:dyDescent="0.2">
      <c r="I1036" s="23"/>
      <c r="N1036" s="23"/>
      <c r="S1036" s="23"/>
    </row>
    <row r="1037" spans="9:19" s="3" customFormat="1" ht="12.75" customHeight="1" x14ac:dyDescent="0.2">
      <c r="I1037" s="23"/>
      <c r="N1037" s="23"/>
      <c r="S1037" s="23"/>
    </row>
    <row r="1038" spans="9:19" s="3" customFormat="1" ht="12.75" customHeight="1" x14ac:dyDescent="0.2">
      <c r="I1038" s="23"/>
      <c r="N1038" s="23"/>
      <c r="S1038" s="23"/>
    </row>
    <row r="1039" spans="9:19" s="3" customFormat="1" ht="12.75" customHeight="1" x14ac:dyDescent="0.2">
      <c r="I1039" s="23"/>
      <c r="N1039" s="23"/>
      <c r="S1039" s="23"/>
    </row>
    <row r="1040" spans="9:19" s="3" customFormat="1" ht="12.75" customHeight="1" x14ac:dyDescent="0.2">
      <c r="I1040" s="23"/>
      <c r="N1040" s="23"/>
      <c r="S1040" s="23"/>
    </row>
    <row r="1041" spans="9:19" s="3" customFormat="1" ht="12.75" customHeight="1" x14ac:dyDescent="0.2">
      <c r="I1041" s="23"/>
      <c r="N1041" s="23"/>
      <c r="S1041" s="23"/>
    </row>
    <row r="1042" spans="9:19" s="3" customFormat="1" ht="12.75" customHeight="1" x14ac:dyDescent="0.2">
      <c r="I1042" s="23"/>
      <c r="N1042" s="23"/>
      <c r="S1042" s="23"/>
    </row>
    <row r="1043" spans="9:19" s="3" customFormat="1" ht="12.75" customHeight="1" x14ac:dyDescent="0.2">
      <c r="I1043" s="23"/>
      <c r="N1043" s="23"/>
      <c r="S1043" s="23"/>
    </row>
    <row r="1044" spans="9:19" s="3" customFormat="1" ht="12.75" customHeight="1" x14ac:dyDescent="0.2">
      <c r="I1044" s="23"/>
      <c r="N1044" s="23"/>
      <c r="S1044" s="23"/>
    </row>
    <row r="1045" spans="9:19" s="3" customFormat="1" ht="12.75" customHeight="1" x14ac:dyDescent="0.2">
      <c r="I1045" s="23"/>
      <c r="N1045" s="23"/>
      <c r="S1045" s="23"/>
    </row>
    <row r="1046" spans="9:19" s="3" customFormat="1" ht="12.75" customHeight="1" x14ac:dyDescent="0.2">
      <c r="I1046" s="23"/>
      <c r="N1046" s="23"/>
      <c r="S1046" s="23"/>
    </row>
    <row r="1047" spans="9:19" s="3" customFormat="1" ht="12.75" customHeight="1" x14ac:dyDescent="0.2">
      <c r="I1047" s="23"/>
      <c r="N1047" s="23"/>
      <c r="S1047" s="23"/>
    </row>
    <row r="1048" spans="9:19" s="3" customFormat="1" ht="12.75" customHeight="1" x14ac:dyDescent="0.2">
      <c r="I1048" s="23"/>
      <c r="N1048" s="23"/>
      <c r="S1048" s="23"/>
    </row>
    <row r="1049" spans="9:19" s="3" customFormat="1" ht="12.75" customHeight="1" x14ac:dyDescent="0.2">
      <c r="I1049" s="23"/>
      <c r="N1049" s="23"/>
      <c r="S1049" s="23"/>
    </row>
    <row r="1050" spans="9:19" s="3" customFormat="1" ht="12.75" customHeight="1" x14ac:dyDescent="0.2">
      <c r="I1050" s="23"/>
      <c r="N1050" s="23"/>
      <c r="S1050" s="23"/>
    </row>
    <row r="1051" spans="9:19" s="3" customFormat="1" ht="12.75" customHeight="1" x14ac:dyDescent="0.2">
      <c r="I1051" s="23"/>
      <c r="N1051" s="23"/>
      <c r="S1051" s="23"/>
    </row>
    <row r="1052" spans="9:19" s="3" customFormat="1" ht="12.75" customHeight="1" x14ac:dyDescent="0.2">
      <c r="I1052" s="23"/>
      <c r="N1052" s="23"/>
      <c r="S1052" s="23"/>
    </row>
    <row r="1053" spans="9:19" s="3" customFormat="1" ht="12.75" customHeight="1" x14ac:dyDescent="0.2">
      <c r="I1053" s="23"/>
      <c r="N1053" s="23"/>
      <c r="S1053" s="23"/>
    </row>
    <row r="1054" spans="9:19" s="3" customFormat="1" ht="12.75" customHeight="1" x14ac:dyDescent="0.2">
      <c r="I1054" s="23"/>
      <c r="N1054" s="23"/>
      <c r="S1054" s="23"/>
    </row>
    <row r="1055" spans="9:19" s="3" customFormat="1" ht="12.75" customHeight="1" x14ac:dyDescent="0.2">
      <c r="I1055" s="23"/>
      <c r="N1055" s="23"/>
      <c r="S1055" s="23"/>
    </row>
    <row r="1056" spans="9:19" s="3" customFormat="1" ht="12.75" customHeight="1" x14ac:dyDescent="0.2">
      <c r="I1056" s="23"/>
      <c r="N1056" s="23"/>
      <c r="S1056" s="23"/>
    </row>
    <row r="1057" spans="9:19" s="3" customFormat="1" ht="12.75" customHeight="1" x14ac:dyDescent="0.2">
      <c r="I1057" s="23"/>
      <c r="N1057" s="23"/>
      <c r="S1057" s="23"/>
    </row>
    <row r="1058" spans="9:19" s="3" customFormat="1" ht="12.75" customHeight="1" x14ac:dyDescent="0.2">
      <c r="I1058" s="23"/>
      <c r="N1058" s="23"/>
      <c r="S1058" s="23"/>
    </row>
    <row r="1059" spans="9:19" s="3" customFormat="1" ht="12.75" customHeight="1" x14ac:dyDescent="0.2">
      <c r="I1059" s="23"/>
      <c r="N1059" s="23"/>
      <c r="S1059" s="23"/>
    </row>
    <row r="1060" spans="9:19" s="3" customFormat="1" ht="12.75" customHeight="1" x14ac:dyDescent="0.2">
      <c r="I1060" s="23"/>
      <c r="N1060" s="23"/>
      <c r="S1060" s="23"/>
    </row>
    <row r="1061" spans="9:19" s="3" customFormat="1" ht="12.75" customHeight="1" x14ac:dyDescent="0.2">
      <c r="I1061" s="23"/>
      <c r="N1061" s="23"/>
      <c r="S1061" s="23"/>
    </row>
    <row r="1062" spans="9:19" s="3" customFormat="1" ht="12.75" customHeight="1" x14ac:dyDescent="0.2">
      <c r="I1062" s="23"/>
      <c r="N1062" s="23"/>
      <c r="S1062" s="23"/>
    </row>
    <row r="1063" spans="9:19" s="3" customFormat="1" ht="12.75" customHeight="1" x14ac:dyDescent="0.2">
      <c r="I1063" s="23"/>
      <c r="N1063" s="23"/>
      <c r="S1063" s="23"/>
    </row>
    <row r="1064" spans="9:19" s="3" customFormat="1" ht="12.75" customHeight="1" x14ac:dyDescent="0.2">
      <c r="I1064" s="23"/>
      <c r="N1064" s="23"/>
      <c r="S1064" s="23"/>
    </row>
    <row r="1065" spans="9:19" s="3" customFormat="1" ht="12.75" customHeight="1" x14ac:dyDescent="0.2">
      <c r="I1065" s="23"/>
      <c r="N1065" s="23"/>
      <c r="S1065" s="23"/>
    </row>
    <row r="1066" spans="9:19" s="3" customFormat="1" ht="12.75" customHeight="1" x14ac:dyDescent="0.2">
      <c r="I1066" s="23"/>
      <c r="N1066" s="23"/>
      <c r="S1066" s="23"/>
    </row>
    <row r="1067" spans="9:19" s="3" customFormat="1" ht="12.75" customHeight="1" x14ac:dyDescent="0.2">
      <c r="I1067" s="23"/>
      <c r="N1067" s="23"/>
      <c r="S1067" s="23"/>
    </row>
    <row r="1068" spans="9:19" s="3" customFormat="1" ht="12.75" customHeight="1" x14ac:dyDescent="0.2">
      <c r="I1068" s="23"/>
      <c r="N1068" s="23"/>
      <c r="S1068" s="23"/>
    </row>
    <row r="1069" spans="9:19" s="3" customFormat="1" ht="12.75" customHeight="1" x14ac:dyDescent="0.2">
      <c r="I1069" s="23"/>
      <c r="N1069" s="23"/>
      <c r="S1069" s="23"/>
    </row>
    <row r="1070" spans="9:19" s="3" customFormat="1" ht="12.75" customHeight="1" x14ac:dyDescent="0.2">
      <c r="I1070" s="23"/>
      <c r="N1070" s="23"/>
      <c r="S1070" s="23"/>
    </row>
    <row r="1071" spans="9:19" s="3" customFormat="1" ht="12.75" customHeight="1" x14ac:dyDescent="0.2">
      <c r="I1071" s="23"/>
      <c r="N1071" s="23"/>
      <c r="S1071" s="23"/>
    </row>
    <row r="1072" spans="9:19" s="3" customFormat="1" ht="12.75" customHeight="1" x14ac:dyDescent="0.2">
      <c r="I1072" s="23"/>
      <c r="N1072" s="23"/>
      <c r="S1072" s="23"/>
    </row>
    <row r="1073" spans="9:19" s="3" customFormat="1" ht="12.75" customHeight="1" x14ac:dyDescent="0.2">
      <c r="I1073" s="23"/>
      <c r="N1073" s="23"/>
      <c r="S1073" s="23"/>
    </row>
    <row r="1074" spans="9:19" s="3" customFormat="1" ht="12.75" customHeight="1" x14ac:dyDescent="0.2">
      <c r="I1074" s="23"/>
      <c r="N1074" s="23"/>
      <c r="S1074" s="23"/>
    </row>
    <row r="1075" spans="9:19" s="3" customFormat="1" ht="12.75" customHeight="1" x14ac:dyDescent="0.2">
      <c r="I1075" s="23"/>
      <c r="N1075" s="23"/>
      <c r="S1075" s="23"/>
    </row>
    <row r="1076" spans="9:19" s="3" customFormat="1" ht="12.75" customHeight="1" x14ac:dyDescent="0.2">
      <c r="I1076" s="23"/>
      <c r="N1076" s="23"/>
      <c r="S1076" s="23"/>
    </row>
    <row r="1077" spans="9:19" s="3" customFormat="1" ht="12.75" customHeight="1" x14ac:dyDescent="0.2">
      <c r="I1077" s="23"/>
      <c r="N1077" s="23"/>
      <c r="S1077" s="23"/>
    </row>
    <row r="1078" spans="9:19" s="3" customFormat="1" ht="12.75" customHeight="1" x14ac:dyDescent="0.2">
      <c r="I1078" s="23"/>
      <c r="N1078" s="23"/>
      <c r="S1078" s="23"/>
    </row>
    <row r="1079" spans="9:19" s="3" customFormat="1" ht="12.75" customHeight="1" x14ac:dyDescent="0.2">
      <c r="I1079" s="23"/>
      <c r="N1079" s="23"/>
      <c r="S1079" s="23"/>
    </row>
    <row r="1080" spans="9:19" s="3" customFormat="1" ht="12.75" customHeight="1" x14ac:dyDescent="0.2">
      <c r="I1080" s="23"/>
      <c r="N1080" s="23"/>
      <c r="S1080" s="23"/>
    </row>
    <row r="1081" spans="9:19" s="3" customFormat="1" ht="12.75" customHeight="1" x14ac:dyDescent="0.2">
      <c r="I1081" s="23"/>
      <c r="N1081" s="23"/>
      <c r="S1081" s="23"/>
    </row>
    <row r="1082" spans="9:19" s="3" customFormat="1" ht="12.75" customHeight="1" x14ac:dyDescent="0.2">
      <c r="I1082" s="23"/>
      <c r="N1082" s="23"/>
      <c r="S1082" s="23"/>
    </row>
    <row r="1083" spans="9:19" s="3" customFormat="1" ht="12.75" customHeight="1" x14ac:dyDescent="0.2">
      <c r="I1083" s="23"/>
      <c r="N1083" s="23"/>
      <c r="S1083" s="23"/>
    </row>
    <row r="1084" spans="9:19" s="3" customFormat="1" ht="12.75" customHeight="1" x14ac:dyDescent="0.2">
      <c r="I1084" s="23"/>
      <c r="N1084" s="23"/>
      <c r="S1084" s="23"/>
    </row>
    <row r="1085" spans="9:19" s="3" customFormat="1" ht="12.75" customHeight="1" x14ac:dyDescent="0.2">
      <c r="I1085" s="23"/>
      <c r="N1085" s="23"/>
      <c r="S1085" s="23"/>
    </row>
    <row r="1086" spans="9:19" s="3" customFormat="1" ht="12.75" customHeight="1" x14ac:dyDescent="0.2">
      <c r="I1086" s="23"/>
      <c r="N1086" s="23"/>
      <c r="S1086" s="23"/>
    </row>
    <row r="1087" spans="9:19" s="3" customFormat="1" ht="12.75" customHeight="1" x14ac:dyDescent="0.2">
      <c r="I1087" s="23"/>
      <c r="N1087" s="23"/>
      <c r="S1087" s="23"/>
    </row>
    <row r="1088" spans="9:19" s="3" customFormat="1" ht="12.75" customHeight="1" x14ac:dyDescent="0.2">
      <c r="I1088" s="23"/>
      <c r="N1088" s="23"/>
      <c r="S1088" s="23"/>
    </row>
    <row r="1089" spans="9:19" s="3" customFormat="1" ht="12.75" customHeight="1" x14ac:dyDescent="0.2">
      <c r="I1089" s="23"/>
      <c r="N1089" s="23"/>
      <c r="S1089" s="23"/>
    </row>
    <row r="1090" spans="9:19" s="3" customFormat="1" ht="12.75" customHeight="1" x14ac:dyDescent="0.2">
      <c r="I1090" s="23"/>
      <c r="N1090" s="23"/>
      <c r="S1090" s="23"/>
    </row>
    <row r="1091" spans="9:19" s="3" customFormat="1" ht="12.75" customHeight="1" x14ac:dyDescent="0.2">
      <c r="I1091" s="23"/>
      <c r="N1091" s="23"/>
      <c r="S1091" s="23"/>
    </row>
    <row r="1092" spans="9:19" s="3" customFormat="1" ht="12.75" customHeight="1" x14ac:dyDescent="0.2">
      <c r="I1092" s="23"/>
      <c r="N1092" s="23"/>
      <c r="S1092" s="23"/>
    </row>
    <row r="1093" spans="9:19" s="3" customFormat="1" ht="12.75" customHeight="1" x14ac:dyDescent="0.2">
      <c r="I1093" s="23"/>
      <c r="N1093" s="23"/>
      <c r="S1093" s="23"/>
    </row>
    <row r="1094" spans="9:19" s="3" customFormat="1" ht="12.75" customHeight="1" x14ac:dyDescent="0.2">
      <c r="I1094" s="23"/>
      <c r="N1094" s="23"/>
      <c r="S1094" s="23"/>
    </row>
    <row r="1095" spans="9:19" s="3" customFormat="1" ht="12.75" customHeight="1" x14ac:dyDescent="0.2">
      <c r="I1095" s="23"/>
      <c r="N1095" s="23"/>
      <c r="S1095" s="23"/>
    </row>
    <row r="1096" spans="9:19" s="3" customFormat="1" ht="12.75" customHeight="1" x14ac:dyDescent="0.2">
      <c r="I1096" s="23"/>
      <c r="N1096" s="23"/>
      <c r="S1096" s="23"/>
    </row>
    <row r="1097" spans="9:19" s="3" customFormat="1" ht="12.75" customHeight="1" x14ac:dyDescent="0.2">
      <c r="I1097" s="23"/>
      <c r="N1097" s="23"/>
      <c r="S1097" s="23"/>
    </row>
    <row r="1098" spans="9:19" s="3" customFormat="1" ht="12.75" customHeight="1" x14ac:dyDescent="0.2">
      <c r="I1098" s="23"/>
      <c r="N1098" s="23"/>
      <c r="S1098" s="23"/>
    </row>
    <row r="1099" spans="9:19" s="3" customFormat="1" ht="12.75" customHeight="1" x14ac:dyDescent="0.2">
      <c r="I1099" s="23"/>
      <c r="N1099" s="23"/>
      <c r="S1099" s="23"/>
    </row>
    <row r="1100" spans="9:19" s="3" customFormat="1" ht="12.75" customHeight="1" x14ac:dyDescent="0.2">
      <c r="I1100" s="23"/>
      <c r="N1100" s="23"/>
      <c r="S1100" s="23"/>
    </row>
    <row r="1101" spans="9:19" s="3" customFormat="1" ht="12.75" customHeight="1" x14ac:dyDescent="0.2">
      <c r="I1101" s="23"/>
      <c r="N1101" s="23"/>
      <c r="S1101" s="23"/>
    </row>
    <row r="1102" spans="9:19" s="3" customFormat="1" ht="12.75" customHeight="1" x14ac:dyDescent="0.2">
      <c r="I1102" s="23"/>
      <c r="N1102" s="23"/>
      <c r="S1102" s="23"/>
    </row>
    <row r="1103" spans="9:19" s="3" customFormat="1" ht="12.75" customHeight="1" x14ac:dyDescent="0.2">
      <c r="I1103" s="23"/>
      <c r="N1103" s="23"/>
      <c r="S1103" s="23"/>
    </row>
    <row r="1104" spans="9:19" s="3" customFormat="1" ht="12.75" customHeight="1" x14ac:dyDescent="0.2">
      <c r="I1104" s="23"/>
      <c r="N1104" s="23"/>
      <c r="S1104" s="23"/>
    </row>
    <row r="1105" spans="9:19" s="3" customFormat="1" ht="12.75" customHeight="1" x14ac:dyDescent="0.2">
      <c r="I1105" s="23"/>
      <c r="N1105" s="23"/>
      <c r="S1105" s="23"/>
    </row>
    <row r="1106" spans="9:19" s="3" customFormat="1" ht="12.75" customHeight="1" x14ac:dyDescent="0.2">
      <c r="I1106" s="23"/>
      <c r="N1106" s="23"/>
      <c r="S1106" s="23"/>
    </row>
    <row r="1107" spans="9:19" s="3" customFormat="1" ht="12.75" customHeight="1" x14ac:dyDescent="0.2">
      <c r="I1107" s="23"/>
      <c r="N1107" s="23"/>
      <c r="S1107" s="23"/>
    </row>
    <row r="1108" spans="9:19" s="3" customFormat="1" ht="12.75" customHeight="1" x14ac:dyDescent="0.2">
      <c r="I1108" s="23"/>
      <c r="N1108" s="23"/>
      <c r="S1108" s="23"/>
    </row>
    <row r="1109" spans="9:19" s="3" customFormat="1" ht="12.75" customHeight="1" x14ac:dyDescent="0.2">
      <c r="I1109" s="23"/>
      <c r="N1109" s="23"/>
      <c r="S1109" s="23"/>
    </row>
    <row r="1110" spans="9:19" s="3" customFormat="1" ht="12.75" customHeight="1" x14ac:dyDescent="0.2">
      <c r="I1110" s="23"/>
      <c r="N1110" s="23"/>
      <c r="S1110" s="23"/>
    </row>
    <row r="1111" spans="9:19" s="3" customFormat="1" ht="12.75" customHeight="1" x14ac:dyDescent="0.2">
      <c r="I1111" s="23"/>
      <c r="N1111" s="23"/>
      <c r="S1111" s="23"/>
    </row>
    <row r="1112" spans="9:19" s="3" customFormat="1" ht="12.75" customHeight="1" x14ac:dyDescent="0.2">
      <c r="I1112" s="23"/>
      <c r="N1112" s="23"/>
      <c r="S1112" s="23"/>
    </row>
    <row r="1113" spans="9:19" s="3" customFormat="1" ht="12.75" customHeight="1" x14ac:dyDescent="0.2">
      <c r="I1113" s="23"/>
      <c r="N1113" s="23"/>
      <c r="S1113" s="23"/>
    </row>
    <row r="1114" spans="9:19" s="3" customFormat="1" ht="12.75" customHeight="1" x14ac:dyDescent="0.2">
      <c r="I1114" s="23"/>
      <c r="N1114" s="23"/>
      <c r="S1114" s="23"/>
    </row>
    <row r="1115" spans="9:19" s="3" customFormat="1" ht="12.75" customHeight="1" x14ac:dyDescent="0.2">
      <c r="I1115" s="23"/>
      <c r="N1115" s="23"/>
      <c r="S1115" s="23"/>
    </row>
    <row r="1116" spans="9:19" s="3" customFormat="1" ht="12.75" customHeight="1" x14ac:dyDescent="0.2">
      <c r="I1116" s="23"/>
      <c r="N1116" s="23"/>
      <c r="S1116" s="23"/>
    </row>
    <row r="1117" spans="9:19" s="3" customFormat="1" ht="12.75" customHeight="1" x14ac:dyDescent="0.2">
      <c r="I1117" s="23"/>
      <c r="N1117" s="23"/>
      <c r="S1117" s="23"/>
    </row>
    <row r="1118" spans="9:19" s="3" customFormat="1" ht="12.75" customHeight="1" x14ac:dyDescent="0.2">
      <c r="I1118" s="23"/>
      <c r="N1118" s="23"/>
      <c r="S1118" s="23"/>
    </row>
    <row r="1119" spans="9:19" s="3" customFormat="1" ht="12.75" customHeight="1" x14ac:dyDescent="0.2">
      <c r="I1119" s="23"/>
      <c r="N1119" s="23"/>
      <c r="S1119" s="23"/>
    </row>
    <row r="1120" spans="9:19" s="3" customFormat="1" ht="12.75" customHeight="1" x14ac:dyDescent="0.2">
      <c r="I1120" s="23"/>
      <c r="N1120" s="23"/>
      <c r="S1120" s="23"/>
    </row>
    <row r="1121" spans="9:19" s="3" customFormat="1" ht="12.75" customHeight="1" x14ac:dyDescent="0.2">
      <c r="I1121" s="23"/>
      <c r="N1121" s="23"/>
      <c r="S1121" s="23"/>
    </row>
    <row r="1122" spans="9:19" s="3" customFormat="1" ht="12.75" customHeight="1" x14ac:dyDescent="0.2">
      <c r="I1122" s="23"/>
      <c r="N1122" s="23"/>
      <c r="S1122" s="23"/>
    </row>
    <row r="1123" spans="9:19" s="3" customFormat="1" ht="12.75" customHeight="1" x14ac:dyDescent="0.2">
      <c r="I1123" s="23"/>
      <c r="N1123" s="23"/>
      <c r="S1123" s="23"/>
    </row>
    <row r="1124" spans="9:19" s="3" customFormat="1" ht="12.75" customHeight="1" x14ac:dyDescent="0.2">
      <c r="I1124" s="23"/>
      <c r="N1124" s="23"/>
      <c r="S1124" s="23"/>
    </row>
    <row r="1125" spans="9:19" s="3" customFormat="1" ht="12.75" customHeight="1" x14ac:dyDescent="0.2">
      <c r="I1125" s="23"/>
      <c r="N1125" s="23"/>
      <c r="S1125" s="23"/>
    </row>
    <row r="1126" spans="9:19" s="3" customFormat="1" ht="12.75" customHeight="1" x14ac:dyDescent="0.2">
      <c r="I1126" s="23"/>
      <c r="N1126" s="23"/>
      <c r="S1126" s="23"/>
    </row>
    <row r="1127" spans="9:19" s="3" customFormat="1" ht="12.75" customHeight="1" x14ac:dyDescent="0.2">
      <c r="I1127" s="23"/>
      <c r="N1127" s="23"/>
      <c r="S1127" s="23"/>
    </row>
    <row r="1128" spans="9:19" s="3" customFormat="1" ht="12.75" customHeight="1" x14ac:dyDescent="0.2">
      <c r="I1128" s="23"/>
      <c r="N1128" s="23"/>
      <c r="S1128" s="23"/>
    </row>
    <row r="1129" spans="9:19" s="3" customFormat="1" ht="12.75" customHeight="1" x14ac:dyDescent="0.2">
      <c r="I1129" s="23"/>
      <c r="N1129" s="23"/>
      <c r="S1129" s="23"/>
    </row>
    <row r="1130" spans="9:19" s="3" customFormat="1" ht="12.75" customHeight="1" x14ac:dyDescent="0.2">
      <c r="I1130" s="23"/>
      <c r="N1130" s="23"/>
      <c r="S1130" s="23"/>
    </row>
    <row r="1131" spans="9:19" s="3" customFormat="1" ht="12.75" customHeight="1" x14ac:dyDescent="0.2">
      <c r="I1131" s="23"/>
      <c r="N1131" s="23"/>
      <c r="S1131" s="23"/>
    </row>
    <row r="1132" spans="9:19" s="3" customFormat="1" ht="12.75" customHeight="1" x14ac:dyDescent="0.2">
      <c r="I1132" s="23"/>
      <c r="N1132" s="23"/>
      <c r="S1132" s="23"/>
    </row>
    <row r="1133" spans="9:19" s="3" customFormat="1" ht="12.75" customHeight="1" x14ac:dyDescent="0.2">
      <c r="I1133" s="23"/>
      <c r="N1133" s="23"/>
      <c r="S1133" s="23"/>
    </row>
    <row r="1134" spans="9:19" s="3" customFormat="1" ht="12.75" customHeight="1" x14ac:dyDescent="0.2">
      <c r="I1134" s="23"/>
      <c r="N1134" s="23"/>
      <c r="S1134" s="23"/>
    </row>
    <row r="1135" spans="9:19" s="3" customFormat="1" ht="12.75" customHeight="1" x14ac:dyDescent="0.2">
      <c r="I1135" s="23"/>
      <c r="N1135" s="23"/>
      <c r="S1135" s="23"/>
    </row>
    <row r="1136" spans="9:19" s="3" customFormat="1" ht="12.75" customHeight="1" x14ac:dyDescent="0.2">
      <c r="I1136" s="23"/>
      <c r="N1136" s="23"/>
      <c r="S1136" s="23"/>
    </row>
    <row r="1137" spans="9:19" s="3" customFormat="1" ht="12.75" customHeight="1" x14ac:dyDescent="0.2">
      <c r="I1137" s="23"/>
      <c r="N1137" s="23"/>
      <c r="S1137" s="23"/>
    </row>
    <row r="1138" spans="9:19" s="3" customFormat="1" ht="12.75" customHeight="1" x14ac:dyDescent="0.2">
      <c r="I1138" s="23"/>
      <c r="N1138" s="23"/>
      <c r="S1138" s="23"/>
    </row>
    <row r="1139" spans="9:19" s="3" customFormat="1" ht="12.75" customHeight="1" x14ac:dyDescent="0.2">
      <c r="I1139" s="23"/>
      <c r="N1139" s="23"/>
      <c r="S1139" s="23"/>
    </row>
    <row r="1140" spans="9:19" s="3" customFormat="1" ht="12.75" customHeight="1" x14ac:dyDescent="0.2">
      <c r="I1140" s="23"/>
      <c r="N1140" s="23"/>
      <c r="S1140" s="23"/>
    </row>
    <row r="1141" spans="9:19" s="3" customFormat="1" ht="12.75" customHeight="1" x14ac:dyDescent="0.2">
      <c r="I1141" s="23"/>
      <c r="N1141" s="23"/>
      <c r="S1141" s="23"/>
    </row>
    <row r="1142" spans="9:19" s="3" customFormat="1" ht="12.75" customHeight="1" x14ac:dyDescent="0.2">
      <c r="I1142" s="23"/>
      <c r="N1142" s="23"/>
      <c r="S1142" s="23"/>
    </row>
    <row r="1143" spans="9:19" s="3" customFormat="1" ht="12.75" customHeight="1" x14ac:dyDescent="0.2">
      <c r="I1143" s="23"/>
      <c r="N1143" s="23"/>
      <c r="S1143" s="23"/>
    </row>
    <row r="1144" spans="9:19" s="3" customFormat="1" ht="12.75" customHeight="1" x14ac:dyDescent="0.2">
      <c r="I1144" s="23"/>
      <c r="N1144" s="23"/>
      <c r="S1144" s="23"/>
    </row>
    <row r="1145" spans="9:19" s="3" customFormat="1" ht="12.75" customHeight="1" x14ac:dyDescent="0.2">
      <c r="I1145" s="23"/>
      <c r="N1145" s="23"/>
      <c r="S1145" s="23"/>
    </row>
    <row r="1146" spans="9:19" s="3" customFormat="1" ht="12.75" customHeight="1" x14ac:dyDescent="0.2">
      <c r="I1146" s="23"/>
      <c r="N1146" s="23"/>
      <c r="S1146" s="23"/>
    </row>
    <row r="1147" spans="9:19" s="3" customFormat="1" ht="12.75" customHeight="1" x14ac:dyDescent="0.2">
      <c r="I1147" s="23"/>
      <c r="N1147" s="23"/>
      <c r="S1147" s="23"/>
    </row>
    <row r="1148" spans="9:19" s="3" customFormat="1" ht="12.75" customHeight="1" x14ac:dyDescent="0.2">
      <c r="I1148" s="23"/>
      <c r="N1148" s="23"/>
      <c r="S1148" s="23"/>
    </row>
    <row r="1149" spans="9:19" s="3" customFormat="1" ht="12.75" customHeight="1" x14ac:dyDescent="0.2">
      <c r="I1149" s="23"/>
      <c r="N1149" s="23"/>
      <c r="S1149" s="23"/>
    </row>
    <row r="1150" spans="9:19" s="3" customFormat="1" ht="12.75" customHeight="1" x14ac:dyDescent="0.2">
      <c r="I1150" s="23"/>
      <c r="N1150" s="23"/>
      <c r="S1150" s="23"/>
    </row>
    <row r="1151" spans="9:19" s="3" customFormat="1" ht="12.75" customHeight="1" x14ac:dyDescent="0.2">
      <c r="I1151" s="23"/>
      <c r="N1151" s="23"/>
      <c r="S1151" s="23"/>
    </row>
    <row r="1152" spans="9:19" s="3" customFormat="1" ht="12.75" customHeight="1" x14ac:dyDescent="0.2">
      <c r="I1152" s="23"/>
      <c r="N1152" s="23"/>
      <c r="S1152" s="23"/>
    </row>
    <row r="1153" spans="9:19" s="3" customFormat="1" ht="12.75" customHeight="1" x14ac:dyDescent="0.2">
      <c r="I1153" s="23"/>
      <c r="N1153" s="23"/>
      <c r="S1153" s="23"/>
    </row>
    <row r="1154" spans="9:19" s="3" customFormat="1" ht="12.75" customHeight="1" x14ac:dyDescent="0.2">
      <c r="I1154" s="23"/>
      <c r="N1154" s="23"/>
      <c r="S1154" s="23"/>
    </row>
    <row r="1155" spans="9:19" s="3" customFormat="1" ht="12.75" customHeight="1" x14ac:dyDescent="0.2">
      <c r="I1155" s="23"/>
      <c r="N1155" s="23"/>
      <c r="S1155" s="23"/>
    </row>
    <row r="1156" spans="9:19" s="3" customFormat="1" ht="12.75" customHeight="1" x14ac:dyDescent="0.2">
      <c r="I1156" s="23"/>
      <c r="N1156" s="23"/>
      <c r="S1156" s="23"/>
    </row>
    <row r="1157" spans="9:19" s="3" customFormat="1" ht="12.75" customHeight="1" x14ac:dyDescent="0.2">
      <c r="I1157" s="23"/>
      <c r="N1157" s="23"/>
      <c r="S1157" s="23"/>
    </row>
    <row r="1158" spans="9:19" s="3" customFormat="1" ht="12.75" customHeight="1" x14ac:dyDescent="0.2">
      <c r="I1158" s="23"/>
      <c r="N1158" s="23"/>
      <c r="S1158" s="23"/>
    </row>
    <row r="1159" spans="9:19" s="3" customFormat="1" ht="12.75" customHeight="1" x14ac:dyDescent="0.2">
      <c r="I1159" s="23"/>
      <c r="N1159" s="23"/>
      <c r="S1159" s="23"/>
    </row>
    <row r="1160" spans="9:19" s="3" customFormat="1" ht="12.75" customHeight="1" x14ac:dyDescent="0.2">
      <c r="I1160" s="23"/>
      <c r="N1160" s="23"/>
      <c r="S1160" s="23"/>
    </row>
    <row r="1161" spans="9:19" s="3" customFormat="1" ht="12.75" customHeight="1" x14ac:dyDescent="0.2">
      <c r="I1161" s="23"/>
      <c r="N1161" s="23"/>
      <c r="S1161" s="23"/>
    </row>
    <row r="1162" spans="9:19" s="3" customFormat="1" ht="12.75" customHeight="1" x14ac:dyDescent="0.2">
      <c r="I1162" s="23"/>
      <c r="N1162" s="23"/>
      <c r="S1162" s="23"/>
    </row>
    <row r="1163" spans="9:19" s="3" customFormat="1" ht="12.75" customHeight="1" x14ac:dyDescent="0.2">
      <c r="I1163" s="23"/>
      <c r="N1163" s="23"/>
      <c r="S1163" s="23"/>
    </row>
    <row r="1164" spans="9:19" s="3" customFormat="1" ht="12.75" customHeight="1" x14ac:dyDescent="0.2">
      <c r="I1164" s="23"/>
      <c r="N1164" s="23"/>
      <c r="S1164" s="23"/>
    </row>
    <row r="1165" spans="9:19" s="3" customFormat="1" ht="12.75" customHeight="1" x14ac:dyDescent="0.2">
      <c r="I1165" s="23"/>
      <c r="N1165" s="23"/>
      <c r="S1165" s="23"/>
    </row>
    <row r="1166" spans="9:19" s="3" customFormat="1" ht="12.75" customHeight="1" x14ac:dyDescent="0.2">
      <c r="I1166" s="23"/>
      <c r="N1166" s="23"/>
      <c r="S1166" s="23"/>
    </row>
    <row r="1167" spans="9:19" s="3" customFormat="1" ht="12.75" customHeight="1" x14ac:dyDescent="0.2">
      <c r="I1167" s="23"/>
      <c r="N1167" s="23"/>
      <c r="S1167" s="23"/>
    </row>
    <row r="1168" spans="9:19" s="3" customFormat="1" ht="12.75" customHeight="1" x14ac:dyDescent="0.2">
      <c r="I1168" s="23"/>
      <c r="N1168" s="23"/>
      <c r="S1168" s="23"/>
    </row>
    <row r="1169" spans="9:19" s="3" customFormat="1" ht="12.75" customHeight="1" x14ac:dyDescent="0.2">
      <c r="I1169" s="23"/>
      <c r="N1169" s="23"/>
      <c r="S1169" s="23"/>
    </row>
    <row r="1170" spans="9:19" s="3" customFormat="1" ht="12.75" customHeight="1" x14ac:dyDescent="0.2">
      <c r="I1170" s="23"/>
      <c r="N1170" s="23"/>
      <c r="S1170" s="23"/>
    </row>
    <row r="1171" spans="9:19" s="3" customFormat="1" ht="12.75" customHeight="1" x14ac:dyDescent="0.2">
      <c r="I1171" s="23"/>
      <c r="N1171" s="23"/>
      <c r="S1171" s="23"/>
    </row>
    <row r="1172" spans="9:19" s="3" customFormat="1" ht="12.75" customHeight="1" x14ac:dyDescent="0.2">
      <c r="I1172" s="23"/>
      <c r="N1172" s="23"/>
      <c r="S1172" s="23"/>
    </row>
    <row r="1173" spans="9:19" s="3" customFormat="1" ht="12.75" customHeight="1" x14ac:dyDescent="0.2">
      <c r="I1173" s="23"/>
      <c r="N1173" s="23"/>
      <c r="S1173" s="23"/>
    </row>
    <row r="1174" spans="9:19" s="3" customFormat="1" ht="12.75" customHeight="1" x14ac:dyDescent="0.2">
      <c r="I1174" s="23"/>
      <c r="N1174" s="23"/>
      <c r="S1174" s="23"/>
    </row>
    <row r="1175" spans="9:19" s="3" customFormat="1" ht="12.75" customHeight="1" x14ac:dyDescent="0.2">
      <c r="I1175" s="23"/>
      <c r="N1175" s="23"/>
      <c r="S1175" s="23"/>
    </row>
    <row r="1176" spans="9:19" s="3" customFormat="1" ht="12.75" customHeight="1" x14ac:dyDescent="0.2">
      <c r="I1176" s="23"/>
      <c r="N1176" s="23"/>
      <c r="S1176" s="23"/>
    </row>
    <row r="1177" spans="9:19" s="3" customFormat="1" ht="12.75" customHeight="1" x14ac:dyDescent="0.2">
      <c r="I1177" s="23"/>
      <c r="N1177" s="23"/>
      <c r="S1177" s="23"/>
    </row>
    <row r="1178" spans="9:19" s="3" customFormat="1" ht="12.75" customHeight="1" x14ac:dyDescent="0.2">
      <c r="I1178" s="23"/>
      <c r="N1178" s="23"/>
      <c r="S1178" s="23"/>
    </row>
    <row r="1179" spans="9:19" s="3" customFormat="1" ht="12.75" customHeight="1" x14ac:dyDescent="0.2">
      <c r="I1179" s="23"/>
      <c r="N1179" s="23"/>
      <c r="S1179" s="23"/>
    </row>
    <row r="1180" spans="9:19" s="3" customFormat="1" ht="12.75" customHeight="1" x14ac:dyDescent="0.2">
      <c r="I1180" s="23"/>
      <c r="N1180" s="23"/>
      <c r="S1180" s="23"/>
    </row>
    <row r="1181" spans="9:19" s="3" customFormat="1" ht="12.75" customHeight="1" x14ac:dyDescent="0.2">
      <c r="I1181" s="23"/>
      <c r="N1181" s="23"/>
      <c r="S1181" s="23"/>
    </row>
    <row r="1182" spans="9:19" s="3" customFormat="1" ht="12.75" customHeight="1" x14ac:dyDescent="0.2">
      <c r="I1182" s="23"/>
      <c r="N1182" s="23"/>
      <c r="S1182" s="23"/>
    </row>
    <row r="1183" spans="9:19" s="3" customFormat="1" ht="12.75" customHeight="1" x14ac:dyDescent="0.2">
      <c r="I1183" s="23"/>
      <c r="N1183" s="23"/>
      <c r="S1183" s="23"/>
    </row>
    <row r="1184" spans="9:19" s="3" customFormat="1" ht="12.75" customHeight="1" x14ac:dyDescent="0.2">
      <c r="I1184" s="23"/>
      <c r="N1184" s="23"/>
      <c r="S1184" s="23"/>
    </row>
    <row r="1185" spans="9:19" s="3" customFormat="1" ht="12.75" customHeight="1" x14ac:dyDescent="0.2">
      <c r="I1185" s="23"/>
      <c r="N1185" s="23"/>
      <c r="S1185" s="23"/>
    </row>
    <row r="1186" spans="9:19" s="3" customFormat="1" ht="12.75" customHeight="1" x14ac:dyDescent="0.2">
      <c r="I1186" s="23"/>
      <c r="N1186" s="23"/>
      <c r="S1186" s="23"/>
    </row>
    <row r="1187" spans="9:19" s="3" customFormat="1" ht="12.75" customHeight="1" x14ac:dyDescent="0.2">
      <c r="I1187" s="23"/>
      <c r="N1187" s="23"/>
      <c r="S1187" s="23"/>
    </row>
    <row r="1188" spans="9:19" s="3" customFormat="1" ht="12.75" customHeight="1" x14ac:dyDescent="0.2">
      <c r="I1188" s="23"/>
      <c r="N1188" s="23"/>
      <c r="S1188" s="23"/>
    </row>
    <row r="1189" spans="9:19" s="3" customFormat="1" ht="12.75" customHeight="1" x14ac:dyDescent="0.2">
      <c r="I1189" s="23"/>
      <c r="N1189" s="23"/>
      <c r="S1189" s="23"/>
    </row>
    <row r="1190" spans="9:19" s="3" customFormat="1" ht="12.75" customHeight="1" x14ac:dyDescent="0.2">
      <c r="I1190" s="23"/>
      <c r="N1190" s="23"/>
      <c r="S1190" s="23"/>
    </row>
    <row r="1191" spans="9:19" s="3" customFormat="1" ht="12.75" customHeight="1" x14ac:dyDescent="0.2">
      <c r="I1191" s="23"/>
      <c r="N1191" s="23"/>
      <c r="S1191" s="23"/>
    </row>
    <row r="1192" spans="9:19" s="3" customFormat="1" ht="12.75" customHeight="1" x14ac:dyDescent="0.2">
      <c r="I1192" s="23"/>
      <c r="N1192" s="23"/>
      <c r="S1192" s="23"/>
    </row>
    <row r="1193" spans="9:19" s="3" customFormat="1" ht="12.75" customHeight="1" x14ac:dyDescent="0.2">
      <c r="I1193" s="23"/>
      <c r="N1193" s="23"/>
      <c r="S1193" s="23"/>
    </row>
    <row r="1194" spans="9:19" s="3" customFormat="1" ht="12.75" customHeight="1" x14ac:dyDescent="0.2">
      <c r="I1194" s="23"/>
      <c r="N1194" s="23"/>
      <c r="S1194" s="23"/>
    </row>
    <row r="1195" spans="9:19" s="3" customFormat="1" ht="12.75" customHeight="1" x14ac:dyDescent="0.2">
      <c r="I1195" s="23"/>
      <c r="N1195" s="23"/>
      <c r="S1195" s="23"/>
    </row>
    <row r="1196" spans="9:19" s="3" customFormat="1" ht="12.75" customHeight="1" x14ac:dyDescent="0.2">
      <c r="I1196" s="23"/>
      <c r="N1196" s="23"/>
      <c r="S1196" s="23"/>
    </row>
    <row r="1197" spans="9:19" s="3" customFormat="1" ht="12.75" customHeight="1" x14ac:dyDescent="0.2">
      <c r="I1197" s="23"/>
      <c r="N1197" s="23"/>
      <c r="S1197" s="23"/>
    </row>
    <row r="1198" spans="9:19" s="3" customFormat="1" ht="12.75" customHeight="1" x14ac:dyDescent="0.2">
      <c r="I1198" s="23"/>
      <c r="N1198" s="23"/>
      <c r="S1198" s="23"/>
    </row>
    <row r="1199" spans="9:19" s="3" customFormat="1" ht="12.75" customHeight="1" x14ac:dyDescent="0.2">
      <c r="I1199" s="23"/>
      <c r="N1199" s="23"/>
      <c r="S1199" s="23"/>
    </row>
    <row r="1200" spans="9:19" s="3" customFormat="1" ht="12.75" customHeight="1" x14ac:dyDescent="0.2">
      <c r="I1200" s="23"/>
      <c r="N1200" s="23"/>
      <c r="S1200" s="23"/>
    </row>
    <row r="1201" spans="9:19" s="3" customFormat="1" ht="12.75" customHeight="1" x14ac:dyDescent="0.2">
      <c r="I1201" s="23"/>
      <c r="N1201" s="23"/>
      <c r="S1201" s="23"/>
    </row>
    <row r="1202" spans="9:19" s="3" customFormat="1" ht="12.75" customHeight="1" x14ac:dyDescent="0.2">
      <c r="I1202" s="23"/>
      <c r="N1202" s="23"/>
      <c r="S1202" s="23"/>
    </row>
    <row r="1203" spans="9:19" s="3" customFormat="1" ht="12.75" customHeight="1" x14ac:dyDescent="0.2">
      <c r="I1203" s="23"/>
      <c r="N1203" s="23"/>
      <c r="S1203" s="23"/>
    </row>
    <row r="1204" spans="9:19" s="3" customFormat="1" ht="12.75" customHeight="1" x14ac:dyDescent="0.2">
      <c r="I1204" s="23"/>
      <c r="N1204" s="23"/>
      <c r="S1204" s="23"/>
    </row>
    <row r="1205" spans="9:19" s="3" customFormat="1" ht="12.75" customHeight="1" x14ac:dyDescent="0.2">
      <c r="I1205" s="23"/>
      <c r="N1205" s="23"/>
      <c r="S1205" s="23"/>
    </row>
    <row r="1206" spans="9:19" s="3" customFormat="1" ht="12.75" customHeight="1" x14ac:dyDescent="0.2">
      <c r="I1206" s="23"/>
      <c r="N1206" s="23"/>
      <c r="S1206" s="23"/>
    </row>
    <row r="1207" spans="9:19" s="3" customFormat="1" ht="12.75" customHeight="1" x14ac:dyDescent="0.2">
      <c r="I1207" s="23"/>
      <c r="N1207" s="23"/>
      <c r="S1207" s="23"/>
    </row>
    <row r="1208" spans="9:19" s="3" customFormat="1" ht="12.75" customHeight="1" x14ac:dyDescent="0.2">
      <c r="I1208" s="23"/>
      <c r="N1208" s="23"/>
      <c r="S1208" s="23"/>
    </row>
    <row r="1209" spans="9:19" s="3" customFormat="1" ht="12.75" customHeight="1" x14ac:dyDescent="0.2">
      <c r="I1209" s="23"/>
      <c r="N1209" s="23"/>
      <c r="S1209" s="23"/>
    </row>
    <row r="1210" spans="9:19" s="3" customFormat="1" ht="12.75" customHeight="1" x14ac:dyDescent="0.2">
      <c r="I1210" s="23"/>
      <c r="N1210" s="23"/>
      <c r="S1210" s="23"/>
    </row>
    <row r="1211" spans="9:19" s="3" customFormat="1" ht="12.75" customHeight="1" x14ac:dyDescent="0.2">
      <c r="I1211" s="23"/>
      <c r="N1211" s="23"/>
      <c r="S1211" s="23"/>
    </row>
    <row r="1212" spans="9:19" s="3" customFormat="1" ht="12.75" customHeight="1" x14ac:dyDescent="0.2">
      <c r="I1212" s="23"/>
      <c r="N1212" s="23"/>
      <c r="S1212" s="23"/>
    </row>
    <row r="1213" spans="9:19" s="3" customFormat="1" ht="12.75" customHeight="1" x14ac:dyDescent="0.2">
      <c r="I1213" s="23"/>
      <c r="N1213" s="23"/>
      <c r="S1213" s="23"/>
    </row>
    <row r="1214" spans="9:19" s="3" customFormat="1" ht="12.75" customHeight="1" x14ac:dyDescent="0.2">
      <c r="I1214" s="23"/>
      <c r="N1214" s="23"/>
      <c r="S1214" s="23"/>
    </row>
    <row r="1215" spans="9:19" s="3" customFormat="1" ht="12.75" customHeight="1" x14ac:dyDescent="0.2">
      <c r="I1215" s="23"/>
      <c r="N1215" s="23"/>
      <c r="S1215" s="23"/>
    </row>
    <row r="1216" spans="9:19" s="3" customFormat="1" ht="12.75" customHeight="1" x14ac:dyDescent="0.2">
      <c r="I1216" s="23"/>
      <c r="N1216" s="23"/>
      <c r="S1216" s="23"/>
    </row>
    <row r="1217" spans="9:19" s="3" customFormat="1" ht="12.75" customHeight="1" x14ac:dyDescent="0.2">
      <c r="I1217" s="23"/>
      <c r="N1217" s="23"/>
      <c r="S1217" s="23"/>
    </row>
    <row r="1218" spans="9:19" s="3" customFormat="1" ht="12.75" customHeight="1" x14ac:dyDescent="0.2">
      <c r="I1218" s="23"/>
      <c r="N1218" s="23"/>
      <c r="S1218" s="23"/>
    </row>
    <row r="1219" spans="9:19" s="3" customFormat="1" ht="12.75" customHeight="1" x14ac:dyDescent="0.2">
      <c r="I1219" s="23"/>
      <c r="N1219" s="23"/>
      <c r="S1219" s="23"/>
    </row>
    <row r="1220" spans="9:19" s="3" customFormat="1" ht="12.75" customHeight="1" x14ac:dyDescent="0.2">
      <c r="I1220" s="23"/>
      <c r="N1220" s="23"/>
      <c r="S1220" s="23"/>
    </row>
    <row r="1221" spans="9:19" s="3" customFormat="1" ht="12.75" customHeight="1" x14ac:dyDescent="0.2">
      <c r="I1221" s="23"/>
      <c r="N1221" s="23"/>
      <c r="S1221" s="23"/>
    </row>
    <row r="1222" spans="9:19" s="3" customFormat="1" ht="12.75" customHeight="1" x14ac:dyDescent="0.2">
      <c r="I1222" s="23"/>
      <c r="N1222" s="23"/>
      <c r="S1222" s="23"/>
    </row>
    <row r="1223" spans="9:19" s="3" customFormat="1" ht="12.75" customHeight="1" x14ac:dyDescent="0.2">
      <c r="I1223" s="23"/>
      <c r="N1223" s="23"/>
      <c r="S1223" s="23"/>
    </row>
    <row r="1224" spans="9:19" s="3" customFormat="1" ht="12.75" customHeight="1" x14ac:dyDescent="0.2">
      <c r="I1224" s="23"/>
      <c r="N1224" s="23"/>
      <c r="S1224" s="23"/>
    </row>
    <row r="1225" spans="9:19" s="3" customFormat="1" ht="12.75" customHeight="1" x14ac:dyDescent="0.2">
      <c r="I1225" s="23"/>
      <c r="N1225" s="23"/>
      <c r="S1225" s="23"/>
    </row>
    <row r="1226" spans="9:19" s="3" customFormat="1" ht="12.75" customHeight="1" x14ac:dyDescent="0.2">
      <c r="I1226" s="23"/>
      <c r="N1226" s="23"/>
      <c r="S1226" s="23"/>
    </row>
    <row r="1227" spans="9:19" s="3" customFormat="1" ht="12.75" customHeight="1" x14ac:dyDescent="0.2">
      <c r="I1227" s="23"/>
      <c r="N1227" s="23"/>
      <c r="S1227" s="23"/>
    </row>
    <row r="1228" spans="9:19" s="3" customFormat="1" ht="12.75" customHeight="1" x14ac:dyDescent="0.2">
      <c r="I1228" s="23"/>
      <c r="N1228" s="23"/>
      <c r="S1228" s="23"/>
    </row>
    <row r="1229" spans="9:19" s="3" customFormat="1" ht="12.75" customHeight="1" x14ac:dyDescent="0.2">
      <c r="I1229" s="23"/>
      <c r="N1229" s="23"/>
      <c r="S1229" s="23"/>
    </row>
    <row r="1230" spans="9:19" s="3" customFormat="1" ht="12.75" customHeight="1" x14ac:dyDescent="0.2">
      <c r="I1230" s="23"/>
      <c r="N1230" s="23"/>
      <c r="S1230" s="23"/>
    </row>
    <row r="1231" spans="9:19" s="3" customFormat="1" ht="12.75" customHeight="1" x14ac:dyDescent="0.2">
      <c r="I1231" s="23"/>
      <c r="N1231" s="23"/>
      <c r="S1231" s="23"/>
    </row>
    <row r="1232" spans="9:19" s="3" customFormat="1" ht="12.75" customHeight="1" x14ac:dyDescent="0.2">
      <c r="I1232" s="23"/>
      <c r="N1232" s="23"/>
      <c r="S1232" s="23"/>
    </row>
    <row r="1233" spans="9:19" s="3" customFormat="1" ht="12.75" customHeight="1" x14ac:dyDescent="0.2">
      <c r="I1233" s="23"/>
      <c r="N1233" s="23"/>
      <c r="S1233" s="23"/>
    </row>
    <row r="1234" spans="9:19" s="3" customFormat="1" ht="12.75" customHeight="1" x14ac:dyDescent="0.2">
      <c r="I1234" s="23"/>
      <c r="N1234" s="23"/>
      <c r="S1234" s="23"/>
    </row>
    <row r="1235" spans="9:19" s="3" customFormat="1" ht="12.75" customHeight="1" x14ac:dyDescent="0.2">
      <c r="I1235" s="23"/>
      <c r="N1235" s="23"/>
      <c r="S1235" s="23"/>
    </row>
    <row r="1236" spans="9:19" s="3" customFormat="1" ht="12.75" customHeight="1" x14ac:dyDescent="0.2">
      <c r="I1236" s="23"/>
      <c r="N1236" s="23"/>
      <c r="S1236" s="23"/>
    </row>
    <row r="1237" spans="9:19" s="3" customFormat="1" ht="12.75" customHeight="1" x14ac:dyDescent="0.2">
      <c r="I1237" s="23"/>
      <c r="N1237" s="23"/>
      <c r="S1237" s="23"/>
    </row>
    <row r="1238" spans="9:19" s="3" customFormat="1" ht="12.75" customHeight="1" x14ac:dyDescent="0.2">
      <c r="I1238" s="23"/>
      <c r="N1238" s="23"/>
      <c r="S1238" s="23"/>
    </row>
    <row r="1239" spans="9:19" s="3" customFormat="1" ht="12.75" customHeight="1" x14ac:dyDescent="0.2">
      <c r="I1239" s="23"/>
      <c r="N1239" s="23"/>
      <c r="S1239" s="23"/>
    </row>
    <row r="1240" spans="9:19" s="3" customFormat="1" ht="12.75" customHeight="1" x14ac:dyDescent="0.2">
      <c r="I1240" s="23"/>
      <c r="N1240" s="23"/>
      <c r="S1240" s="23"/>
    </row>
    <row r="1241" spans="9:19" s="3" customFormat="1" ht="12.75" customHeight="1" x14ac:dyDescent="0.2">
      <c r="I1241" s="23"/>
      <c r="N1241" s="23"/>
      <c r="S1241" s="23"/>
    </row>
    <row r="1242" spans="9:19" s="3" customFormat="1" ht="12.75" customHeight="1" x14ac:dyDescent="0.2">
      <c r="I1242" s="23"/>
      <c r="N1242" s="23"/>
      <c r="S1242" s="23"/>
    </row>
    <row r="1243" spans="9:19" s="3" customFormat="1" ht="12.75" customHeight="1" x14ac:dyDescent="0.2">
      <c r="I1243" s="23"/>
      <c r="N1243" s="23"/>
      <c r="S1243" s="23"/>
    </row>
    <row r="1244" spans="9:19" s="3" customFormat="1" ht="12.75" customHeight="1" x14ac:dyDescent="0.2">
      <c r="I1244" s="23"/>
      <c r="N1244" s="23"/>
      <c r="S1244" s="23"/>
    </row>
    <row r="1245" spans="9:19" s="3" customFormat="1" ht="12.75" customHeight="1" x14ac:dyDescent="0.2">
      <c r="I1245" s="23"/>
      <c r="N1245" s="23"/>
      <c r="S1245" s="23"/>
    </row>
    <row r="1246" spans="9:19" s="3" customFormat="1" ht="12.75" customHeight="1" x14ac:dyDescent="0.2">
      <c r="I1246" s="23"/>
      <c r="N1246" s="23"/>
      <c r="S1246" s="23"/>
    </row>
    <row r="1247" spans="9:19" s="3" customFormat="1" ht="12.75" customHeight="1" x14ac:dyDescent="0.2">
      <c r="I1247" s="23"/>
      <c r="N1247" s="23"/>
      <c r="S1247" s="23"/>
    </row>
    <row r="1248" spans="9:19" s="3" customFormat="1" ht="12.75" customHeight="1" x14ac:dyDescent="0.2">
      <c r="I1248" s="23"/>
      <c r="N1248" s="23"/>
      <c r="S1248" s="23"/>
    </row>
    <row r="1249" spans="9:19" s="3" customFormat="1" ht="12.75" customHeight="1" x14ac:dyDescent="0.2">
      <c r="I1249" s="23"/>
      <c r="N1249" s="23"/>
      <c r="S1249" s="23"/>
    </row>
    <row r="1250" spans="9:19" s="3" customFormat="1" ht="12.75" customHeight="1" x14ac:dyDescent="0.2">
      <c r="I1250" s="23"/>
      <c r="N1250" s="23"/>
      <c r="S1250" s="23"/>
    </row>
    <row r="1251" spans="9:19" s="3" customFormat="1" ht="12.75" customHeight="1" x14ac:dyDescent="0.2">
      <c r="I1251" s="23"/>
      <c r="N1251" s="23"/>
      <c r="S1251" s="23"/>
    </row>
    <row r="1252" spans="9:19" s="3" customFormat="1" ht="12.75" customHeight="1" x14ac:dyDescent="0.2">
      <c r="I1252" s="23"/>
      <c r="N1252" s="23"/>
      <c r="S1252" s="23"/>
    </row>
    <row r="1253" spans="9:19" s="3" customFormat="1" ht="12.75" customHeight="1" x14ac:dyDescent="0.2">
      <c r="I1253" s="23"/>
      <c r="N1253" s="23"/>
      <c r="S1253" s="23"/>
    </row>
    <row r="1254" spans="9:19" s="3" customFormat="1" ht="12.75" customHeight="1" x14ac:dyDescent="0.2">
      <c r="I1254" s="23"/>
      <c r="N1254" s="23"/>
      <c r="S1254" s="23"/>
    </row>
    <row r="1255" spans="9:19" s="3" customFormat="1" ht="12.75" customHeight="1" x14ac:dyDescent="0.2">
      <c r="I1255" s="23"/>
      <c r="N1255" s="23"/>
      <c r="S1255" s="23"/>
    </row>
    <row r="1256" spans="9:19" s="3" customFormat="1" ht="12.75" customHeight="1" x14ac:dyDescent="0.2">
      <c r="I1256" s="23"/>
      <c r="N1256" s="23"/>
      <c r="S1256" s="23"/>
    </row>
    <row r="1257" spans="9:19" s="3" customFormat="1" ht="12.75" customHeight="1" x14ac:dyDescent="0.2">
      <c r="I1257" s="23"/>
      <c r="N1257" s="23"/>
      <c r="S1257" s="23"/>
    </row>
    <row r="1258" spans="9:19" s="3" customFormat="1" ht="12.75" customHeight="1" x14ac:dyDescent="0.2">
      <c r="I1258" s="23"/>
      <c r="N1258" s="23"/>
      <c r="S1258" s="23"/>
    </row>
    <row r="1259" spans="9:19" s="3" customFormat="1" ht="12.75" customHeight="1" x14ac:dyDescent="0.2">
      <c r="I1259" s="23"/>
      <c r="N1259" s="23"/>
      <c r="S1259" s="23"/>
    </row>
    <row r="1260" spans="9:19" s="3" customFormat="1" ht="12.75" customHeight="1" x14ac:dyDescent="0.2">
      <c r="I1260" s="23"/>
      <c r="N1260" s="23"/>
      <c r="S1260" s="23"/>
    </row>
    <row r="1261" spans="9:19" s="3" customFormat="1" ht="12.75" customHeight="1" x14ac:dyDescent="0.2">
      <c r="I1261" s="23"/>
      <c r="N1261" s="23"/>
      <c r="S1261" s="23"/>
    </row>
    <row r="1262" spans="9:19" s="3" customFormat="1" ht="12.75" customHeight="1" x14ac:dyDescent="0.2">
      <c r="I1262" s="23"/>
      <c r="N1262" s="23"/>
      <c r="S1262" s="23"/>
    </row>
    <row r="1263" spans="9:19" s="3" customFormat="1" ht="12.75" customHeight="1" x14ac:dyDescent="0.2">
      <c r="I1263" s="23"/>
      <c r="N1263" s="23"/>
      <c r="S1263" s="23"/>
    </row>
    <row r="1264" spans="9:19" s="3" customFormat="1" ht="12.75" customHeight="1" x14ac:dyDescent="0.2">
      <c r="I1264" s="23"/>
      <c r="N1264" s="23"/>
      <c r="S1264" s="23"/>
    </row>
    <row r="1265" spans="9:19" s="3" customFormat="1" ht="12.75" customHeight="1" x14ac:dyDescent="0.2">
      <c r="I1265" s="23"/>
      <c r="N1265" s="23"/>
      <c r="S1265" s="23"/>
    </row>
    <row r="1266" spans="9:19" s="3" customFormat="1" ht="12.75" customHeight="1" x14ac:dyDescent="0.2">
      <c r="I1266" s="23"/>
      <c r="N1266" s="23"/>
      <c r="S1266" s="23"/>
    </row>
    <row r="1267" spans="9:19" s="3" customFormat="1" ht="12.75" customHeight="1" x14ac:dyDescent="0.2">
      <c r="I1267" s="23"/>
      <c r="N1267" s="23"/>
      <c r="S1267" s="23"/>
    </row>
    <row r="1268" spans="9:19" s="3" customFormat="1" ht="12.75" customHeight="1" x14ac:dyDescent="0.2">
      <c r="I1268" s="23"/>
      <c r="N1268" s="23"/>
      <c r="S1268" s="23"/>
    </row>
    <row r="1269" spans="9:19" s="3" customFormat="1" ht="12.75" customHeight="1" x14ac:dyDescent="0.2">
      <c r="I1269" s="23"/>
      <c r="N1269" s="23"/>
      <c r="S1269" s="23"/>
    </row>
    <row r="1270" spans="9:19" s="3" customFormat="1" ht="12.75" customHeight="1" x14ac:dyDescent="0.2">
      <c r="I1270" s="23"/>
      <c r="N1270" s="23"/>
      <c r="S1270" s="23"/>
    </row>
    <row r="1271" spans="9:19" s="3" customFormat="1" ht="12.75" customHeight="1" x14ac:dyDescent="0.2">
      <c r="I1271" s="23"/>
      <c r="N1271" s="23"/>
      <c r="S1271" s="23"/>
    </row>
    <row r="1272" spans="9:19" s="3" customFormat="1" ht="12.75" customHeight="1" x14ac:dyDescent="0.2">
      <c r="I1272" s="23"/>
      <c r="N1272" s="23"/>
      <c r="S1272" s="23"/>
    </row>
    <row r="1273" spans="9:19" s="3" customFormat="1" ht="12.75" customHeight="1" x14ac:dyDescent="0.2">
      <c r="I1273" s="23"/>
      <c r="N1273" s="23"/>
      <c r="S1273" s="23"/>
    </row>
    <row r="1274" spans="9:19" s="3" customFormat="1" ht="12.75" customHeight="1" x14ac:dyDescent="0.2">
      <c r="I1274" s="23"/>
      <c r="N1274" s="23"/>
      <c r="S1274" s="23"/>
    </row>
    <row r="1275" spans="9:19" s="3" customFormat="1" ht="12.75" customHeight="1" x14ac:dyDescent="0.2">
      <c r="I1275" s="23"/>
      <c r="N1275" s="23"/>
      <c r="S1275" s="23"/>
    </row>
    <row r="1276" spans="9:19" s="3" customFormat="1" ht="12.75" customHeight="1" x14ac:dyDescent="0.2">
      <c r="I1276" s="23"/>
      <c r="N1276" s="23"/>
      <c r="S1276" s="23"/>
    </row>
    <row r="1277" spans="9:19" s="3" customFormat="1" ht="12.75" customHeight="1" x14ac:dyDescent="0.2">
      <c r="I1277" s="23"/>
      <c r="N1277" s="23"/>
      <c r="S1277" s="23"/>
    </row>
    <row r="1278" spans="9:19" s="3" customFormat="1" ht="12.75" customHeight="1" x14ac:dyDescent="0.2">
      <c r="I1278" s="23"/>
      <c r="N1278" s="23"/>
      <c r="S1278" s="23"/>
    </row>
    <row r="1279" spans="9:19" s="3" customFormat="1" ht="12.75" customHeight="1" x14ac:dyDescent="0.2">
      <c r="I1279" s="23"/>
      <c r="N1279" s="23"/>
      <c r="S1279" s="23"/>
    </row>
    <row r="1280" spans="9:19" s="3" customFormat="1" ht="12.75" customHeight="1" x14ac:dyDescent="0.2">
      <c r="I1280" s="23"/>
      <c r="N1280" s="23"/>
      <c r="S1280" s="23"/>
    </row>
    <row r="1281" spans="9:19" s="3" customFormat="1" ht="12.75" customHeight="1" x14ac:dyDescent="0.2">
      <c r="I1281" s="23"/>
      <c r="N1281" s="23"/>
      <c r="S1281" s="23"/>
    </row>
    <row r="1282" spans="9:19" s="3" customFormat="1" ht="12.75" customHeight="1" x14ac:dyDescent="0.2">
      <c r="I1282" s="23"/>
      <c r="N1282" s="23"/>
      <c r="S1282" s="23"/>
    </row>
    <row r="1283" spans="9:19" s="3" customFormat="1" ht="12.75" customHeight="1" x14ac:dyDescent="0.2">
      <c r="I1283" s="23"/>
      <c r="N1283" s="23"/>
      <c r="S1283" s="23"/>
    </row>
    <row r="1284" spans="9:19" s="3" customFormat="1" ht="12.75" customHeight="1" x14ac:dyDescent="0.2">
      <c r="I1284" s="23"/>
      <c r="N1284" s="23"/>
      <c r="S1284" s="23"/>
    </row>
    <row r="1285" spans="9:19" s="3" customFormat="1" ht="12.75" customHeight="1" x14ac:dyDescent="0.2">
      <c r="I1285" s="23"/>
      <c r="N1285" s="23"/>
      <c r="S1285" s="23"/>
    </row>
    <row r="1286" spans="9:19" s="3" customFormat="1" ht="12.75" customHeight="1" x14ac:dyDescent="0.2">
      <c r="I1286" s="23"/>
      <c r="N1286" s="23"/>
      <c r="S1286" s="23"/>
    </row>
    <row r="1287" spans="9:19" s="3" customFormat="1" ht="12.75" customHeight="1" x14ac:dyDescent="0.2">
      <c r="I1287" s="23"/>
      <c r="N1287" s="23"/>
      <c r="S1287" s="23"/>
    </row>
    <row r="1288" spans="9:19" s="3" customFormat="1" ht="12.75" customHeight="1" x14ac:dyDescent="0.2">
      <c r="I1288" s="23"/>
      <c r="N1288" s="23"/>
      <c r="S1288" s="23"/>
    </row>
    <row r="1289" spans="9:19" s="3" customFormat="1" ht="12.75" customHeight="1" x14ac:dyDescent="0.2">
      <c r="I1289" s="23"/>
      <c r="N1289" s="23"/>
      <c r="S1289" s="23"/>
    </row>
    <row r="1290" spans="9:19" s="3" customFormat="1" ht="12.75" customHeight="1" x14ac:dyDescent="0.2">
      <c r="I1290" s="23"/>
      <c r="N1290" s="23"/>
      <c r="S1290" s="23"/>
    </row>
    <row r="1291" spans="9:19" s="3" customFormat="1" ht="12.75" customHeight="1" x14ac:dyDescent="0.2">
      <c r="I1291" s="23"/>
      <c r="N1291" s="23"/>
      <c r="S1291" s="23"/>
    </row>
    <row r="1292" spans="9:19" s="3" customFormat="1" ht="12.75" customHeight="1" x14ac:dyDescent="0.2">
      <c r="I1292" s="23"/>
      <c r="N1292" s="23"/>
      <c r="S1292" s="23"/>
    </row>
    <row r="1293" spans="9:19" s="3" customFormat="1" ht="12.75" customHeight="1" x14ac:dyDescent="0.2">
      <c r="I1293" s="23"/>
      <c r="N1293" s="23"/>
      <c r="S1293" s="23"/>
    </row>
    <row r="1294" spans="9:19" s="3" customFormat="1" ht="12.75" customHeight="1" x14ac:dyDescent="0.2">
      <c r="I1294" s="23"/>
      <c r="N1294" s="23"/>
      <c r="S1294" s="23"/>
    </row>
    <row r="1295" spans="9:19" s="3" customFormat="1" ht="12.75" customHeight="1" x14ac:dyDescent="0.2">
      <c r="I1295" s="23"/>
      <c r="N1295" s="23"/>
      <c r="S1295" s="23"/>
    </row>
    <row r="1296" spans="9:19" s="3" customFormat="1" ht="12.75" customHeight="1" x14ac:dyDescent="0.2">
      <c r="I1296" s="23"/>
      <c r="N1296" s="23"/>
      <c r="S1296" s="23"/>
    </row>
    <row r="1297" spans="9:19" s="3" customFormat="1" ht="12.75" customHeight="1" x14ac:dyDescent="0.2">
      <c r="I1297" s="23"/>
      <c r="N1297" s="23"/>
      <c r="S1297" s="23"/>
    </row>
    <row r="1298" spans="9:19" s="3" customFormat="1" ht="12.75" customHeight="1" x14ac:dyDescent="0.2">
      <c r="I1298" s="23"/>
      <c r="N1298" s="23"/>
      <c r="S1298" s="23"/>
    </row>
    <row r="1299" spans="9:19" s="3" customFormat="1" ht="12.75" customHeight="1" x14ac:dyDescent="0.2">
      <c r="I1299" s="23"/>
      <c r="N1299" s="23"/>
      <c r="S1299" s="23"/>
    </row>
    <row r="1300" spans="9:19" s="3" customFormat="1" ht="12.75" customHeight="1" x14ac:dyDescent="0.2">
      <c r="I1300" s="23"/>
      <c r="N1300" s="23"/>
      <c r="S1300" s="23"/>
    </row>
    <row r="1301" spans="9:19" s="3" customFormat="1" ht="12.75" customHeight="1" x14ac:dyDescent="0.2">
      <c r="I1301" s="23"/>
      <c r="N1301" s="23"/>
      <c r="S1301" s="23"/>
    </row>
    <row r="1302" spans="9:19" s="3" customFormat="1" ht="12.75" customHeight="1" x14ac:dyDescent="0.2">
      <c r="I1302" s="23"/>
      <c r="N1302" s="23"/>
      <c r="S1302" s="23"/>
    </row>
    <row r="1303" spans="9:19" s="3" customFormat="1" ht="12.75" customHeight="1" x14ac:dyDescent="0.2">
      <c r="I1303" s="23"/>
      <c r="N1303" s="23"/>
      <c r="S1303" s="23"/>
    </row>
    <row r="1304" spans="9:19" s="3" customFormat="1" ht="12.75" customHeight="1" x14ac:dyDescent="0.2">
      <c r="I1304" s="23"/>
      <c r="N1304" s="23"/>
      <c r="S1304" s="23"/>
    </row>
    <row r="1305" spans="9:19" s="3" customFormat="1" ht="12.75" customHeight="1" x14ac:dyDescent="0.2">
      <c r="I1305" s="23"/>
      <c r="N1305" s="23"/>
      <c r="S1305" s="23"/>
    </row>
    <row r="1306" spans="9:19" s="3" customFormat="1" ht="12.75" customHeight="1" x14ac:dyDescent="0.2">
      <c r="I1306" s="23"/>
      <c r="N1306" s="23"/>
      <c r="S1306" s="23"/>
    </row>
    <row r="1307" spans="9:19" s="3" customFormat="1" ht="12.75" customHeight="1" x14ac:dyDescent="0.2">
      <c r="I1307" s="23"/>
      <c r="N1307" s="23"/>
      <c r="S1307" s="23"/>
    </row>
    <row r="1308" spans="9:19" s="3" customFormat="1" ht="12.75" customHeight="1" x14ac:dyDescent="0.2">
      <c r="I1308" s="23"/>
      <c r="N1308" s="23"/>
      <c r="S1308" s="23"/>
    </row>
    <row r="1309" spans="9:19" s="3" customFormat="1" ht="12.75" customHeight="1" x14ac:dyDescent="0.2">
      <c r="I1309" s="23"/>
      <c r="N1309" s="23"/>
      <c r="S1309" s="23"/>
    </row>
    <row r="1310" spans="9:19" s="3" customFormat="1" ht="12.75" customHeight="1" x14ac:dyDescent="0.2">
      <c r="I1310" s="23"/>
      <c r="N1310" s="23"/>
      <c r="S1310" s="23"/>
    </row>
    <row r="1311" spans="9:19" s="3" customFormat="1" ht="12.75" customHeight="1" x14ac:dyDescent="0.2">
      <c r="I1311" s="23"/>
      <c r="N1311" s="23"/>
      <c r="S1311" s="23"/>
    </row>
    <row r="1312" spans="9:19" s="3" customFormat="1" ht="12.75" customHeight="1" x14ac:dyDescent="0.2">
      <c r="I1312" s="23"/>
      <c r="N1312" s="23"/>
      <c r="S1312" s="23"/>
    </row>
    <row r="1313" spans="9:19" s="3" customFormat="1" ht="12.75" customHeight="1" x14ac:dyDescent="0.2">
      <c r="I1313" s="23"/>
      <c r="N1313" s="23"/>
      <c r="S1313" s="23"/>
    </row>
    <row r="1314" spans="9:19" s="3" customFormat="1" ht="12.75" customHeight="1" x14ac:dyDescent="0.2">
      <c r="I1314" s="23"/>
      <c r="N1314" s="23"/>
      <c r="S1314" s="23"/>
    </row>
    <row r="1315" spans="9:19" s="3" customFormat="1" ht="12.75" customHeight="1" x14ac:dyDescent="0.2">
      <c r="I1315" s="23"/>
      <c r="N1315" s="23"/>
      <c r="S1315" s="23"/>
    </row>
    <row r="1316" spans="9:19" s="3" customFormat="1" ht="12.75" customHeight="1" x14ac:dyDescent="0.2">
      <c r="I1316" s="23"/>
      <c r="N1316" s="23"/>
      <c r="S1316" s="23"/>
    </row>
    <row r="1317" spans="9:19" s="3" customFormat="1" ht="12.75" customHeight="1" x14ac:dyDescent="0.2">
      <c r="I1317" s="23"/>
      <c r="N1317" s="23"/>
      <c r="S1317" s="23"/>
    </row>
    <row r="1318" spans="9:19" s="3" customFormat="1" ht="12.75" customHeight="1" x14ac:dyDescent="0.2">
      <c r="I1318" s="23"/>
      <c r="N1318" s="23"/>
      <c r="S1318" s="23"/>
    </row>
    <row r="1319" spans="9:19" s="3" customFormat="1" ht="12.75" customHeight="1" x14ac:dyDescent="0.2">
      <c r="I1319" s="23"/>
      <c r="N1319" s="23"/>
      <c r="S1319" s="23"/>
    </row>
    <row r="1320" spans="9:19" s="3" customFormat="1" ht="12.75" customHeight="1" x14ac:dyDescent="0.2">
      <c r="I1320" s="23"/>
      <c r="N1320" s="23"/>
      <c r="S1320" s="23"/>
    </row>
    <row r="1321" spans="9:19" s="3" customFormat="1" ht="12.75" customHeight="1" x14ac:dyDescent="0.2">
      <c r="I1321" s="23"/>
      <c r="N1321" s="23"/>
      <c r="S1321" s="23"/>
    </row>
    <row r="1322" spans="9:19" s="3" customFormat="1" ht="12.75" customHeight="1" x14ac:dyDescent="0.2">
      <c r="I1322" s="23"/>
      <c r="N1322" s="23"/>
      <c r="S1322" s="23"/>
    </row>
    <row r="1323" spans="9:19" s="3" customFormat="1" ht="12.75" customHeight="1" x14ac:dyDescent="0.2">
      <c r="I1323" s="23"/>
      <c r="N1323" s="23"/>
      <c r="S1323" s="23"/>
    </row>
    <row r="1324" spans="9:19" s="3" customFormat="1" ht="12.75" customHeight="1" x14ac:dyDescent="0.2">
      <c r="I1324" s="23"/>
      <c r="N1324" s="23"/>
      <c r="S1324" s="23"/>
    </row>
    <row r="1325" spans="9:19" s="3" customFormat="1" ht="12.75" customHeight="1" x14ac:dyDescent="0.2">
      <c r="I1325" s="23"/>
      <c r="N1325" s="23"/>
      <c r="S1325" s="23"/>
    </row>
    <row r="1326" spans="9:19" s="3" customFormat="1" ht="12.75" customHeight="1" x14ac:dyDescent="0.2">
      <c r="I1326" s="23"/>
      <c r="N1326" s="23"/>
      <c r="S1326" s="23"/>
    </row>
    <row r="1327" spans="9:19" s="3" customFormat="1" ht="12.75" customHeight="1" x14ac:dyDescent="0.2">
      <c r="I1327" s="23"/>
      <c r="N1327" s="23"/>
      <c r="S1327" s="23"/>
    </row>
    <row r="1328" spans="9:19" s="3" customFormat="1" ht="12.75" customHeight="1" x14ac:dyDescent="0.2">
      <c r="I1328" s="23"/>
      <c r="N1328" s="23"/>
      <c r="S1328" s="23"/>
    </row>
    <row r="1329" spans="9:19" s="3" customFormat="1" ht="12.75" customHeight="1" x14ac:dyDescent="0.2">
      <c r="I1329" s="23"/>
      <c r="N1329" s="23"/>
      <c r="S1329" s="23"/>
    </row>
    <row r="1330" spans="9:19" s="3" customFormat="1" ht="12.75" customHeight="1" x14ac:dyDescent="0.2">
      <c r="I1330" s="23"/>
      <c r="N1330" s="23"/>
      <c r="S1330" s="23"/>
    </row>
    <row r="1331" spans="9:19" s="3" customFormat="1" ht="12.75" customHeight="1" x14ac:dyDescent="0.2">
      <c r="I1331" s="23"/>
      <c r="N1331" s="23"/>
      <c r="S1331" s="23"/>
    </row>
    <row r="1332" spans="9:19" s="3" customFormat="1" ht="12.75" customHeight="1" x14ac:dyDescent="0.2">
      <c r="I1332" s="23"/>
      <c r="N1332" s="23"/>
      <c r="S1332" s="23"/>
    </row>
    <row r="1333" spans="9:19" s="3" customFormat="1" ht="12.75" customHeight="1" x14ac:dyDescent="0.2">
      <c r="I1333" s="23"/>
      <c r="N1333" s="23"/>
      <c r="S1333" s="23"/>
    </row>
    <row r="1334" spans="9:19" s="3" customFormat="1" ht="12.75" customHeight="1" x14ac:dyDescent="0.2">
      <c r="I1334" s="23"/>
      <c r="N1334" s="23"/>
      <c r="S1334" s="23"/>
    </row>
    <row r="1335" spans="9:19" s="3" customFormat="1" ht="12.75" customHeight="1" x14ac:dyDescent="0.2">
      <c r="I1335" s="23"/>
      <c r="N1335" s="23"/>
      <c r="S1335" s="23"/>
    </row>
    <row r="1336" spans="9:19" s="3" customFormat="1" ht="12.75" customHeight="1" x14ac:dyDescent="0.2">
      <c r="I1336" s="23"/>
      <c r="N1336" s="23"/>
      <c r="S1336" s="23"/>
    </row>
    <row r="1337" spans="9:19" s="3" customFormat="1" ht="12.75" customHeight="1" x14ac:dyDescent="0.2">
      <c r="I1337" s="23"/>
      <c r="N1337" s="23"/>
      <c r="S1337" s="23"/>
    </row>
    <row r="1338" spans="9:19" s="3" customFormat="1" ht="12.75" customHeight="1" x14ac:dyDescent="0.2">
      <c r="I1338" s="23"/>
      <c r="N1338" s="23"/>
      <c r="S1338" s="23"/>
    </row>
    <row r="1339" spans="9:19" s="3" customFormat="1" ht="12.75" customHeight="1" x14ac:dyDescent="0.2">
      <c r="I1339" s="23"/>
      <c r="N1339" s="23"/>
      <c r="S1339" s="23"/>
    </row>
    <row r="1340" spans="9:19" s="3" customFormat="1" ht="12.75" customHeight="1" x14ac:dyDescent="0.2">
      <c r="I1340" s="23"/>
      <c r="N1340" s="23"/>
      <c r="S1340" s="23"/>
    </row>
    <row r="1341" spans="9:19" s="3" customFormat="1" ht="12.75" customHeight="1" x14ac:dyDescent="0.2">
      <c r="I1341" s="23"/>
      <c r="N1341" s="23"/>
      <c r="S1341" s="23"/>
    </row>
    <row r="1342" spans="9:19" s="3" customFormat="1" ht="12.75" customHeight="1" x14ac:dyDescent="0.2">
      <c r="I1342" s="23"/>
      <c r="N1342" s="23"/>
      <c r="S1342" s="23"/>
    </row>
    <row r="1343" spans="9:19" s="3" customFormat="1" ht="12.75" customHeight="1" x14ac:dyDescent="0.2">
      <c r="I1343" s="23"/>
      <c r="N1343" s="23"/>
      <c r="S1343" s="23"/>
    </row>
    <row r="1344" spans="9:19" s="3" customFormat="1" ht="12.75" customHeight="1" x14ac:dyDescent="0.2">
      <c r="I1344" s="23"/>
      <c r="N1344" s="23"/>
      <c r="S1344" s="23"/>
    </row>
    <row r="1345" spans="9:19" s="3" customFormat="1" ht="12.75" customHeight="1" x14ac:dyDescent="0.2">
      <c r="I1345" s="23"/>
      <c r="N1345" s="23"/>
      <c r="S1345" s="23"/>
    </row>
    <row r="1346" spans="9:19" s="3" customFormat="1" ht="12.75" customHeight="1" x14ac:dyDescent="0.2">
      <c r="I1346" s="23"/>
      <c r="N1346" s="23"/>
      <c r="S1346" s="23"/>
    </row>
    <row r="1347" spans="9:19" s="3" customFormat="1" ht="12.75" customHeight="1" x14ac:dyDescent="0.2">
      <c r="I1347" s="23"/>
      <c r="N1347" s="23"/>
      <c r="S1347" s="23"/>
    </row>
    <row r="1348" spans="9:19" s="3" customFormat="1" ht="12.75" customHeight="1" x14ac:dyDescent="0.2">
      <c r="I1348" s="23"/>
      <c r="N1348" s="23"/>
      <c r="S1348" s="23"/>
    </row>
    <row r="1349" spans="9:19" s="3" customFormat="1" ht="12.75" customHeight="1" x14ac:dyDescent="0.2">
      <c r="I1349" s="23"/>
      <c r="N1349" s="23"/>
      <c r="S1349" s="23"/>
    </row>
    <row r="1350" spans="9:19" s="3" customFormat="1" ht="12.75" customHeight="1" x14ac:dyDescent="0.2">
      <c r="I1350" s="23"/>
      <c r="N1350" s="23"/>
      <c r="S1350" s="23"/>
    </row>
    <row r="1351" spans="9:19" s="3" customFormat="1" ht="12.75" customHeight="1" x14ac:dyDescent="0.2">
      <c r="I1351" s="23"/>
      <c r="N1351" s="23"/>
      <c r="S1351" s="23"/>
    </row>
    <row r="1352" spans="9:19" s="3" customFormat="1" ht="12.75" customHeight="1" x14ac:dyDescent="0.2">
      <c r="I1352" s="23"/>
      <c r="N1352" s="23"/>
      <c r="S1352" s="23"/>
    </row>
    <row r="1353" spans="9:19" s="3" customFormat="1" ht="12.75" customHeight="1" x14ac:dyDescent="0.2">
      <c r="I1353" s="23"/>
      <c r="N1353" s="23"/>
      <c r="S1353" s="23"/>
    </row>
    <row r="1354" spans="9:19" s="3" customFormat="1" ht="12.75" customHeight="1" x14ac:dyDescent="0.2">
      <c r="I1354" s="23"/>
      <c r="N1354" s="23"/>
      <c r="S1354" s="23"/>
    </row>
    <row r="1355" spans="9:19" s="3" customFormat="1" ht="12.75" customHeight="1" x14ac:dyDescent="0.2">
      <c r="I1355" s="23"/>
      <c r="N1355" s="23"/>
      <c r="S1355" s="23"/>
    </row>
    <row r="1356" spans="9:19" s="3" customFormat="1" ht="12.75" customHeight="1" x14ac:dyDescent="0.2">
      <c r="I1356" s="23"/>
      <c r="N1356" s="23"/>
      <c r="S1356" s="23"/>
    </row>
    <row r="1357" spans="9:19" s="3" customFormat="1" ht="12.75" customHeight="1" x14ac:dyDescent="0.2">
      <c r="I1357" s="23"/>
      <c r="N1357" s="23"/>
      <c r="S1357" s="23"/>
    </row>
    <row r="1358" spans="9:19" s="3" customFormat="1" ht="12.75" customHeight="1" x14ac:dyDescent="0.2">
      <c r="I1358" s="23"/>
      <c r="N1358" s="23"/>
      <c r="S1358" s="23"/>
    </row>
    <row r="1359" spans="9:19" s="3" customFormat="1" ht="12.75" customHeight="1" x14ac:dyDescent="0.2">
      <c r="I1359" s="23"/>
      <c r="N1359" s="23"/>
      <c r="S1359" s="23"/>
    </row>
    <row r="1360" spans="9:19" s="3" customFormat="1" ht="12.75" customHeight="1" x14ac:dyDescent="0.2">
      <c r="I1360" s="23"/>
      <c r="N1360" s="23"/>
      <c r="S1360" s="23"/>
    </row>
    <row r="1361" spans="9:19" s="3" customFormat="1" ht="12.75" customHeight="1" x14ac:dyDescent="0.2">
      <c r="I1361" s="23"/>
      <c r="N1361" s="23"/>
      <c r="S1361" s="23"/>
    </row>
    <row r="1362" spans="9:19" s="3" customFormat="1" ht="12.75" customHeight="1" x14ac:dyDescent="0.2">
      <c r="I1362" s="23"/>
      <c r="N1362" s="23"/>
      <c r="S1362" s="23"/>
    </row>
    <row r="1363" spans="9:19" s="3" customFormat="1" ht="12.75" customHeight="1" x14ac:dyDescent="0.2">
      <c r="I1363" s="23"/>
      <c r="N1363" s="23"/>
      <c r="S1363" s="23"/>
    </row>
    <row r="1364" spans="9:19" s="3" customFormat="1" ht="12.75" customHeight="1" x14ac:dyDescent="0.2">
      <c r="I1364" s="23"/>
      <c r="N1364" s="23"/>
      <c r="S1364" s="23"/>
    </row>
    <row r="1365" spans="9:19" s="3" customFormat="1" ht="12.75" customHeight="1" x14ac:dyDescent="0.2">
      <c r="I1365" s="23"/>
      <c r="N1365" s="23"/>
      <c r="S1365" s="23"/>
    </row>
    <row r="1366" spans="9:19" s="3" customFormat="1" ht="12.75" customHeight="1" x14ac:dyDescent="0.2">
      <c r="I1366" s="23"/>
      <c r="N1366" s="23"/>
      <c r="S1366" s="23"/>
    </row>
    <row r="1367" spans="9:19" s="3" customFormat="1" ht="12.75" customHeight="1" x14ac:dyDescent="0.2">
      <c r="I1367" s="23"/>
      <c r="N1367" s="23"/>
      <c r="S1367" s="23"/>
    </row>
    <row r="1368" spans="9:19" s="3" customFormat="1" ht="12.75" customHeight="1" x14ac:dyDescent="0.2">
      <c r="I1368" s="23"/>
      <c r="N1368" s="23"/>
      <c r="S1368" s="23"/>
    </row>
    <row r="1369" spans="9:19" s="3" customFormat="1" ht="12.75" customHeight="1" x14ac:dyDescent="0.2">
      <c r="I1369" s="23"/>
      <c r="N1369" s="23"/>
      <c r="S1369" s="23"/>
    </row>
    <row r="1370" spans="9:19" s="3" customFormat="1" ht="12.75" customHeight="1" x14ac:dyDescent="0.2">
      <c r="I1370" s="23"/>
      <c r="N1370" s="23"/>
      <c r="S1370" s="23"/>
    </row>
    <row r="1371" spans="9:19" s="3" customFormat="1" ht="12.75" customHeight="1" x14ac:dyDescent="0.2">
      <c r="I1371" s="23"/>
      <c r="N1371" s="23"/>
      <c r="S1371" s="23"/>
    </row>
    <row r="1372" spans="9:19" s="3" customFormat="1" ht="12.75" customHeight="1" x14ac:dyDescent="0.2">
      <c r="I1372" s="23"/>
      <c r="N1372" s="23"/>
      <c r="S1372" s="23"/>
    </row>
    <row r="1373" spans="9:19" s="3" customFormat="1" ht="12.75" customHeight="1" x14ac:dyDescent="0.2">
      <c r="I1373" s="23"/>
      <c r="N1373" s="23"/>
      <c r="S1373" s="23"/>
    </row>
    <row r="1374" spans="9:19" s="3" customFormat="1" ht="12.75" customHeight="1" x14ac:dyDescent="0.2">
      <c r="I1374" s="23"/>
      <c r="N1374" s="23"/>
      <c r="S1374" s="23"/>
    </row>
    <row r="1375" spans="9:19" s="3" customFormat="1" ht="12.75" customHeight="1" x14ac:dyDescent="0.2">
      <c r="I1375" s="23"/>
      <c r="N1375" s="23"/>
      <c r="S1375" s="23"/>
    </row>
    <row r="1376" spans="9:19" s="3" customFormat="1" ht="12.75" customHeight="1" x14ac:dyDescent="0.2">
      <c r="I1376" s="23"/>
      <c r="N1376" s="23"/>
      <c r="S1376" s="23"/>
    </row>
    <row r="1377" spans="9:19" s="3" customFormat="1" ht="12.75" customHeight="1" x14ac:dyDescent="0.2">
      <c r="I1377" s="23"/>
      <c r="N1377" s="23"/>
      <c r="S1377" s="23"/>
    </row>
    <row r="1378" spans="9:19" s="3" customFormat="1" ht="12.75" customHeight="1" x14ac:dyDescent="0.2">
      <c r="I1378" s="23"/>
      <c r="N1378" s="23"/>
      <c r="S1378" s="23"/>
    </row>
    <row r="1379" spans="9:19" s="3" customFormat="1" ht="12.75" customHeight="1" x14ac:dyDescent="0.2">
      <c r="I1379" s="23"/>
      <c r="N1379" s="23"/>
      <c r="S1379" s="23"/>
    </row>
    <row r="1380" spans="9:19" s="3" customFormat="1" ht="12.75" customHeight="1" x14ac:dyDescent="0.2">
      <c r="I1380" s="23"/>
      <c r="N1380" s="23"/>
      <c r="S1380" s="23"/>
    </row>
    <row r="1381" spans="9:19" s="3" customFormat="1" ht="12.75" customHeight="1" x14ac:dyDescent="0.2">
      <c r="I1381" s="23"/>
      <c r="N1381" s="23"/>
      <c r="S1381" s="23"/>
    </row>
    <row r="1382" spans="9:19" s="3" customFormat="1" ht="12.75" customHeight="1" x14ac:dyDescent="0.2">
      <c r="I1382" s="23"/>
      <c r="N1382" s="23"/>
      <c r="S1382" s="23"/>
    </row>
    <row r="1383" spans="9:19" s="3" customFormat="1" ht="12.75" customHeight="1" x14ac:dyDescent="0.2">
      <c r="I1383" s="23"/>
      <c r="N1383" s="23"/>
      <c r="S1383" s="23"/>
    </row>
    <row r="1384" spans="9:19" s="3" customFormat="1" ht="12.75" customHeight="1" x14ac:dyDescent="0.2">
      <c r="I1384" s="23"/>
      <c r="N1384" s="23"/>
      <c r="S1384" s="23"/>
    </row>
    <row r="1385" spans="9:19" s="3" customFormat="1" ht="12.75" customHeight="1" x14ac:dyDescent="0.2">
      <c r="I1385" s="23"/>
      <c r="N1385" s="23"/>
      <c r="S1385" s="23"/>
    </row>
    <row r="1386" spans="9:19" s="3" customFormat="1" ht="12.75" customHeight="1" x14ac:dyDescent="0.2">
      <c r="I1386" s="23"/>
      <c r="N1386" s="23"/>
      <c r="S1386" s="23"/>
    </row>
    <row r="1387" spans="9:19" s="3" customFormat="1" ht="12.75" customHeight="1" x14ac:dyDescent="0.2">
      <c r="I1387" s="23"/>
      <c r="N1387" s="23"/>
      <c r="S1387" s="23"/>
    </row>
    <row r="1388" spans="9:19" s="3" customFormat="1" ht="12.75" customHeight="1" x14ac:dyDescent="0.2">
      <c r="I1388" s="23"/>
      <c r="N1388" s="23"/>
      <c r="S1388" s="23"/>
    </row>
    <row r="1389" spans="9:19" s="3" customFormat="1" ht="12.75" customHeight="1" x14ac:dyDescent="0.2">
      <c r="I1389" s="23"/>
      <c r="N1389" s="23"/>
      <c r="S1389" s="23"/>
    </row>
    <row r="1390" spans="9:19" s="3" customFormat="1" ht="12.75" customHeight="1" x14ac:dyDescent="0.2">
      <c r="I1390" s="23"/>
      <c r="N1390" s="23"/>
      <c r="S1390" s="23"/>
    </row>
    <row r="1391" spans="9:19" s="3" customFormat="1" ht="12.75" customHeight="1" x14ac:dyDescent="0.2">
      <c r="I1391" s="23"/>
      <c r="N1391" s="23"/>
      <c r="S1391" s="23"/>
    </row>
    <row r="1392" spans="9:19" s="3" customFormat="1" ht="12.75" customHeight="1" x14ac:dyDescent="0.2">
      <c r="I1392" s="23"/>
      <c r="N1392" s="23"/>
      <c r="S1392" s="23"/>
    </row>
    <row r="1393" spans="9:19" s="3" customFormat="1" ht="12.75" customHeight="1" x14ac:dyDescent="0.2">
      <c r="I1393" s="23"/>
      <c r="N1393" s="23"/>
      <c r="S1393" s="23"/>
    </row>
    <row r="1394" spans="9:19" s="3" customFormat="1" ht="12.75" customHeight="1" x14ac:dyDescent="0.2">
      <c r="I1394" s="23"/>
      <c r="N1394" s="23"/>
      <c r="S1394" s="23"/>
    </row>
    <row r="1395" spans="9:19" s="3" customFormat="1" ht="12.75" customHeight="1" x14ac:dyDescent="0.2">
      <c r="I1395" s="23"/>
      <c r="N1395" s="23"/>
      <c r="S1395" s="23"/>
    </row>
    <row r="1396" spans="9:19" s="3" customFormat="1" ht="12.75" customHeight="1" x14ac:dyDescent="0.2">
      <c r="I1396" s="23"/>
      <c r="N1396" s="23"/>
      <c r="S1396" s="23"/>
    </row>
    <row r="1397" spans="9:19" s="3" customFormat="1" ht="12.75" customHeight="1" x14ac:dyDescent="0.2">
      <c r="I1397" s="23"/>
      <c r="N1397" s="23"/>
      <c r="S1397" s="23"/>
    </row>
    <row r="1398" spans="9:19" s="3" customFormat="1" ht="12.75" customHeight="1" x14ac:dyDescent="0.2">
      <c r="I1398" s="23"/>
      <c r="N1398" s="23"/>
      <c r="S1398" s="23"/>
    </row>
    <row r="1399" spans="9:19" s="3" customFormat="1" ht="12.75" customHeight="1" x14ac:dyDescent="0.2">
      <c r="I1399" s="23"/>
      <c r="N1399" s="23"/>
      <c r="S1399" s="23"/>
    </row>
    <row r="1400" spans="9:19" s="3" customFormat="1" ht="12.75" customHeight="1" x14ac:dyDescent="0.2">
      <c r="I1400" s="23"/>
      <c r="N1400" s="23"/>
      <c r="S1400" s="23"/>
    </row>
    <row r="1401" spans="9:19" s="3" customFormat="1" ht="12.75" customHeight="1" x14ac:dyDescent="0.2">
      <c r="I1401" s="23"/>
      <c r="N1401" s="23"/>
      <c r="S1401" s="23"/>
    </row>
    <row r="1402" spans="9:19" s="3" customFormat="1" ht="12.75" customHeight="1" x14ac:dyDescent="0.2">
      <c r="I1402" s="23"/>
      <c r="N1402" s="23"/>
      <c r="S1402" s="23"/>
    </row>
    <row r="1403" spans="9:19" s="3" customFormat="1" ht="12.75" customHeight="1" x14ac:dyDescent="0.2">
      <c r="I1403" s="23"/>
      <c r="N1403" s="23"/>
      <c r="S1403" s="23"/>
    </row>
    <row r="1404" spans="9:19" s="3" customFormat="1" ht="12.75" customHeight="1" x14ac:dyDescent="0.2">
      <c r="I1404" s="23"/>
      <c r="N1404" s="23"/>
      <c r="S1404" s="23"/>
    </row>
    <row r="1405" spans="9:19" s="3" customFormat="1" ht="12.75" customHeight="1" x14ac:dyDescent="0.2">
      <c r="I1405" s="23"/>
      <c r="N1405" s="23"/>
      <c r="S1405" s="23"/>
    </row>
    <row r="1406" spans="9:19" s="3" customFormat="1" ht="12.75" customHeight="1" x14ac:dyDescent="0.2">
      <c r="I1406" s="23"/>
      <c r="N1406" s="23"/>
      <c r="S1406" s="23"/>
    </row>
    <row r="1407" spans="9:19" s="3" customFormat="1" ht="12.75" customHeight="1" x14ac:dyDescent="0.2">
      <c r="I1407" s="23"/>
      <c r="N1407" s="23"/>
      <c r="S1407" s="23"/>
    </row>
    <row r="1408" spans="9:19" s="3" customFormat="1" ht="12.75" customHeight="1" x14ac:dyDescent="0.2">
      <c r="I1408" s="23"/>
      <c r="N1408" s="23"/>
      <c r="S1408" s="23"/>
    </row>
    <row r="1409" spans="9:19" s="3" customFormat="1" ht="12.75" customHeight="1" x14ac:dyDescent="0.2">
      <c r="I1409" s="23"/>
      <c r="N1409" s="23"/>
      <c r="S1409" s="23"/>
    </row>
    <row r="1410" spans="9:19" s="3" customFormat="1" ht="12.75" customHeight="1" x14ac:dyDescent="0.2">
      <c r="I1410" s="23"/>
      <c r="N1410" s="23"/>
      <c r="S1410" s="23"/>
    </row>
    <row r="1411" spans="9:19" s="3" customFormat="1" ht="12.75" customHeight="1" x14ac:dyDescent="0.2">
      <c r="I1411" s="23"/>
      <c r="N1411" s="23"/>
      <c r="S1411" s="23"/>
    </row>
    <row r="1412" spans="9:19" s="3" customFormat="1" ht="12.75" customHeight="1" x14ac:dyDescent="0.2">
      <c r="I1412" s="23"/>
      <c r="N1412" s="23"/>
      <c r="S1412" s="23"/>
    </row>
    <row r="1413" spans="9:19" s="3" customFormat="1" ht="12.75" customHeight="1" x14ac:dyDescent="0.2">
      <c r="I1413" s="23"/>
      <c r="N1413" s="23"/>
      <c r="S1413" s="23"/>
    </row>
    <row r="1414" spans="9:19" s="3" customFormat="1" ht="12.75" customHeight="1" x14ac:dyDescent="0.2">
      <c r="I1414" s="23"/>
      <c r="N1414" s="23"/>
      <c r="S1414" s="23"/>
    </row>
    <row r="1415" spans="9:19" s="3" customFormat="1" ht="12.75" customHeight="1" x14ac:dyDescent="0.2">
      <c r="I1415" s="23"/>
      <c r="N1415" s="23"/>
      <c r="S1415" s="23"/>
    </row>
    <row r="1416" spans="9:19" s="3" customFormat="1" ht="12.75" customHeight="1" x14ac:dyDescent="0.2">
      <c r="I1416" s="23"/>
      <c r="N1416" s="23"/>
      <c r="S1416" s="23"/>
    </row>
    <row r="1417" spans="9:19" s="3" customFormat="1" ht="12.75" customHeight="1" x14ac:dyDescent="0.2">
      <c r="I1417" s="23"/>
      <c r="N1417" s="23"/>
      <c r="S1417" s="23"/>
    </row>
    <row r="1418" spans="9:19" s="3" customFormat="1" ht="12.75" customHeight="1" x14ac:dyDescent="0.2">
      <c r="I1418" s="23"/>
      <c r="N1418" s="23"/>
      <c r="S1418" s="23"/>
    </row>
    <row r="1419" spans="9:19" s="3" customFormat="1" ht="12.75" customHeight="1" x14ac:dyDescent="0.2">
      <c r="I1419" s="23"/>
      <c r="N1419" s="23"/>
      <c r="S1419" s="23"/>
    </row>
    <row r="1420" spans="9:19" s="3" customFormat="1" ht="12.75" customHeight="1" x14ac:dyDescent="0.2">
      <c r="I1420" s="23"/>
      <c r="N1420" s="23"/>
      <c r="S1420" s="23"/>
    </row>
    <row r="1421" spans="9:19" s="3" customFormat="1" ht="12.75" customHeight="1" x14ac:dyDescent="0.2">
      <c r="I1421" s="23"/>
      <c r="N1421" s="23"/>
      <c r="S1421" s="23"/>
    </row>
    <row r="1422" spans="9:19" s="3" customFormat="1" ht="12.75" customHeight="1" x14ac:dyDescent="0.2">
      <c r="I1422" s="23"/>
      <c r="N1422" s="23"/>
      <c r="S1422" s="23"/>
    </row>
    <row r="1423" spans="9:19" s="3" customFormat="1" ht="12.75" customHeight="1" x14ac:dyDescent="0.2">
      <c r="I1423" s="23"/>
      <c r="N1423" s="23"/>
      <c r="S1423" s="23"/>
    </row>
    <row r="1424" spans="9:19" s="3" customFormat="1" ht="12.75" customHeight="1" x14ac:dyDescent="0.2">
      <c r="I1424" s="23"/>
      <c r="N1424" s="23"/>
      <c r="S1424" s="23"/>
    </row>
    <row r="1425" spans="9:19" s="3" customFormat="1" ht="12.75" customHeight="1" x14ac:dyDescent="0.2">
      <c r="I1425" s="23"/>
      <c r="N1425" s="23"/>
      <c r="S1425" s="23"/>
    </row>
    <row r="1426" spans="9:19" s="3" customFormat="1" ht="12.75" customHeight="1" x14ac:dyDescent="0.2">
      <c r="I1426" s="23"/>
      <c r="N1426" s="23"/>
      <c r="S1426" s="23"/>
    </row>
    <row r="1427" spans="9:19" s="3" customFormat="1" ht="12.75" customHeight="1" x14ac:dyDescent="0.2">
      <c r="I1427" s="23"/>
      <c r="N1427" s="23"/>
      <c r="S1427" s="23"/>
    </row>
    <row r="1428" spans="9:19" s="3" customFormat="1" ht="12.75" customHeight="1" x14ac:dyDescent="0.2">
      <c r="I1428" s="23"/>
      <c r="N1428" s="23"/>
      <c r="S1428" s="23"/>
    </row>
    <row r="1429" spans="9:19" s="3" customFormat="1" ht="12.75" customHeight="1" x14ac:dyDescent="0.2">
      <c r="I1429" s="23"/>
      <c r="N1429" s="23"/>
      <c r="S1429" s="23"/>
    </row>
    <row r="1430" spans="9:19" s="3" customFormat="1" ht="12.75" customHeight="1" x14ac:dyDescent="0.2">
      <c r="I1430" s="23"/>
      <c r="N1430" s="23"/>
      <c r="S1430" s="23"/>
    </row>
    <row r="1431" spans="9:19" s="3" customFormat="1" ht="12.75" customHeight="1" x14ac:dyDescent="0.2">
      <c r="I1431" s="23"/>
      <c r="N1431" s="23"/>
      <c r="S1431" s="23"/>
    </row>
    <row r="1432" spans="9:19" s="3" customFormat="1" ht="12.75" customHeight="1" x14ac:dyDescent="0.2">
      <c r="I1432" s="23"/>
      <c r="N1432" s="23"/>
      <c r="S1432" s="23"/>
    </row>
    <row r="1433" spans="9:19" s="3" customFormat="1" ht="12.75" customHeight="1" x14ac:dyDescent="0.2">
      <c r="I1433" s="23"/>
      <c r="N1433" s="23"/>
      <c r="S1433" s="23"/>
    </row>
    <row r="1434" spans="9:19" s="3" customFormat="1" ht="12.75" customHeight="1" x14ac:dyDescent="0.2">
      <c r="I1434" s="23"/>
      <c r="N1434" s="23"/>
      <c r="S1434" s="23"/>
    </row>
    <row r="1435" spans="9:19" s="3" customFormat="1" ht="12.75" customHeight="1" x14ac:dyDescent="0.2">
      <c r="I1435" s="23"/>
      <c r="N1435" s="23"/>
      <c r="S1435" s="23"/>
    </row>
    <row r="1436" spans="9:19" s="3" customFormat="1" ht="12.75" customHeight="1" x14ac:dyDescent="0.2">
      <c r="I1436" s="23"/>
      <c r="N1436" s="23"/>
      <c r="S1436" s="23"/>
    </row>
    <row r="1437" spans="9:19" s="3" customFormat="1" ht="12.75" customHeight="1" x14ac:dyDescent="0.2">
      <c r="I1437" s="23"/>
      <c r="N1437" s="23"/>
      <c r="S1437" s="23"/>
    </row>
    <row r="1438" spans="9:19" s="3" customFormat="1" ht="12.75" customHeight="1" x14ac:dyDescent="0.2">
      <c r="I1438" s="23"/>
      <c r="N1438" s="23"/>
      <c r="S1438" s="23"/>
    </row>
    <row r="1439" spans="9:19" s="3" customFormat="1" ht="12.75" customHeight="1" x14ac:dyDescent="0.2">
      <c r="I1439" s="23"/>
      <c r="N1439" s="23"/>
      <c r="S1439" s="23"/>
    </row>
    <row r="1440" spans="9:19" s="3" customFormat="1" ht="12.75" customHeight="1" x14ac:dyDescent="0.2">
      <c r="I1440" s="23"/>
      <c r="N1440" s="23"/>
      <c r="S1440" s="23"/>
    </row>
    <row r="1441" spans="9:19" s="3" customFormat="1" ht="12.75" customHeight="1" x14ac:dyDescent="0.2">
      <c r="I1441" s="23"/>
      <c r="N1441" s="23"/>
      <c r="S1441" s="23"/>
    </row>
    <row r="1442" spans="9:19" s="3" customFormat="1" ht="12.75" customHeight="1" x14ac:dyDescent="0.2">
      <c r="I1442" s="23"/>
      <c r="N1442" s="23"/>
      <c r="S1442" s="23"/>
    </row>
    <row r="1443" spans="9:19" s="3" customFormat="1" ht="12.75" customHeight="1" x14ac:dyDescent="0.2">
      <c r="I1443" s="23"/>
      <c r="N1443" s="23"/>
      <c r="S1443" s="23"/>
    </row>
    <row r="1444" spans="9:19" s="3" customFormat="1" ht="12.75" customHeight="1" x14ac:dyDescent="0.2">
      <c r="I1444" s="23"/>
      <c r="N1444" s="23"/>
      <c r="S1444" s="23"/>
    </row>
    <row r="1445" spans="9:19" s="3" customFormat="1" ht="12.75" customHeight="1" x14ac:dyDescent="0.2">
      <c r="I1445" s="23"/>
      <c r="N1445" s="23"/>
      <c r="S1445" s="23"/>
    </row>
    <row r="1446" spans="9:19" s="3" customFormat="1" ht="12.75" customHeight="1" x14ac:dyDescent="0.2">
      <c r="I1446" s="23"/>
      <c r="N1446" s="23"/>
      <c r="S1446" s="23"/>
    </row>
    <row r="1447" spans="9:19" s="3" customFormat="1" ht="12.75" customHeight="1" x14ac:dyDescent="0.2">
      <c r="I1447" s="23"/>
      <c r="N1447" s="23"/>
      <c r="S1447" s="23"/>
    </row>
    <row r="1448" spans="9:19" s="3" customFormat="1" ht="12.75" customHeight="1" x14ac:dyDescent="0.2">
      <c r="I1448" s="23"/>
      <c r="N1448" s="23"/>
      <c r="S1448" s="23"/>
    </row>
    <row r="1449" spans="9:19" s="3" customFormat="1" ht="12.75" customHeight="1" x14ac:dyDescent="0.2">
      <c r="I1449" s="23"/>
      <c r="N1449" s="23"/>
      <c r="S1449" s="23"/>
    </row>
    <row r="1450" spans="9:19" s="3" customFormat="1" ht="12.75" customHeight="1" x14ac:dyDescent="0.2">
      <c r="I1450" s="23"/>
      <c r="N1450" s="23"/>
      <c r="S1450" s="23"/>
    </row>
    <row r="1451" spans="9:19" s="3" customFormat="1" ht="12.75" customHeight="1" x14ac:dyDescent="0.2">
      <c r="I1451" s="23"/>
      <c r="N1451" s="23"/>
      <c r="S1451" s="23"/>
    </row>
    <row r="1452" spans="9:19" s="3" customFormat="1" ht="12.75" customHeight="1" x14ac:dyDescent="0.2">
      <c r="I1452" s="23"/>
      <c r="N1452" s="23"/>
      <c r="S1452" s="23"/>
    </row>
    <row r="1453" spans="9:19" s="3" customFormat="1" ht="12.75" customHeight="1" x14ac:dyDescent="0.2">
      <c r="I1453" s="23"/>
      <c r="N1453" s="23"/>
      <c r="S1453" s="23"/>
    </row>
    <row r="1454" spans="9:19" s="3" customFormat="1" ht="12.75" customHeight="1" x14ac:dyDescent="0.2">
      <c r="I1454" s="23"/>
      <c r="N1454" s="23"/>
      <c r="S1454" s="23"/>
    </row>
    <row r="1455" spans="9:19" s="3" customFormat="1" ht="12.75" customHeight="1" x14ac:dyDescent="0.2">
      <c r="I1455" s="23"/>
      <c r="N1455" s="23"/>
      <c r="S1455" s="23"/>
    </row>
    <row r="1456" spans="9:19" s="3" customFormat="1" ht="12.75" customHeight="1" x14ac:dyDescent="0.2">
      <c r="I1456" s="23"/>
      <c r="N1456" s="23"/>
      <c r="S1456" s="23"/>
    </row>
    <row r="1457" spans="9:19" s="3" customFormat="1" ht="12.75" customHeight="1" x14ac:dyDescent="0.2">
      <c r="I1457" s="23"/>
      <c r="N1457" s="23"/>
      <c r="S1457" s="23"/>
    </row>
    <row r="1458" spans="9:19" s="3" customFormat="1" ht="12.75" customHeight="1" x14ac:dyDescent="0.2">
      <c r="I1458" s="23"/>
      <c r="N1458" s="23"/>
      <c r="S1458" s="23"/>
    </row>
    <row r="1459" spans="9:19" s="3" customFormat="1" ht="12.75" customHeight="1" x14ac:dyDescent="0.2">
      <c r="I1459" s="23"/>
      <c r="N1459" s="23"/>
      <c r="S1459" s="23"/>
    </row>
    <row r="1460" spans="9:19" s="3" customFormat="1" ht="12.75" customHeight="1" x14ac:dyDescent="0.2">
      <c r="I1460" s="23"/>
      <c r="N1460" s="23"/>
      <c r="S1460" s="23"/>
    </row>
    <row r="1461" spans="9:19" s="3" customFormat="1" ht="12.75" customHeight="1" x14ac:dyDescent="0.2">
      <c r="I1461" s="23"/>
      <c r="N1461" s="23"/>
      <c r="S1461" s="23"/>
    </row>
    <row r="1462" spans="9:19" s="3" customFormat="1" ht="12.75" customHeight="1" x14ac:dyDescent="0.2">
      <c r="I1462" s="23"/>
      <c r="N1462" s="23"/>
      <c r="S1462" s="23"/>
    </row>
    <row r="1463" spans="9:19" s="3" customFormat="1" ht="12.75" customHeight="1" x14ac:dyDescent="0.2">
      <c r="I1463" s="23"/>
      <c r="N1463" s="23"/>
      <c r="S1463" s="23"/>
    </row>
    <row r="1464" spans="9:19" s="3" customFormat="1" ht="12.75" customHeight="1" x14ac:dyDescent="0.2">
      <c r="I1464" s="23"/>
      <c r="N1464" s="23"/>
      <c r="S1464" s="23"/>
    </row>
    <row r="1465" spans="9:19" s="3" customFormat="1" ht="12.75" customHeight="1" x14ac:dyDescent="0.2">
      <c r="I1465" s="23"/>
      <c r="N1465" s="23"/>
      <c r="S1465" s="23"/>
    </row>
    <row r="1466" spans="9:19" s="3" customFormat="1" ht="12.75" customHeight="1" x14ac:dyDescent="0.2">
      <c r="I1466" s="23"/>
      <c r="N1466" s="23"/>
      <c r="S1466" s="23"/>
    </row>
    <row r="1467" spans="9:19" s="3" customFormat="1" ht="12.75" customHeight="1" x14ac:dyDescent="0.2">
      <c r="I1467" s="23"/>
      <c r="N1467" s="23"/>
      <c r="S1467" s="23"/>
    </row>
    <row r="1468" spans="9:19" s="3" customFormat="1" ht="12.75" customHeight="1" x14ac:dyDescent="0.2">
      <c r="I1468" s="23"/>
      <c r="N1468" s="23"/>
      <c r="S1468" s="23"/>
    </row>
    <row r="1469" spans="9:19" s="3" customFormat="1" ht="12.75" customHeight="1" x14ac:dyDescent="0.2">
      <c r="I1469" s="23"/>
      <c r="N1469" s="23"/>
      <c r="S1469" s="23"/>
    </row>
    <row r="1470" spans="9:19" s="3" customFormat="1" ht="12.75" customHeight="1" x14ac:dyDescent="0.2">
      <c r="I1470" s="23"/>
      <c r="N1470" s="23"/>
      <c r="S1470" s="23"/>
    </row>
    <row r="1471" spans="9:19" s="3" customFormat="1" ht="12.75" customHeight="1" x14ac:dyDescent="0.2">
      <c r="I1471" s="23"/>
      <c r="N1471" s="23"/>
      <c r="S1471" s="23"/>
    </row>
    <row r="1472" spans="9:19" s="3" customFormat="1" ht="12.75" customHeight="1" x14ac:dyDescent="0.2">
      <c r="I1472" s="23"/>
      <c r="N1472" s="23"/>
      <c r="S1472" s="23"/>
    </row>
    <row r="1473" spans="9:19" s="3" customFormat="1" ht="12.75" customHeight="1" x14ac:dyDescent="0.2">
      <c r="I1473" s="23"/>
      <c r="N1473" s="23"/>
      <c r="S1473" s="23"/>
    </row>
    <row r="1474" spans="9:19" s="3" customFormat="1" ht="12.75" customHeight="1" x14ac:dyDescent="0.2">
      <c r="I1474" s="23"/>
      <c r="N1474" s="23"/>
      <c r="S1474" s="23"/>
    </row>
    <row r="1475" spans="9:19" s="3" customFormat="1" ht="12.75" customHeight="1" x14ac:dyDescent="0.2">
      <c r="I1475" s="23"/>
      <c r="N1475" s="23"/>
      <c r="S1475" s="23"/>
    </row>
    <row r="1476" spans="9:19" s="3" customFormat="1" ht="12.75" customHeight="1" x14ac:dyDescent="0.2">
      <c r="I1476" s="23"/>
      <c r="N1476" s="23"/>
      <c r="S1476" s="23"/>
    </row>
    <row r="1477" spans="9:19" s="3" customFormat="1" ht="12.75" customHeight="1" x14ac:dyDescent="0.2">
      <c r="I1477" s="23"/>
      <c r="N1477" s="23"/>
      <c r="S1477" s="23"/>
    </row>
    <row r="1478" spans="9:19" s="3" customFormat="1" ht="12.75" customHeight="1" x14ac:dyDescent="0.2">
      <c r="I1478" s="23"/>
      <c r="N1478" s="23"/>
      <c r="S1478" s="23"/>
    </row>
    <row r="1479" spans="9:19" s="3" customFormat="1" ht="12.75" customHeight="1" x14ac:dyDescent="0.2">
      <c r="I1479" s="23"/>
      <c r="N1479" s="23"/>
      <c r="S1479" s="23"/>
    </row>
    <row r="1480" spans="9:19" s="3" customFormat="1" ht="12.75" customHeight="1" x14ac:dyDescent="0.2">
      <c r="I1480" s="23"/>
      <c r="N1480" s="23"/>
      <c r="S1480" s="23"/>
    </row>
    <row r="1481" spans="9:19" s="3" customFormat="1" ht="12.75" customHeight="1" x14ac:dyDescent="0.2">
      <c r="I1481" s="23"/>
      <c r="N1481" s="23"/>
      <c r="S1481" s="23"/>
    </row>
    <row r="1482" spans="9:19" s="3" customFormat="1" ht="12.75" customHeight="1" x14ac:dyDescent="0.2">
      <c r="I1482" s="23"/>
      <c r="N1482" s="23"/>
      <c r="S1482" s="23"/>
    </row>
    <row r="1483" spans="9:19" s="3" customFormat="1" ht="12.75" customHeight="1" x14ac:dyDescent="0.2">
      <c r="I1483" s="23"/>
      <c r="N1483" s="23"/>
      <c r="S1483" s="23"/>
    </row>
    <row r="1484" spans="9:19" s="3" customFormat="1" ht="12.75" customHeight="1" x14ac:dyDescent="0.2">
      <c r="I1484" s="23"/>
      <c r="N1484" s="23"/>
      <c r="S1484" s="23"/>
    </row>
    <row r="1485" spans="9:19" s="3" customFormat="1" ht="12.75" customHeight="1" x14ac:dyDescent="0.2">
      <c r="I1485" s="23"/>
      <c r="N1485" s="23"/>
      <c r="S1485" s="23"/>
    </row>
    <row r="1486" spans="9:19" s="3" customFormat="1" ht="12.75" customHeight="1" x14ac:dyDescent="0.2">
      <c r="I1486" s="23"/>
      <c r="N1486" s="23"/>
      <c r="S1486" s="23"/>
    </row>
    <row r="1487" spans="9:19" s="3" customFormat="1" ht="12.75" customHeight="1" x14ac:dyDescent="0.2">
      <c r="I1487" s="23"/>
      <c r="N1487" s="23"/>
      <c r="S1487" s="23"/>
    </row>
    <row r="1488" spans="9:19" s="3" customFormat="1" ht="12.75" customHeight="1" x14ac:dyDescent="0.2">
      <c r="I1488" s="23"/>
      <c r="N1488" s="23"/>
      <c r="S1488" s="23"/>
    </row>
    <row r="1489" spans="9:19" s="3" customFormat="1" ht="12.75" customHeight="1" x14ac:dyDescent="0.2">
      <c r="I1489" s="23"/>
      <c r="N1489" s="23"/>
      <c r="S1489" s="23"/>
    </row>
    <row r="1490" spans="9:19" s="3" customFormat="1" ht="12.75" customHeight="1" x14ac:dyDescent="0.2">
      <c r="I1490" s="23"/>
      <c r="N1490" s="23"/>
      <c r="S1490" s="23"/>
    </row>
    <row r="1491" spans="9:19" s="3" customFormat="1" ht="12.75" customHeight="1" x14ac:dyDescent="0.2">
      <c r="I1491" s="23"/>
      <c r="N1491" s="23"/>
      <c r="S1491" s="23"/>
    </row>
    <row r="1492" spans="9:19" s="3" customFormat="1" ht="12.75" customHeight="1" x14ac:dyDescent="0.2">
      <c r="I1492" s="23"/>
      <c r="N1492" s="23"/>
      <c r="S1492" s="23"/>
    </row>
    <row r="1493" spans="9:19" s="3" customFormat="1" ht="12.75" customHeight="1" x14ac:dyDescent="0.2">
      <c r="I1493" s="23"/>
      <c r="N1493" s="23"/>
      <c r="S1493" s="23"/>
    </row>
    <row r="1494" spans="9:19" s="3" customFormat="1" ht="12.75" customHeight="1" x14ac:dyDescent="0.2">
      <c r="I1494" s="23"/>
      <c r="N1494" s="23"/>
      <c r="S1494" s="23"/>
    </row>
    <row r="1495" spans="9:19" s="3" customFormat="1" ht="12.75" customHeight="1" x14ac:dyDescent="0.2">
      <c r="I1495" s="23"/>
      <c r="N1495" s="23"/>
      <c r="S1495" s="23"/>
    </row>
    <row r="1496" spans="9:19" s="3" customFormat="1" ht="12.75" customHeight="1" x14ac:dyDescent="0.2">
      <c r="I1496" s="23"/>
      <c r="N1496" s="23"/>
      <c r="S1496" s="23"/>
    </row>
    <row r="1497" spans="9:19" s="3" customFormat="1" ht="12.75" customHeight="1" x14ac:dyDescent="0.2">
      <c r="I1497" s="23"/>
      <c r="N1497" s="23"/>
      <c r="S1497" s="23"/>
    </row>
    <row r="1498" spans="9:19" s="3" customFormat="1" ht="12.75" customHeight="1" x14ac:dyDescent="0.2">
      <c r="I1498" s="23"/>
      <c r="N1498" s="23"/>
      <c r="S1498" s="23"/>
    </row>
    <row r="1499" spans="9:19" s="3" customFormat="1" ht="12.75" customHeight="1" x14ac:dyDescent="0.2">
      <c r="I1499" s="23"/>
      <c r="N1499" s="23"/>
      <c r="S1499" s="23"/>
    </row>
    <row r="1500" spans="9:19" s="3" customFormat="1" ht="12.75" customHeight="1" x14ac:dyDescent="0.2">
      <c r="I1500" s="23"/>
      <c r="N1500" s="23"/>
      <c r="S1500" s="23"/>
    </row>
    <row r="1501" spans="9:19" s="3" customFormat="1" ht="12.75" customHeight="1" x14ac:dyDescent="0.2">
      <c r="I1501" s="23"/>
      <c r="N1501" s="23"/>
      <c r="S1501" s="23"/>
    </row>
    <row r="1502" spans="9:19" s="3" customFormat="1" ht="12.75" customHeight="1" x14ac:dyDescent="0.2">
      <c r="I1502" s="23"/>
      <c r="N1502" s="23"/>
      <c r="S1502" s="23"/>
    </row>
    <row r="1503" spans="9:19" s="3" customFormat="1" ht="12.75" customHeight="1" x14ac:dyDescent="0.2">
      <c r="I1503" s="23"/>
      <c r="N1503" s="23"/>
      <c r="S1503" s="23"/>
    </row>
    <row r="1504" spans="9:19" s="3" customFormat="1" ht="12.75" customHeight="1" x14ac:dyDescent="0.2">
      <c r="I1504" s="23"/>
      <c r="N1504" s="23"/>
      <c r="S1504" s="23"/>
    </row>
    <row r="1505" spans="9:19" s="3" customFormat="1" ht="12.75" customHeight="1" x14ac:dyDescent="0.2">
      <c r="I1505" s="23"/>
      <c r="N1505" s="23"/>
      <c r="S1505" s="23"/>
    </row>
    <row r="1506" spans="9:19" s="3" customFormat="1" ht="12.75" customHeight="1" x14ac:dyDescent="0.2">
      <c r="I1506" s="23"/>
      <c r="N1506" s="23"/>
      <c r="S1506" s="23"/>
    </row>
    <row r="1507" spans="9:19" s="3" customFormat="1" ht="12.75" customHeight="1" x14ac:dyDescent="0.2">
      <c r="I1507" s="23"/>
      <c r="N1507" s="23"/>
      <c r="S1507" s="23"/>
    </row>
    <row r="1508" spans="9:19" s="3" customFormat="1" ht="12.75" customHeight="1" x14ac:dyDescent="0.2">
      <c r="I1508" s="23"/>
      <c r="N1508" s="23"/>
      <c r="S1508" s="23"/>
    </row>
    <row r="1509" spans="9:19" s="3" customFormat="1" ht="12.75" customHeight="1" x14ac:dyDescent="0.2">
      <c r="I1509" s="23"/>
      <c r="N1509" s="23"/>
      <c r="S1509" s="23"/>
    </row>
    <row r="1510" spans="9:19" s="3" customFormat="1" ht="12.75" customHeight="1" x14ac:dyDescent="0.2">
      <c r="I1510" s="23"/>
      <c r="N1510" s="23"/>
      <c r="S1510" s="23"/>
    </row>
    <row r="1511" spans="9:19" s="3" customFormat="1" ht="12.75" customHeight="1" x14ac:dyDescent="0.2">
      <c r="I1511" s="23"/>
      <c r="N1511" s="23"/>
      <c r="S1511" s="23"/>
    </row>
    <row r="1512" spans="9:19" s="3" customFormat="1" ht="12.75" customHeight="1" x14ac:dyDescent="0.2">
      <c r="I1512" s="23"/>
      <c r="N1512" s="23"/>
      <c r="S1512" s="23"/>
    </row>
    <row r="1513" spans="9:19" s="3" customFormat="1" ht="12.75" customHeight="1" x14ac:dyDescent="0.2">
      <c r="I1513" s="23"/>
      <c r="N1513" s="23"/>
      <c r="S1513" s="23"/>
    </row>
    <row r="1514" spans="9:19" s="3" customFormat="1" ht="12.75" customHeight="1" x14ac:dyDescent="0.2">
      <c r="I1514" s="23"/>
      <c r="N1514" s="23"/>
      <c r="S1514" s="23"/>
    </row>
    <row r="1515" spans="9:19" s="3" customFormat="1" ht="12.75" customHeight="1" x14ac:dyDescent="0.2">
      <c r="I1515" s="23"/>
      <c r="N1515" s="23"/>
      <c r="S1515" s="23"/>
    </row>
    <row r="1516" spans="9:19" s="3" customFormat="1" ht="12.75" customHeight="1" x14ac:dyDescent="0.2">
      <c r="I1516" s="23"/>
      <c r="N1516" s="23"/>
      <c r="S1516" s="23"/>
    </row>
    <row r="1517" spans="9:19" s="3" customFormat="1" ht="12.75" customHeight="1" x14ac:dyDescent="0.2">
      <c r="I1517" s="23"/>
      <c r="N1517" s="23"/>
      <c r="S1517" s="23"/>
    </row>
    <row r="1518" spans="9:19" s="3" customFormat="1" ht="12.75" customHeight="1" x14ac:dyDescent="0.2">
      <c r="I1518" s="23"/>
      <c r="N1518" s="23"/>
      <c r="S1518" s="23"/>
    </row>
    <row r="1519" spans="9:19" s="3" customFormat="1" ht="12.75" customHeight="1" x14ac:dyDescent="0.2">
      <c r="I1519" s="23"/>
      <c r="N1519" s="23"/>
      <c r="S1519" s="23"/>
    </row>
    <row r="1520" spans="9:19" s="3" customFormat="1" ht="12.75" customHeight="1" x14ac:dyDescent="0.2">
      <c r="I1520" s="23"/>
      <c r="N1520" s="23"/>
      <c r="S1520" s="23"/>
    </row>
    <row r="1521" spans="9:19" s="3" customFormat="1" ht="12.75" customHeight="1" x14ac:dyDescent="0.2">
      <c r="I1521" s="23"/>
      <c r="N1521" s="23"/>
      <c r="S1521" s="23"/>
    </row>
    <row r="1522" spans="9:19" s="3" customFormat="1" ht="12.75" customHeight="1" x14ac:dyDescent="0.2">
      <c r="I1522" s="23"/>
      <c r="N1522" s="23"/>
      <c r="S1522" s="23"/>
    </row>
    <row r="1523" spans="9:19" s="3" customFormat="1" ht="12.75" customHeight="1" x14ac:dyDescent="0.2">
      <c r="I1523" s="23"/>
      <c r="N1523" s="23"/>
      <c r="S1523" s="23"/>
    </row>
    <row r="1524" spans="9:19" s="3" customFormat="1" ht="12.75" customHeight="1" x14ac:dyDescent="0.2">
      <c r="I1524" s="23"/>
      <c r="N1524" s="23"/>
      <c r="S1524" s="23"/>
    </row>
    <row r="1525" spans="9:19" s="3" customFormat="1" ht="12.75" customHeight="1" x14ac:dyDescent="0.2">
      <c r="I1525" s="23"/>
      <c r="N1525" s="23"/>
      <c r="S1525" s="23"/>
    </row>
    <row r="1526" spans="9:19" s="3" customFormat="1" ht="12.75" customHeight="1" x14ac:dyDescent="0.2">
      <c r="I1526" s="23"/>
      <c r="N1526" s="23"/>
      <c r="S1526" s="23"/>
    </row>
    <row r="1527" spans="9:19" s="3" customFormat="1" ht="12.75" customHeight="1" x14ac:dyDescent="0.2">
      <c r="I1527" s="23"/>
      <c r="N1527" s="23"/>
      <c r="S1527" s="23"/>
    </row>
    <row r="1528" spans="9:19" s="3" customFormat="1" ht="12.75" customHeight="1" x14ac:dyDescent="0.2">
      <c r="I1528" s="23"/>
      <c r="N1528" s="23"/>
      <c r="S1528" s="23"/>
    </row>
    <row r="1529" spans="9:19" s="3" customFormat="1" ht="12.75" customHeight="1" x14ac:dyDescent="0.2">
      <c r="I1529" s="23"/>
      <c r="N1529" s="23"/>
      <c r="S1529" s="23"/>
    </row>
    <row r="1530" spans="9:19" s="3" customFormat="1" ht="12.75" customHeight="1" x14ac:dyDescent="0.2">
      <c r="I1530" s="23"/>
      <c r="N1530" s="23"/>
      <c r="S1530" s="23"/>
    </row>
    <row r="1531" spans="9:19" s="3" customFormat="1" ht="12.75" customHeight="1" x14ac:dyDescent="0.2">
      <c r="I1531" s="23"/>
      <c r="N1531" s="23"/>
      <c r="S1531" s="23"/>
    </row>
    <row r="1532" spans="9:19" s="3" customFormat="1" ht="12.75" customHeight="1" x14ac:dyDescent="0.2">
      <c r="I1532" s="23"/>
      <c r="N1532" s="23"/>
      <c r="S1532" s="23"/>
    </row>
    <row r="1533" spans="9:19" s="3" customFormat="1" ht="12.75" customHeight="1" x14ac:dyDescent="0.2">
      <c r="I1533" s="23"/>
      <c r="N1533" s="23"/>
      <c r="S1533" s="23"/>
    </row>
    <row r="1534" spans="9:19" s="3" customFormat="1" ht="12.75" customHeight="1" x14ac:dyDescent="0.2">
      <c r="I1534" s="23"/>
      <c r="N1534" s="23"/>
      <c r="S1534" s="23"/>
    </row>
    <row r="1535" spans="9:19" s="3" customFormat="1" ht="12.75" customHeight="1" x14ac:dyDescent="0.2">
      <c r="I1535" s="23"/>
      <c r="N1535" s="23"/>
      <c r="S1535" s="23"/>
    </row>
    <row r="1536" spans="9:19" s="3" customFormat="1" ht="12.75" customHeight="1" x14ac:dyDescent="0.2">
      <c r="I1536" s="23"/>
      <c r="N1536" s="23"/>
      <c r="S1536" s="23"/>
    </row>
    <row r="1537" spans="9:19" s="3" customFormat="1" ht="12.75" customHeight="1" x14ac:dyDescent="0.2">
      <c r="I1537" s="23"/>
      <c r="N1537" s="23"/>
      <c r="S1537" s="23"/>
    </row>
    <row r="1538" spans="9:19" s="3" customFormat="1" ht="12.75" customHeight="1" x14ac:dyDescent="0.2">
      <c r="I1538" s="23"/>
      <c r="N1538" s="23"/>
      <c r="S1538" s="23"/>
    </row>
    <row r="1539" spans="9:19" s="3" customFormat="1" ht="12.75" customHeight="1" x14ac:dyDescent="0.2">
      <c r="I1539" s="23"/>
      <c r="N1539" s="23"/>
      <c r="S1539" s="23"/>
    </row>
    <row r="1540" spans="9:19" s="3" customFormat="1" ht="12.75" customHeight="1" x14ac:dyDescent="0.2">
      <c r="I1540" s="23"/>
      <c r="N1540" s="23"/>
      <c r="S1540" s="23"/>
    </row>
    <row r="1541" spans="9:19" s="3" customFormat="1" ht="12.75" customHeight="1" x14ac:dyDescent="0.2">
      <c r="I1541" s="23"/>
      <c r="N1541" s="23"/>
      <c r="S1541" s="23"/>
    </row>
    <row r="1542" spans="9:19" s="3" customFormat="1" ht="12.75" customHeight="1" x14ac:dyDescent="0.2">
      <c r="I1542" s="23"/>
      <c r="N1542" s="23"/>
      <c r="S1542" s="23"/>
    </row>
    <row r="1543" spans="9:19" s="3" customFormat="1" ht="12.75" customHeight="1" x14ac:dyDescent="0.2">
      <c r="I1543" s="23"/>
      <c r="N1543" s="23"/>
      <c r="S1543" s="23"/>
    </row>
    <row r="1544" spans="9:19" s="3" customFormat="1" ht="12.75" customHeight="1" x14ac:dyDescent="0.2">
      <c r="I1544" s="23"/>
      <c r="N1544" s="23"/>
      <c r="S1544" s="23"/>
    </row>
    <row r="1545" spans="9:19" s="3" customFormat="1" ht="12.75" customHeight="1" x14ac:dyDescent="0.2">
      <c r="I1545" s="23"/>
      <c r="N1545" s="23"/>
      <c r="S1545" s="23"/>
    </row>
    <row r="1546" spans="9:19" s="3" customFormat="1" ht="12.75" customHeight="1" x14ac:dyDescent="0.2">
      <c r="I1546" s="23"/>
      <c r="N1546" s="23"/>
      <c r="S1546" s="23"/>
    </row>
    <row r="1547" spans="9:19" s="3" customFormat="1" ht="12.75" customHeight="1" x14ac:dyDescent="0.2">
      <c r="I1547" s="23"/>
      <c r="N1547" s="23"/>
      <c r="S1547" s="23"/>
    </row>
    <row r="1548" spans="9:19" s="3" customFormat="1" ht="12.75" customHeight="1" x14ac:dyDescent="0.2">
      <c r="I1548" s="23"/>
      <c r="N1548" s="23"/>
      <c r="S1548" s="23"/>
    </row>
    <row r="1549" spans="9:19" s="3" customFormat="1" ht="12.75" customHeight="1" x14ac:dyDescent="0.2">
      <c r="I1549" s="23"/>
      <c r="N1549" s="23"/>
      <c r="S1549" s="23"/>
    </row>
    <row r="1550" spans="9:19" s="3" customFormat="1" ht="12.75" customHeight="1" x14ac:dyDescent="0.2">
      <c r="I1550" s="23"/>
      <c r="N1550" s="23"/>
      <c r="S1550" s="23"/>
    </row>
    <row r="1551" spans="9:19" s="3" customFormat="1" ht="12.75" customHeight="1" x14ac:dyDescent="0.2">
      <c r="I1551" s="23"/>
      <c r="N1551" s="23"/>
      <c r="S1551" s="23"/>
    </row>
    <row r="1552" spans="9:19" s="3" customFormat="1" ht="12.75" customHeight="1" x14ac:dyDescent="0.2">
      <c r="I1552" s="23"/>
      <c r="N1552" s="23"/>
      <c r="S1552" s="23"/>
    </row>
    <row r="1553" spans="9:19" s="3" customFormat="1" ht="12.75" customHeight="1" x14ac:dyDescent="0.2">
      <c r="I1553" s="23"/>
      <c r="N1553" s="23"/>
      <c r="S1553" s="23"/>
    </row>
    <row r="1554" spans="9:19" s="3" customFormat="1" ht="12.75" customHeight="1" x14ac:dyDescent="0.2">
      <c r="I1554" s="23"/>
      <c r="N1554" s="23"/>
      <c r="S1554" s="23"/>
    </row>
    <row r="1555" spans="9:19" s="3" customFormat="1" ht="12.75" customHeight="1" x14ac:dyDescent="0.2">
      <c r="I1555" s="23"/>
      <c r="N1555" s="23"/>
      <c r="S1555" s="23"/>
    </row>
    <row r="1556" spans="9:19" s="3" customFormat="1" ht="12.75" customHeight="1" x14ac:dyDescent="0.2">
      <c r="I1556" s="23"/>
      <c r="N1556" s="23"/>
      <c r="S1556" s="23"/>
    </row>
    <row r="1557" spans="9:19" s="3" customFormat="1" ht="12.75" customHeight="1" x14ac:dyDescent="0.2">
      <c r="I1557" s="23"/>
      <c r="N1557" s="23"/>
      <c r="S1557" s="23"/>
    </row>
    <row r="1558" spans="9:19" s="3" customFormat="1" ht="12.75" customHeight="1" x14ac:dyDescent="0.2">
      <c r="I1558" s="23"/>
      <c r="N1558" s="23"/>
      <c r="S1558" s="23"/>
    </row>
    <row r="1559" spans="9:19" s="3" customFormat="1" ht="12.75" customHeight="1" x14ac:dyDescent="0.2">
      <c r="I1559" s="23"/>
      <c r="N1559" s="23"/>
      <c r="S1559" s="23"/>
    </row>
    <row r="1560" spans="9:19" s="3" customFormat="1" ht="12.75" customHeight="1" x14ac:dyDescent="0.2">
      <c r="I1560" s="23"/>
      <c r="N1560" s="23"/>
      <c r="S1560" s="23"/>
    </row>
    <row r="1561" spans="9:19" s="3" customFormat="1" ht="12.75" customHeight="1" x14ac:dyDescent="0.2">
      <c r="I1561" s="23"/>
      <c r="N1561" s="23"/>
      <c r="S1561" s="23"/>
    </row>
    <row r="1562" spans="9:19" s="3" customFormat="1" ht="12.75" customHeight="1" x14ac:dyDescent="0.2">
      <c r="I1562" s="23"/>
      <c r="N1562" s="23"/>
      <c r="S1562" s="23"/>
    </row>
    <row r="1563" spans="9:19" s="3" customFormat="1" ht="12.75" customHeight="1" x14ac:dyDescent="0.2">
      <c r="I1563" s="23"/>
      <c r="N1563" s="23"/>
      <c r="S1563" s="23"/>
    </row>
    <row r="1564" spans="9:19" s="3" customFormat="1" ht="12.75" customHeight="1" x14ac:dyDescent="0.2">
      <c r="I1564" s="23"/>
      <c r="N1564" s="23"/>
      <c r="S1564" s="23"/>
    </row>
    <row r="1565" spans="9:19" s="3" customFormat="1" ht="12.75" customHeight="1" x14ac:dyDescent="0.2">
      <c r="I1565" s="23"/>
      <c r="N1565" s="23"/>
      <c r="S1565" s="23"/>
    </row>
    <row r="1566" spans="9:19" s="3" customFormat="1" ht="12.75" customHeight="1" x14ac:dyDescent="0.2">
      <c r="I1566" s="23"/>
      <c r="N1566" s="23"/>
      <c r="S1566" s="23"/>
    </row>
    <row r="1567" spans="9:19" s="3" customFormat="1" ht="12.75" customHeight="1" x14ac:dyDescent="0.2">
      <c r="I1567" s="23"/>
      <c r="N1567" s="23"/>
      <c r="S1567" s="23"/>
    </row>
    <row r="1568" spans="9:19" s="3" customFormat="1" ht="12.75" customHeight="1" x14ac:dyDescent="0.2">
      <c r="I1568" s="23"/>
      <c r="N1568" s="23"/>
      <c r="S1568" s="23"/>
    </row>
    <row r="1569" spans="9:19" s="3" customFormat="1" ht="12.75" customHeight="1" x14ac:dyDescent="0.2">
      <c r="I1569" s="23"/>
      <c r="N1569" s="23"/>
      <c r="S1569" s="23"/>
    </row>
    <row r="1570" spans="9:19" s="3" customFormat="1" ht="12.75" customHeight="1" x14ac:dyDescent="0.2">
      <c r="I1570" s="23"/>
      <c r="N1570" s="23"/>
      <c r="S1570" s="23"/>
    </row>
    <row r="1571" spans="9:19" s="3" customFormat="1" ht="12.75" customHeight="1" x14ac:dyDescent="0.2">
      <c r="I1571" s="23"/>
      <c r="N1571" s="23"/>
      <c r="S1571" s="23"/>
    </row>
    <row r="1572" spans="9:19" s="3" customFormat="1" ht="12.75" customHeight="1" x14ac:dyDescent="0.2">
      <c r="I1572" s="23"/>
      <c r="N1572" s="23"/>
      <c r="S1572" s="23"/>
    </row>
    <row r="1573" spans="9:19" s="3" customFormat="1" ht="12.75" customHeight="1" x14ac:dyDescent="0.2">
      <c r="I1573" s="23"/>
      <c r="N1573" s="23"/>
      <c r="S1573" s="23"/>
    </row>
    <row r="1574" spans="9:19" s="3" customFormat="1" ht="12.75" customHeight="1" x14ac:dyDescent="0.2">
      <c r="I1574" s="23"/>
      <c r="N1574" s="23"/>
      <c r="S1574" s="23"/>
    </row>
    <row r="1575" spans="9:19" s="3" customFormat="1" ht="12.75" customHeight="1" x14ac:dyDescent="0.2">
      <c r="I1575" s="23"/>
      <c r="N1575" s="23"/>
      <c r="S1575" s="23"/>
    </row>
    <row r="1576" spans="9:19" s="3" customFormat="1" ht="12.75" customHeight="1" x14ac:dyDescent="0.2">
      <c r="I1576" s="23"/>
      <c r="N1576" s="23"/>
      <c r="S1576" s="23"/>
    </row>
    <row r="1577" spans="9:19" s="3" customFormat="1" ht="12.75" customHeight="1" x14ac:dyDescent="0.2">
      <c r="I1577" s="23"/>
      <c r="N1577" s="23"/>
      <c r="S1577" s="23"/>
    </row>
    <row r="1578" spans="9:19" s="3" customFormat="1" ht="12.75" customHeight="1" x14ac:dyDescent="0.2">
      <c r="I1578" s="23"/>
      <c r="N1578" s="23"/>
      <c r="S1578" s="23"/>
    </row>
    <row r="1579" spans="9:19" s="3" customFormat="1" ht="12.75" customHeight="1" x14ac:dyDescent="0.2">
      <c r="I1579" s="23"/>
      <c r="N1579" s="23"/>
      <c r="S1579" s="23"/>
    </row>
    <row r="1580" spans="9:19" s="3" customFormat="1" ht="12.75" customHeight="1" x14ac:dyDescent="0.2">
      <c r="I1580" s="23"/>
      <c r="N1580" s="23"/>
      <c r="S1580" s="23"/>
    </row>
    <row r="1581" spans="9:19" s="3" customFormat="1" ht="12.75" customHeight="1" x14ac:dyDescent="0.2">
      <c r="I1581" s="23"/>
      <c r="N1581" s="23"/>
      <c r="S1581" s="23"/>
    </row>
    <row r="1582" spans="9:19" s="3" customFormat="1" ht="12.75" customHeight="1" x14ac:dyDescent="0.2">
      <c r="I1582" s="23"/>
      <c r="N1582" s="23"/>
      <c r="S1582" s="23"/>
    </row>
    <row r="1583" spans="9:19" s="3" customFormat="1" ht="12.75" customHeight="1" x14ac:dyDescent="0.2">
      <c r="I1583" s="23"/>
      <c r="N1583" s="23"/>
      <c r="S1583" s="23"/>
    </row>
    <row r="1584" spans="9:19" s="3" customFormat="1" ht="12.75" customHeight="1" x14ac:dyDescent="0.2">
      <c r="I1584" s="23"/>
      <c r="N1584" s="23"/>
      <c r="S1584" s="23"/>
    </row>
    <row r="1585" spans="9:19" s="3" customFormat="1" ht="12.75" customHeight="1" x14ac:dyDescent="0.2">
      <c r="I1585" s="23"/>
      <c r="N1585" s="23"/>
      <c r="S1585" s="23"/>
    </row>
    <row r="1586" spans="9:19" s="3" customFormat="1" ht="12.75" customHeight="1" x14ac:dyDescent="0.2">
      <c r="I1586" s="23"/>
      <c r="N1586" s="23"/>
      <c r="S1586" s="23"/>
    </row>
    <row r="1587" spans="9:19" s="3" customFormat="1" ht="12.75" customHeight="1" x14ac:dyDescent="0.2">
      <c r="I1587" s="23"/>
      <c r="N1587" s="23"/>
      <c r="S1587" s="23"/>
    </row>
    <row r="1588" spans="9:19" s="3" customFormat="1" ht="12.75" customHeight="1" x14ac:dyDescent="0.2">
      <c r="I1588" s="23"/>
      <c r="N1588" s="23"/>
      <c r="S1588" s="23"/>
    </row>
    <row r="1589" spans="9:19" s="3" customFormat="1" ht="12.75" customHeight="1" x14ac:dyDescent="0.2">
      <c r="I1589" s="23"/>
      <c r="N1589" s="23"/>
      <c r="S1589" s="23"/>
    </row>
    <row r="1590" spans="9:19" s="3" customFormat="1" ht="12.75" customHeight="1" x14ac:dyDescent="0.2">
      <c r="I1590" s="23"/>
      <c r="N1590" s="23"/>
      <c r="S1590" s="23"/>
    </row>
    <row r="1591" spans="9:19" s="3" customFormat="1" ht="12.75" customHeight="1" x14ac:dyDescent="0.2">
      <c r="I1591" s="23"/>
      <c r="N1591" s="23"/>
      <c r="S1591" s="23"/>
    </row>
    <row r="1592" spans="9:19" s="3" customFormat="1" ht="12.75" customHeight="1" x14ac:dyDescent="0.2">
      <c r="I1592" s="23"/>
      <c r="N1592" s="23"/>
      <c r="S1592" s="23"/>
    </row>
    <row r="1593" spans="9:19" s="3" customFormat="1" ht="12.75" customHeight="1" x14ac:dyDescent="0.2">
      <c r="I1593" s="23"/>
      <c r="N1593" s="23"/>
      <c r="S1593" s="23"/>
    </row>
    <row r="1594" spans="9:19" s="3" customFormat="1" ht="12.75" customHeight="1" x14ac:dyDescent="0.2">
      <c r="I1594" s="23"/>
      <c r="N1594" s="23"/>
      <c r="S1594" s="23"/>
    </row>
    <row r="1595" spans="9:19" s="3" customFormat="1" ht="12.75" customHeight="1" x14ac:dyDescent="0.2">
      <c r="I1595" s="23"/>
      <c r="N1595" s="23"/>
      <c r="S1595" s="23"/>
    </row>
    <row r="1596" spans="9:19" s="3" customFormat="1" ht="12.75" customHeight="1" x14ac:dyDescent="0.2">
      <c r="I1596" s="23"/>
      <c r="N1596" s="23"/>
      <c r="S1596" s="23"/>
    </row>
    <row r="1597" spans="9:19" s="3" customFormat="1" ht="12.75" customHeight="1" x14ac:dyDescent="0.2">
      <c r="I1597" s="23"/>
      <c r="N1597" s="23"/>
      <c r="S1597" s="23"/>
    </row>
    <row r="1598" spans="9:19" s="3" customFormat="1" ht="12.75" customHeight="1" x14ac:dyDescent="0.2">
      <c r="I1598" s="23"/>
      <c r="N1598" s="23"/>
      <c r="S1598" s="23"/>
    </row>
    <row r="1599" spans="9:19" s="3" customFormat="1" ht="12.75" customHeight="1" x14ac:dyDescent="0.2">
      <c r="I1599" s="23"/>
      <c r="N1599" s="23"/>
      <c r="S1599" s="23"/>
    </row>
    <row r="1600" spans="9:19" s="3" customFormat="1" ht="12.75" customHeight="1" x14ac:dyDescent="0.2">
      <c r="I1600" s="23"/>
      <c r="N1600" s="23"/>
      <c r="S1600" s="23"/>
    </row>
    <row r="1601" spans="9:19" s="3" customFormat="1" ht="12.75" customHeight="1" x14ac:dyDescent="0.2">
      <c r="I1601" s="23"/>
      <c r="N1601" s="23"/>
      <c r="S1601" s="23"/>
    </row>
    <row r="1602" spans="9:19" s="3" customFormat="1" ht="12.75" customHeight="1" x14ac:dyDescent="0.2">
      <c r="I1602" s="23"/>
      <c r="N1602" s="23"/>
      <c r="S1602" s="23"/>
    </row>
    <row r="1603" spans="9:19" s="3" customFormat="1" ht="12.75" customHeight="1" x14ac:dyDescent="0.2">
      <c r="I1603" s="23"/>
      <c r="N1603" s="23"/>
      <c r="S1603" s="23"/>
    </row>
    <row r="1604" spans="9:19" s="3" customFormat="1" ht="12.75" customHeight="1" x14ac:dyDescent="0.2">
      <c r="I1604" s="23"/>
      <c r="N1604" s="23"/>
      <c r="S1604" s="23"/>
    </row>
    <row r="1605" spans="9:19" s="3" customFormat="1" ht="12.75" customHeight="1" x14ac:dyDescent="0.2">
      <c r="I1605" s="23"/>
      <c r="N1605" s="23"/>
      <c r="S1605" s="23"/>
    </row>
    <row r="1606" spans="9:19" s="3" customFormat="1" ht="12.75" customHeight="1" x14ac:dyDescent="0.2">
      <c r="I1606" s="23"/>
      <c r="N1606" s="23"/>
      <c r="S1606" s="23"/>
    </row>
    <row r="1607" spans="9:19" s="3" customFormat="1" ht="12.75" customHeight="1" x14ac:dyDescent="0.2">
      <c r="I1607" s="23"/>
      <c r="N1607" s="23"/>
      <c r="S1607" s="23"/>
    </row>
    <row r="1608" spans="9:19" s="3" customFormat="1" ht="12.75" customHeight="1" x14ac:dyDescent="0.2">
      <c r="I1608" s="23"/>
      <c r="N1608" s="23"/>
      <c r="S1608" s="23"/>
    </row>
    <row r="1609" spans="9:19" s="3" customFormat="1" ht="12.75" customHeight="1" x14ac:dyDescent="0.2">
      <c r="I1609" s="23"/>
      <c r="N1609" s="23"/>
      <c r="S1609" s="23"/>
    </row>
    <row r="1610" spans="9:19" s="3" customFormat="1" ht="12.75" customHeight="1" x14ac:dyDescent="0.2">
      <c r="I1610" s="23"/>
      <c r="N1610" s="23"/>
      <c r="S1610" s="23"/>
    </row>
    <row r="1611" spans="9:19" s="3" customFormat="1" ht="12.75" customHeight="1" x14ac:dyDescent="0.2">
      <c r="I1611" s="23"/>
      <c r="N1611" s="23"/>
      <c r="S1611" s="23"/>
    </row>
    <row r="1612" spans="9:19" s="3" customFormat="1" ht="12.75" customHeight="1" x14ac:dyDescent="0.2">
      <c r="I1612" s="23"/>
      <c r="N1612" s="23"/>
      <c r="S1612" s="23"/>
    </row>
    <row r="1613" spans="9:19" s="3" customFormat="1" ht="12.75" customHeight="1" x14ac:dyDescent="0.2">
      <c r="I1613" s="23"/>
      <c r="N1613" s="23"/>
      <c r="S1613" s="23"/>
    </row>
    <row r="1614" spans="9:19" s="3" customFormat="1" ht="12.75" customHeight="1" x14ac:dyDescent="0.2">
      <c r="I1614" s="23"/>
      <c r="N1614" s="23"/>
      <c r="S1614" s="23"/>
    </row>
    <row r="1615" spans="9:19" s="3" customFormat="1" ht="12.75" customHeight="1" x14ac:dyDescent="0.2">
      <c r="I1615" s="23"/>
      <c r="N1615" s="23"/>
      <c r="S1615" s="23"/>
    </row>
    <row r="1616" spans="9:19" s="3" customFormat="1" ht="12.75" customHeight="1" x14ac:dyDescent="0.2">
      <c r="I1616" s="23"/>
      <c r="N1616" s="23"/>
      <c r="S1616" s="23"/>
    </row>
    <row r="1617" spans="9:19" s="3" customFormat="1" ht="12.75" customHeight="1" x14ac:dyDescent="0.2">
      <c r="I1617" s="23"/>
      <c r="N1617" s="23"/>
      <c r="S1617" s="23"/>
    </row>
    <row r="1618" spans="9:19" s="3" customFormat="1" ht="12.75" customHeight="1" x14ac:dyDescent="0.2">
      <c r="I1618" s="23"/>
      <c r="N1618" s="23"/>
      <c r="S1618" s="23"/>
    </row>
    <row r="1619" spans="9:19" s="3" customFormat="1" ht="12.75" customHeight="1" x14ac:dyDescent="0.2">
      <c r="I1619" s="23"/>
      <c r="N1619" s="23"/>
      <c r="S1619" s="23"/>
    </row>
    <row r="1620" spans="9:19" s="3" customFormat="1" ht="12.75" customHeight="1" x14ac:dyDescent="0.2">
      <c r="I1620" s="23"/>
      <c r="N1620" s="23"/>
      <c r="S1620" s="23"/>
    </row>
    <row r="1621" spans="9:19" s="3" customFormat="1" ht="12.75" customHeight="1" x14ac:dyDescent="0.2">
      <c r="I1621" s="23"/>
      <c r="N1621" s="23"/>
      <c r="S1621" s="23"/>
    </row>
    <row r="1622" spans="9:19" s="3" customFormat="1" ht="12.75" customHeight="1" x14ac:dyDescent="0.2">
      <c r="I1622" s="23"/>
      <c r="N1622" s="23"/>
      <c r="S1622" s="23"/>
    </row>
    <row r="1623" spans="9:19" s="3" customFormat="1" ht="12.75" customHeight="1" x14ac:dyDescent="0.2">
      <c r="I1623" s="23"/>
      <c r="N1623" s="23"/>
      <c r="S1623" s="23"/>
    </row>
    <row r="1624" spans="9:19" s="3" customFormat="1" ht="12.75" customHeight="1" x14ac:dyDescent="0.2">
      <c r="I1624" s="23"/>
      <c r="N1624" s="23"/>
      <c r="S1624" s="23"/>
    </row>
    <row r="1625" spans="9:19" s="3" customFormat="1" ht="12.75" customHeight="1" x14ac:dyDescent="0.2">
      <c r="I1625" s="23"/>
      <c r="N1625" s="23"/>
      <c r="S1625" s="23"/>
    </row>
    <row r="1626" spans="9:19" s="3" customFormat="1" ht="12.75" customHeight="1" x14ac:dyDescent="0.2">
      <c r="I1626" s="23"/>
      <c r="N1626" s="23"/>
      <c r="S1626" s="23"/>
    </row>
    <row r="1627" spans="9:19" s="3" customFormat="1" ht="12.75" customHeight="1" x14ac:dyDescent="0.2">
      <c r="I1627" s="23"/>
      <c r="N1627" s="23"/>
      <c r="S1627" s="23"/>
    </row>
    <row r="1628" spans="9:19" s="3" customFormat="1" ht="12.75" customHeight="1" x14ac:dyDescent="0.2">
      <c r="I1628" s="23"/>
      <c r="N1628" s="23"/>
      <c r="S1628" s="23"/>
    </row>
    <row r="1629" spans="9:19" s="3" customFormat="1" ht="12.75" customHeight="1" x14ac:dyDescent="0.2">
      <c r="I1629" s="23"/>
      <c r="N1629" s="23"/>
      <c r="S1629" s="23"/>
    </row>
    <row r="1630" spans="9:19" s="3" customFormat="1" ht="12.75" customHeight="1" x14ac:dyDescent="0.2">
      <c r="I1630" s="23"/>
      <c r="N1630" s="23"/>
      <c r="S1630" s="23"/>
    </row>
    <row r="1631" spans="9:19" s="3" customFormat="1" ht="12.75" customHeight="1" x14ac:dyDescent="0.2">
      <c r="I1631" s="23"/>
      <c r="N1631" s="23"/>
      <c r="S1631" s="23"/>
    </row>
    <row r="1632" spans="9:19" s="3" customFormat="1" ht="12.75" customHeight="1" x14ac:dyDescent="0.2">
      <c r="I1632" s="23"/>
      <c r="N1632" s="23"/>
      <c r="S1632" s="23"/>
    </row>
    <row r="1633" spans="9:19" s="3" customFormat="1" ht="12.75" customHeight="1" x14ac:dyDescent="0.2">
      <c r="I1633" s="23"/>
      <c r="N1633" s="23"/>
      <c r="S1633" s="23"/>
    </row>
    <row r="1634" spans="9:19" s="3" customFormat="1" ht="12.75" customHeight="1" x14ac:dyDescent="0.2">
      <c r="I1634" s="23"/>
      <c r="N1634" s="23"/>
      <c r="S1634" s="23"/>
    </row>
    <row r="1635" spans="9:19" s="3" customFormat="1" ht="12.75" customHeight="1" x14ac:dyDescent="0.2">
      <c r="I1635" s="23"/>
      <c r="N1635" s="23"/>
      <c r="S1635" s="23"/>
    </row>
    <row r="1636" spans="9:19" s="3" customFormat="1" ht="12.75" customHeight="1" x14ac:dyDescent="0.2">
      <c r="I1636" s="23"/>
      <c r="N1636" s="23"/>
      <c r="S1636" s="23"/>
    </row>
    <row r="1637" spans="9:19" s="3" customFormat="1" ht="12.75" customHeight="1" x14ac:dyDescent="0.2">
      <c r="I1637" s="23"/>
      <c r="N1637" s="23"/>
      <c r="S1637" s="23"/>
    </row>
    <row r="1638" spans="9:19" s="3" customFormat="1" ht="12.75" customHeight="1" x14ac:dyDescent="0.2">
      <c r="I1638" s="23"/>
      <c r="N1638" s="23"/>
      <c r="S1638" s="23"/>
    </row>
    <row r="1639" spans="9:19" s="3" customFormat="1" ht="12.75" customHeight="1" x14ac:dyDescent="0.2">
      <c r="I1639" s="23"/>
      <c r="N1639" s="23"/>
      <c r="S1639" s="23"/>
    </row>
    <row r="1640" spans="9:19" s="3" customFormat="1" ht="12.75" customHeight="1" x14ac:dyDescent="0.2">
      <c r="I1640" s="23"/>
      <c r="N1640" s="23"/>
      <c r="S1640" s="23"/>
    </row>
    <row r="1641" spans="9:19" s="3" customFormat="1" ht="12.75" customHeight="1" x14ac:dyDescent="0.2">
      <c r="I1641" s="23"/>
      <c r="N1641" s="23"/>
      <c r="S1641" s="23"/>
    </row>
    <row r="1642" spans="9:19" s="3" customFormat="1" ht="12.75" customHeight="1" x14ac:dyDescent="0.2">
      <c r="I1642" s="23"/>
      <c r="N1642" s="23"/>
      <c r="S1642" s="23"/>
    </row>
    <row r="1643" spans="9:19" s="3" customFormat="1" ht="12.75" customHeight="1" x14ac:dyDescent="0.2">
      <c r="I1643" s="23"/>
      <c r="N1643" s="23"/>
      <c r="S1643" s="23"/>
    </row>
    <row r="1644" spans="9:19" s="3" customFormat="1" ht="12.75" customHeight="1" x14ac:dyDescent="0.2">
      <c r="I1644" s="23"/>
      <c r="N1644" s="23"/>
      <c r="S1644" s="23"/>
    </row>
    <row r="1645" spans="9:19" s="3" customFormat="1" ht="12.75" customHeight="1" x14ac:dyDescent="0.2">
      <c r="I1645" s="23"/>
      <c r="N1645" s="23"/>
      <c r="S1645" s="23"/>
    </row>
    <row r="1646" spans="9:19" s="3" customFormat="1" ht="12.75" customHeight="1" x14ac:dyDescent="0.2">
      <c r="I1646" s="23"/>
      <c r="N1646" s="23"/>
      <c r="S1646" s="23"/>
    </row>
    <row r="1647" spans="9:19" s="3" customFormat="1" ht="12.75" customHeight="1" x14ac:dyDescent="0.2">
      <c r="I1647" s="23"/>
      <c r="N1647" s="23"/>
      <c r="S1647" s="23"/>
    </row>
    <row r="1648" spans="9:19" s="3" customFormat="1" ht="12.75" customHeight="1" x14ac:dyDescent="0.2">
      <c r="I1648" s="23"/>
      <c r="N1648" s="23"/>
      <c r="S1648" s="23"/>
    </row>
    <row r="1649" spans="9:19" s="3" customFormat="1" ht="12.75" customHeight="1" x14ac:dyDescent="0.2">
      <c r="I1649" s="23"/>
      <c r="N1649" s="23"/>
      <c r="S1649" s="23"/>
    </row>
    <row r="1650" spans="9:19" s="3" customFormat="1" ht="12.75" customHeight="1" x14ac:dyDescent="0.2">
      <c r="I1650" s="23"/>
      <c r="N1650" s="23"/>
      <c r="S1650" s="23"/>
    </row>
    <row r="1651" spans="9:19" s="3" customFormat="1" ht="12.75" customHeight="1" x14ac:dyDescent="0.2">
      <c r="I1651" s="23"/>
      <c r="N1651" s="23"/>
      <c r="S1651" s="23"/>
    </row>
    <row r="1652" spans="9:19" s="3" customFormat="1" ht="12.75" customHeight="1" x14ac:dyDescent="0.2">
      <c r="I1652" s="23"/>
      <c r="N1652" s="23"/>
      <c r="S1652" s="23"/>
    </row>
    <row r="1653" spans="9:19" s="3" customFormat="1" ht="12.75" customHeight="1" x14ac:dyDescent="0.2">
      <c r="I1653" s="23"/>
      <c r="N1653" s="23"/>
      <c r="S1653" s="23"/>
    </row>
    <row r="1654" spans="9:19" s="3" customFormat="1" ht="12.75" customHeight="1" x14ac:dyDescent="0.2">
      <c r="I1654" s="23"/>
      <c r="N1654" s="23"/>
      <c r="S1654" s="23"/>
    </row>
    <row r="1655" spans="9:19" s="3" customFormat="1" ht="12.75" customHeight="1" x14ac:dyDescent="0.2">
      <c r="I1655" s="23"/>
      <c r="N1655" s="23"/>
      <c r="S1655" s="23"/>
    </row>
    <row r="1656" spans="9:19" s="3" customFormat="1" ht="12.75" customHeight="1" x14ac:dyDescent="0.2">
      <c r="I1656" s="23"/>
      <c r="N1656" s="23"/>
      <c r="S1656" s="23"/>
    </row>
    <row r="1657" spans="9:19" s="3" customFormat="1" ht="12.75" customHeight="1" x14ac:dyDescent="0.2">
      <c r="I1657" s="23"/>
      <c r="N1657" s="23"/>
      <c r="S1657" s="23"/>
    </row>
    <row r="1658" spans="9:19" s="3" customFormat="1" ht="12.75" customHeight="1" x14ac:dyDescent="0.2">
      <c r="I1658" s="23"/>
      <c r="N1658" s="23"/>
      <c r="S1658" s="23"/>
    </row>
    <row r="1659" spans="9:19" s="3" customFormat="1" ht="12.75" customHeight="1" x14ac:dyDescent="0.2">
      <c r="I1659" s="23"/>
      <c r="N1659" s="23"/>
      <c r="S1659" s="23"/>
    </row>
    <row r="1660" spans="9:19" s="3" customFormat="1" ht="12.75" customHeight="1" x14ac:dyDescent="0.2">
      <c r="I1660" s="23"/>
      <c r="N1660" s="23"/>
      <c r="S1660" s="23"/>
    </row>
    <row r="1661" spans="9:19" s="3" customFormat="1" ht="12.75" customHeight="1" x14ac:dyDescent="0.2">
      <c r="I1661" s="23"/>
      <c r="N1661" s="23"/>
      <c r="S1661" s="23"/>
    </row>
    <row r="1662" spans="9:19" s="3" customFormat="1" ht="12.75" customHeight="1" x14ac:dyDescent="0.2">
      <c r="I1662" s="23"/>
      <c r="N1662" s="23"/>
      <c r="S1662" s="23"/>
    </row>
    <row r="1663" spans="9:19" s="3" customFormat="1" ht="12.75" customHeight="1" x14ac:dyDescent="0.2">
      <c r="I1663" s="23"/>
      <c r="N1663" s="23"/>
      <c r="S1663" s="23"/>
    </row>
    <row r="1664" spans="9:19" s="3" customFormat="1" ht="12.75" customHeight="1" x14ac:dyDescent="0.2">
      <c r="I1664" s="23"/>
      <c r="N1664" s="23"/>
      <c r="S1664" s="23"/>
    </row>
    <row r="1665" spans="9:19" s="3" customFormat="1" ht="12.75" customHeight="1" x14ac:dyDescent="0.2">
      <c r="I1665" s="23"/>
      <c r="N1665" s="23"/>
      <c r="S1665" s="23"/>
    </row>
    <row r="1666" spans="9:19" s="3" customFormat="1" ht="12.75" customHeight="1" x14ac:dyDescent="0.2">
      <c r="I1666" s="23"/>
      <c r="N1666" s="23"/>
      <c r="S1666" s="23"/>
    </row>
    <row r="1667" spans="9:19" s="3" customFormat="1" ht="12.75" customHeight="1" x14ac:dyDescent="0.2">
      <c r="I1667" s="23"/>
      <c r="N1667" s="23"/>
      <c r="S1667" s="23"/>
    </row>
    <row r="1668" spans="9:19" s="3" customFormat="1" ht="12.75" customHeight="1" x14ac:dyDescent="0.2">
      <c r="I1668" s="23"/>
      <c r="N1668" s="23"/>
      <c r="S1668" s="23"/>
    </row>
    <row r="1669" spans="9:19" s="3" customFormat="1" ht="12.75" customHeight="1" x14ac:dyDescent="0.2">
      <c r="I1669" s="23"/>
      <c r="N1669" s="23"/>
      <c r="S1669" s="23"/>
    </row>
    <row r="1670" spans="9:19" s="3" customFormat="1" ht="12.75" customHeight="1" x14ac:dyDescent="0.2">
      <c r="I1670" s="23"/>
      <c r="N1670" s="23"/>
      <c r="S1670" s="23"/>
    </row>
    <row r="1671" spans="9:19" s="3" customFormat="1" ht="12.75" customHeight="1" x14ac:dyDescent="0.2">
      <c r="I1671" s="23"/>
      <c r="N1671" s="23"/>
      <c r="S1671" s="23"/>
    </row>
    <row r="1672" spans="9:19" s="3" customFormat="1" ht="12.75" customHeight="1" x14ac:dyDescent="0.2">
      <c r="I1672" s="23"/>
      <c r="N1672" s="23"/>
      <c r="S1672" s="23"/>
    </row>
    <row r="1673" spans="9:19" s="3" customFormat="1" ht="12.75" customHeight="1" x14ac:dyDescent="0.2">
      <c r="I1673" s="23"/>
      <c r="N1673" s="23"/>
      <c r="S1673" s="23"/>
    </row>
    <row r="1674" spans="9:19" s="3" customFormat="1" ht="12.75" customHeight="1" x14ac:dyDescent="0.2">
      <c r="I1674" s="23"/>
      <c r="N1674" s="23"/>
      <c r="S1674" s="23"/>
    </row>
    <row r="1675" spans="9:19" s="3" customFormat="1" ht="12.75" customHeight="1" x14ac:dyDescent="0.2">
      <c r="I1675" s="23"/>
      <c r="N1675" s="23"/>
      <c r="S1675" s="23"/>
    </row>
    <row r="1676" spans="9:19" s="3" customFormat="1" ht="12.75" customHeight="1" x14ac:dyDescent="0.2">
      <c r="I1676" s="23"/>
      <c r="N1676" s="23"/>
      <c r="S1676" s="23"/>
    </row>
    <row r="1677" spans="9:19" s="3" customFormat="1" ht="12.75" customHeight="1" x14ac:dyDescent="0.2">
      <c r="I1677" s="23"/>
      <c r="N1677" s="23"/>
      <c r="S1677" s="23"/>
    </row>
    <row r="1678" spans="9:19" s="3" customFormat="1" ht="12.75" customHeight="1" x14ac:dyDescent="0.2">
      <c r="I1678" s="23"/>
      <c r="N1678" s="23"/>
      <c r="S1678" s="23"/>
    </row>
    <row r="1679" spans="9:19" s="3" customFormat="1" ht="12.75" customHeight="1" x14ac:dyDescent="0.2">
      <c r="I1679" s="23"/>
      <c r="N1679" s="23"/>
      <c r="S1679" s="23"/>
    </row>
    <row r="1680" spans="9:19" s="3" customFormat="1" ht="12.75" customHeight="1" x14ac:dyDescent="0.2">
      <c r="I1680" s="23"/>
      <c r="N1680" s="23"/>
      <c r="S1680" s="23"/>
    </row>
    <row r="1681" spans="9:19" s="3" customFormat="1" ht="12.75" customHeight="1" x14ac:dyDescent="0.2">
      <c r="I1681" s="23"/>
      <c r="N1681" s="23"/>
      <c r="S1681" s="23"/>
    </row>
    <row r="1682" spans="9:19" s="3" customFormat="1" ht="12.75" customHeight="1" x14ac:dyDescent="0.2">
      <c r="I1682" s="23"/>
      <c r="N1682" s="23"/>
      <c r="S1682" s="23"/>
    </row>
    <row r="1683" spans="9:19" s="3" customFormat="1" ht="12.75" customHeight="1" x14ac:dyDescent="0.2">
      <c r="I1683" s="23"/>
      <c r="N1683" s="23"/>
      <c r="S1683" s="23"/>
    </row>
    <row r="1684" spans="9:19" s="3" customFormat="1" ht="12.75" customHeight="1" x14ac:dyDescent="0.2">
      <c r="I1684" s="23"/>
      <c r="N1684" s="23"/>
      <c r="S1684" s="23"/>
    </row>
    <row r="1685" spans="9:19" s="3" customFormat="1" ht="12.75" customHeight="1" x14ac:dyDescent="0.2">
      <c r="I1685" s="23"/>
      <c r="N1685" s="23"/>
      <c r="S1685" s="23"/>
    </row>
    <row r="1686" spans="9:19" s="3" customFormat="1" ht="12.75" customHeight="1" x14ac:dyDescent="0.2">
      <c r="I1686" s="23"/>
      <c r="N1686" s="23"/>
      <c r="S1686" s="23"/>
    </row>
    <row r="1687" spans="9:19" s="3" customFormat="1" ht="12.75" customHeight="1" x14ac:dyDescent="0.2">
      <c r="I1687" s="23"/>
      <c r="N1687" s="23"/>
      <c r="S1687" s="23"/>
    </row>
    <row r="1688" spans="9:19" s="3" customFormat="1" ht="12.75" customHeight="1" x14ac:dyDescent="0.2">
      <c r="I1688" s="23"/>
      <c r="N1688" s="23"/>
      <c r="S1688" s="23"/>
    </row>
    <row r="1689" spans="9:19" s="3" customFormat="1" ht="12.75" customHeight="1" x14ac:dyDescent="0.2">
      <c r="I1689" s="23"/>
      <c r="N1689" s="23"/>
      <c r="S1689" s="23"/>
    </row>
    <row r="1690" spans="9:19" s="3" customFormat="1" ht="12.75" customHeight="1" x14ac:dyDescent="0.2">
      <c r="I1690" s="23"/>
      <c r="N1690" s="23"/>
      <c r="S1690" s="23"/>
    </row>
    <row r="1691" spans="9:19" s="3" customFormat="1" ht="12.75" customHeight="1" x14ac:dyDescent="0.2">
      <c r="I1691" s="23"/>
      <c r="N1691" s="23"/>
      <c r="S1691" s="23"/>
    </row>
    <row r="1692" spans="9:19" s="3" customFormat="1" ht="12.75" customHeight="1" x14ac:dyDescent="0.2">
      <c r="I1692" s="23"/>
      <c r="N1692" s="23"/>
      <c r="S1692" s="23"/>
    </row>
    <row r="1693" spans="9:19" s="3" customFormat="1" ht="12.75" customHeight="1" x14ac:dyDescent="0.2">
      <c r="I1693" s="23"/>
      <c r="N1693" s="23"/>
      <c r="S1693" s="23"/>
    </row>
    <row r="1694" spans="9:19" s="3" customFormat="1" ht="12.75" customHeight="1" x14ac:dyDescent="0.2">
      <c r="I1694" s="23"/>
      <c r="N1694" s="23"/>
      <c r="S1694" s="23"/>
    </row>
    <row r="1695" spans="9:19" s="3" customFormat="1" ht="12.75" customHeight="1" x14ac:dyDescent="0.2">
      <c r="I1695" s="23"/>
      <c r="N1695" s="23"/>
      <c r="S1695" s="23"/>
    </row>
    <row r="1696" spans="9:19" s="3" customFormat="1" ht="12.75" customHeight="1" x14ac:dyDescent="0.2">
      <c r="I1696" s="23"/>
      <c r="N1696" s="23"/>
      <c r="S1696" s="23"/>
    </row>
    <row r="1697" spans="9:19" s="3" customFormat="1" ht="12.75" customHeight="1" x14ac:dyDescent="0.2">
      <c r="I1697" s="23"/>
      <c r="N1697" s="23"/>
      <c r="S1697" s="23"/>
    </row>
    <row r="1698" spans="9:19" s="3" customFormat="1" ht="12.75" customHeight="1" x14ac:dyDescent="0.2">
      <c r="I1698" s="23"/>
      <c r="N1698" s="23"/>
      <c r="S1698" s="23"/>
    </row>
    <row r="1699" spans="9:19" s="3" customFormat="1" ht="12.75" customHeight="1" x14ac:dyDescent="0.2">
      <c r="I1699" s="23"/>
      <c r="N1699" s="23"/>
      <c r="S1699" s="23"/>
    </row>
    <row r="1700" spans="9:19" s="3" customFormat="1" ht="12.75" customHeight="1" x14ac:dyDescent="0.2">
      <c r="I1700" s="23"/>
      <c r="N1700" s="23"/>
      <c r="S1700" s="23"/>
    </row>
    <row r="1701" spans="9:19" s="3" customFormat="1" ht="12.75" customHeight="1" x14ac:dyDescent="0.2">
      <c r="I1701" s="23"/>
      <c r="N1701" s="23"/>
      <c r="S1701" s="23"/>
    </row>
    <row r="1702" spans="9:19" s="3" customFormat="1" ht="12.75" customHeight="1" x14ac:dyDescent="0.2">
      <c r="I1702" s="23"/>
      <c r="N1702" s="23"/>
      <c r="S1702" s="23"/>
    </row>
    <row r="1703" spans="9:19" s="3" customFormat="1" ht="12.75" customHeight="1" x14ac:dyDescent="0.2">
      <c r="I1703" s="23"/>
      <c r="N1703" s="23"/>
      <c r="S1703" s="23"/>
    </row>
    <row r="1704" spans="9:19" s="3" customFormat="1" ht="12.75" customHeight="1" x14ac:dyDescent="0.2">
      <c r="I1704" s="23"/>
      <c r="N1704" s="23"/>
      <c r="S1704" s="23"/>
    </row>
    <row r="1705" spans="9:19" s="3" customFormat="1" ht="12.75" customHeight="1" x14ac:dyDescent="0.2">
      <c r="I1705" s="23"/>
      <c r="N1705" s="23"/>
      <c r="S1705" s="23"/>
    </row>
    <row r="1706" spans="9:19" s="3" customFormat="1" ht="12.75" customHeight="1" x14ac:dyDescent="0.2">
      <c r="I1706" s="23"/>
      <c r="N1706" s="23"/>
      <c r="S1706" s="23"/>
    </row>
    <row r="1707" spans="9:19" s="3" customFormat="1" ht="12.75" customHeight="1" x14ac:dyDescent="0.2">
      <c r="I1707" s="23"/>
      <c r="N1707" s="23"/>
      <c r="S1707" s="23"/>
    </row>
    <row r="1708" spans="9:19" s="3" customFormat="1" ht="12.75" customHeight="1" x14ac:dyDescent="0.2">
      <c r="I1708" s="23"/>
      <c r="N1708" s="23"/>
      <c r="S1708" s="23"/>
    </row>
    <row r="1709" spans="9:19" s="3" customFormat="1" ht="12.75" customHeight="1" x14ac:dyDescent="0.2">
      <c r="I1709" s="23"/>
      <c r="N1709" s="23"/>
      <c r="S1709" s="23"/>
    </row>
    <row r="1710" spans="9:19" s="3" customFormat="1" ht="12.75" customHeight="1" x14ac:dyDescent="0.2">
      <c r="I1710" s="23"/>
      <c r="N1710" s="23"/>
      <c r="S1710" s="23"/>
    </row>
    <row r="1711" spans="9:19" s="3" customFormat="1" ht="12.75" customHeight="1" x14ac:dyDescent="0.2">
      <c r="I1711" s="23"/>
      <c r="N1711" s="23"/>
      <c r="S1711" s="23"/>
    </row>
    <row r="1712" spans="9:19" s="3" customFormat="1" ht="12.75" customHeight="1" x14ac:dyDescent="0.2">
      <c r="I1712" s="23"/>
      <c r="N1712" s="23"/>
      <c r="S1712" s="23"/>
    </row>
    <row r="1713" spans="9:19" s="3" customFormat="1" ht="12.75" customHeight="1" x14ac:dyDescent="0.2">
      <c r="I1713" s="23"/>
      <c r="N1713" s="23"/>
      <c r="S1713" s="23"/>
    </row>
    <row r="1714" spans="9:19" s="3" customFormat="1" ht="12.75" customHeight="1" x14ac:dyDescent="0.2">
      <c r="I1714" s="23"/>
      <c r="N1714" s="23"/>
      <c r="S1714" s="23"/>
    </row>
    <row r="1715" spans="9:19" s="3" customFormat="1" ht="12.75" customHeight="1" x14ac:dyDescent="0.2">
      <c r="I1715" s="23"/>
      <c r="N1715" s="23"/>
      <c r="S1715" s="23"/>
    </row>
    <row r="1716" spans="9:19" s="3" customFormat="1" ht="12.75" customHeight="1" x14ac:dyDescent="0.2">
      <c r="I1716" s="23"/>
      <c r="N1716" s="23"/>
      <c r="S1716" s="23"/>
    </row>
    <row r="1717" spans="9:19" s="3" customFormat="1" ht="12.75" customHeight="1" x14ac:dyDescent="0.2">
      <c r="I1717" s="23"/>
      <c r="N1717" s="23"/>
      <c r="S1717" s="23"/>
    </row>
    <row r="1718" spans="9:19" s="3" customFormat="1" ht="12.75" customHeight="1" x14ac:dyDescent="0.2">
      <c r="I1718" s="23"/>
      <c r="N1718" s="23"/>
      <c r="S1718" s="23"/>
    </row>
    <row r="1719" spans="9:19" s="3" customFormat="1" ht="12.75" customHeight="1" x14ac:dyDescent="0.2">
      <c r="I1719" s="23"/>
      <c r="N1719" s="23"/>
      <c r="S1719" s="23"/>
    </row>
    <row r="1720" spans="9:19" s="3" customFormat="1" ht="12.75" customHeight="1" x14ac:dyDescent="0.2">
      <c r="I1720" s="23"/>
      <c r="N1720" s="23"/>
      <c r="S1720" s="23"/>
    </row>
    <row r="1721" spans="9:19" s="3" customFormat="1" ht="12.75" customHeight="1" x14ac:dyDescent="0.2">
      <c r="I1721" s="23"/>
      <c r="N1721" s="23"/>
      <c r="S1721" s="23"/>
    </row>
    <row r="1722" spans="9:19" s="3" customFormat="1" ht="12.75" customHeight="1" x14ac:dyDescent="0.2">
      <c r="I1722" s="23"/>
      <c r="N1722" s="23"/>
      <c r="S1722" s="23"/>
    </row>
    <row r="1723" spans="9:19" s="3" customFormat="1" ht="12.75" customHeight="1" x14ac:dyDescent="0.2">
      <c r="I1723" s="23"/>
      <c r="N1723" s="23"/>
      <c r="S1723" s="23"/>
    </row>
    <row r="1724" spans="9:19" s="3" customFormat="1" ht="12.75" customHeight="1" x14ac:dyDescent="0.2">
      <c r="I1724" s="23"/>
      <c r="N1724" s="23"/>
      <c r="S1724" s="23"/>
    </row>
    <row r="1725" spans="9:19" s="3" customFormat="1" ht="12.75" customHeight="1" x14ac:dyDescent="0.2">
      <c r="I1725" s="23"/>
      <c r="N1725" s="23"/>
      <c r="S1725" s="23"/>
    </row>
    <row r="1726" spans="9:19" s="3" customFormat="1" ht="12.75" customHeight="1" x14ac:dyDescent="0.2">
      <c r="I1726" s="23"/>
      <c r="N1726" s="23"/>
      <c r="S1726" s="23"/>
    </row>
    <row r="1727" spans="9:19" s="3" customFormat="1" ht="12.75" customHeight="1" x14ac:dyDescent="0.2">
      <c r="I1727" s="23"/>
      <c r="N1727" s="23"/>
      <c r="S1727" s="23"/>
    </row>
    <row r="1728" spans="9:19" s="3" customFormat="1" ht="12.75" customHeight="1" x14ac:dyDescent="0.2">
      <c r="I1728" s="23"/>
      <c r="N1728" s="23"/>
      <c r="S1728" s="23"/>
    </row>
    <row r="1729" spans="9:19" s="3" customFormat="1" ht="12.75" customHeight="1" x14ac:dyDescent="0.2">
      <c r="I1729" s="23"/>
      <c r="N1729" s="23"/>
      <c r="S1729" s="23"/>
    </row>
    <row r="1730" spans="9:19" s="3" customFormat="1" ht="12.75" customHeight="1" x14ac:dyDescent="0.2">
      <c r="I1730" s="23"/>
      <c r="N1730" s="23"/>
      <c r="S1730" s="23"/>
    </row>
    <row r="1731" spans="9:19" s="3" customFormat="1" ht="12.75" customHeight="1" x14ac:dyDescent="0.2">
      <c r="I1731" s="23"/>
      <c r="N1731" s="23"/>
      <c r="S1731" s="23"/>
    </row>
    <row r="1732" spans="9:19" s="3" customFormat="1" ht="12.75" customHeight="1" x14ac:dyDescent="0.2">
      <c r="I1732" s="23"/>
      <c r="N1732" s="23"/>
      <c r="S1732" s="23"/>
    </row>
    <row r="1733" spans="9:19" s="3" customFormat="1" ht="12.75" customHeight="1" x14ac:dyDescent="0.2">
      <c r="I1733" s="23"/>
      <c r="N1733" s="23"/>
      <c r="S1733" s="23"/>
    </row>
    <row r="1734" spans="9:19" s="3" customFormat="1" ht="12.75" customHeight="1" x14ac:dyDescent="0.2">
      <c r="I1734" s="23"/>
      <c r="N1734" s="23"/>
      <c r="S1734" s="23"/>
    </row>
    <row r="1735" spans="9:19" s="3" customFormat="1" ht="12.75" customHeight="1" x14ac:dyDescent="0.2">
      <c r="I1735" s="23"/>
      <c r="N1735" s="23"/>
      <c r="S1735" s="23"/>
    </row>
    <row r="1736" spans="9:19" s="3" customFormat="1" ht="12.75" customHeight="1" x14ac:dyDescent="0.2">
      <c r="I1736" s="23"/>
      <c r="N1736" s="23"/>
      <c r="S1736" s="23"/>
    </row>
    <row r="1737" spans="9:19" s="3" customFormat="1" ht="12.75" customHeight="1" x14ac:dyDescent="0.2">
      <c r="I1737" s="23"/>
      <c r="N1737" s="23"/>
      <c r="S1737" s="23"/>
    </row>
    <row r="1738" spans="9:19" s="3" customFormat="1" ht="12.75" customHeight="1" x14ac:dyDescent="0.2">
      <c r="I1738" s="23"/>
      <c r="N1738" s="23"/>
      <c r="S1738" s="23"/>
    </row>
    <row r="1739" spans="9:19" s="3" customFormat="1" ht="12.75" customHeight="1" x14ac:dyDescent="0.2">
      <c r="I1739" s="23"/>
      <c r="N1739" s="23"/>
      <c r="S1739" s="23"/>
    </row>
    <row r="1740" spans="9:19" s="3" customFormat="1" ht="12.75" customHeight="1" x14ac:dyDescent="0.2">
      <c r="I1740" s="23"/>
      <c r="N1740" s="23"/>
      <c r="S1740" s="23"/>
    </row>
    <row r="1741" spans="9:19" s="3" customFormat="1" ht="12.75" customHeight="1" x14ac:dyDescent="0.2">
      <c r="I1741" s="23"/>
      <c r="N1741" s="23"/>
      <c r="S1741" s="23"/>
    </row>
    <row r="1742" spans="9:19" s="3" customFormat="1" ht="12.75" customHeight="1" x14ac:dyDescent="0.2">
      <c r="I1742" s="23"/>
      <c r="N1742" s="23"/>
      <c r="S1742" s="23"/>
    </row>
    <row r="1743" spans="9:19" s="3" customFormat="1" ht="12.75" customHeight="1" x14ac:dyDescent="0.2">
      <c r="I1743" s="23"/>
      <c r="N1743" s="23"/>
      <c r="S1743" s="23"/>
    </row>
    <row r="1744" spans="9:19" s="3" customFormat="1" ht="12.75" customHeight="1" x14ac:dyDescent="0.2">
      <c r="I1744" s="23"/>
      <c r="N1744" s="23"/>
      <c r="S1744" s="23"/>
    </row>
    <row r="1745" spans="9:19" s="3" customFormat="1" ht="12.75" customHeight="1" x14ac:dyDescent="0.2">
      <c r="I1745" s="23"/>
      <c r="N1745" s="23"/>
      <c r="S1745" s="23"/>
    </row>
    <row r="1746" spans="9:19" s="3" customFormat="1" ht="12.75" customHeight="1" x14ac:dyDescent="0.2">
      <c r="I1746" s="23"/>
      <c r="N1746" s="23"/>
      <c r="S1746" s="23"/>
    </row>
    <row r="1747" spans="9:19" s="3" customFormat="1" ht="12.75" customHeight="1" x14ac:dyDescent="0.2">
      <c r="I1747" s="23"/>
      <c r="N1747" s="23"/>
      <c r="S1747" s="23"/>
    </row>
    <row r="1748" spans="9:19" s="3" customFormat="1" ht="12.75" customHeight="1" x14ac:dyDescent="0.2">
      <c r="I1748" s="23"/>
      <c r="N1748" s="23"/>
      <c r="S1748" s="23"/>
    </row>
    <row r="1749" spans="9:19" s="3" customFormat="1" ht="12.75" customHeight="1" x14ac:dyDescent="0.2">
      <c r="I1749" s="23"/>
      <c r="N1749" s="23"/>
      <c r="S1749" s="23"/>
    </row>
    <row r="1750" spans="9:19" s="3" customFormat="1" ht="12.75" customHeight="1" x14ac:dyDescent="0.2">
      <c r="I1750" s="23"/>
      <c r="N1750" s="23"/>
      <c r="S1750" s="23"/>
    </row>
    <row r="1751" spans="9:19" s="3" customFormat="1" ht="12.75" customHeight="1" x14ac:dyDescent="0.2">
      <c r="I1751" s="23"/>
      <c r="N1751" s="23"/>
      <c r="S1751" s="23"/>
    </row>
    <row r="1752" spans="9:19" s="3" customFormat="1" ht="12.75" customHeight="1" x14ac:dyDescent="0.2">
      <c r="I1752" s="23"/>
      <c r="N1752" s="23"/>
      <c r="S1752" s="23"/>
    </row>
    <row r="1753" spans="9:19" s="3" customFormat="1" ht="12.75" customHeight="1" x14ac:dyDescent="0.2">
      <c r="I1753" s="23"/>
      <c r="N1753" s="23"/>
      <c r="S1753" s="23"/>
    </row>
    <row r="1754" spans="9:19" s="3" customFormat="1" ht="12.75" customHeight="1" x14ac:dyDescent="0.2">
      <c r="I1754" s="23"/>
      <c r="N1754" s="23"/>
      <c r="S1754" s="23"/>
    </row>
    <row r="1755" spans="9:19" s="3" customFormat="1" ht="12.75" customHeight="1" x14ac:dyDescent="0.2">
      <c r="I1755" s="23"/>
      <c r="N1755" s="23"/>
      <c r="S1755" s="23"/>
    </row>
    <row r="1756" spans="9:19" s="3" customFormat="1" ht="12.75" customHeight="1" x14ac:dyDescent="0.2">
      <c r="I1756" s="23"/>
      <c r="N1756" s="23"/>
      <c r="S1756" s="23"/>
    </row>
    <row r="1757" spans="9:19" s="3" customFormat="1" ht="12.75" customHeight="1" x14ac:dyDescent="0.2">
      <c r="I1757" s="23"/>
      <c r="N1757" s="23"/>
      <c r="S1757" s="23"/>
    </row>
    <row r="1758" spans="9:19" s="3" customFormat="1" ht="12.75" customHeight="1" x14ac:dyDescent="0.2">
      <c r="I1758" s="23"/>
      <c r="N1758" s="23"/>
      <c r="S1758" s="23"/>
    </row>
    <row r="1759" spans="9:19" s="3" customFormat="1" ht="12.75" customHeight="1" x14ac:dyDescent="0.2">
      <c r="I1759" s="23"/>
      <c r="N1759" s="23"/>
      <c r="S1759" s="23"/>
    </row>
    <row r="1760" spans="9:19" s="3" customFormat="1" ht="12.75" customHeight="1" x14ac:dyDescent="0.2">
      <c r="I1760" s="23"/>
      <c r="N1760" s="23"/>
      <c r="S1760" s="23"/>
    </row>
    <row r="1761" spans="9:19" s="3" customFormat="1" ht="12.75" customHeight="1" x14ac:dyDescent="0.2">
      <c r="I1761" s="23"/>
      <c r="N1761" s="23"/>
      <c r="S1761" s="23"/>
    </row>
    <row r="1762" spans="9:19" s="3" customFormat="1" ht="12.75" customHeight="1" x14ac:dyDescent="0.2">
      <c r="I1762" s="23"/>
      <c r="N1762" s="23"/>
      <c r="S1762" s="23"/>
    </row>
    <row r="1763" spans="9:19" s="3" customFormat="1" ht="12.75" customHeight="1" x14ac:dyDescent="0.2">
      <c r="I1763" s="23"/>
      <c r="N1763" s="23"/>
      <c r="S1763" s="23"/>
    </row>
    <row r="1764" spans="9:19" s="3" customFormat="1" ht="12.75" customHeight="1" x14ac:dyDescent="0.2">
      <c r="I1764" s="23"/>
      <c r="N1764" s="23"/>
      <c r="S1764" s="23"/>
    </row>
    <row r="1765" spans="9:19" s="3" customFormat="1" ht="12.75" customHeight="1" x14ac:dyDescent="0.2">
      <c r="I1765" s="23"/>
      <c r="N1765" s="23"/>
      <c r="S1765" s="23"/>
    </row>
    <row r="1766" spans="9:19" s="3" customFormat="1" ht="12.75" customHeight="1" x14ac:dyDescent="0.2">
      <c r="I1766" s="23"/>
      <c r="N1766" s="23"/>
      <c r="S1766" s="23"/>
    </row>
    <row r="1767" spans="9:19" s="3" customFormat="1" ht="12.75" customHeight="1" x14ac:dyDescent="0.2">
      <c r="I1767" s="23"/>
      <c r="N1767" s="23"/>
      <c r="S1767" s="23"/>
    </row>
    <row r="1768" spans="9:19" s="3" customFormat="1" ht="12.75" customHeight="1" x14ac:dyDescent="0.2">
      <c r="I1768" s="23"/>
      <c r="N1768" s="23"/>
      <c r="S1768" s="23"/>
    </row>
    <row r="1769" spans="9:19" s="3" customFormat="1" ht="12.75" customHeight="1" x14ac:dyDescent="0.2">
      <c r="I1769" s="23"/>
      <c r="N1769" s="23"/>
      <c r="S1769" s="23"/>
    </row>
    <row r="1770" spans="9:19" s="3" customFormat="1" ht="12.75" customHeight="1" x14ac:dyDescent="0.2">
      <c r="I1770" s="23"/>
      <c r="N1770" s="23"/>
      <c r="S1770" s="23"/>
    </row>
    <row r="1771" spans="9:19" s="3" customFormat="1" ht="12.75" customHeight="1" x14ac:dyDescent="0.2">
      <c r="I1771" s="23"/>
      <c r="N1771" s="23"/>
      <c r="S1771" s="23"/>
    </row>
    <row r="1772" spans="9:19" s="3" customFormat="1" ht="12.75" customHeight="1" x14ac:dyDescent="0.2">
      <c r="I1772" s="23"/>
      <c r="N1772" s="23"/>
      <c r="S1772" s="23"/>
    </row>
    <row r="1773" spans="9:19" s="3" customFormat="1" ht="12.75" customHeight="1" x14ac:dyDescent="0.2">
      <c r="I1773" s="23"/>
      <c r="N1773" s="23"/>
      <c r="S1773" s="23"/>
    </row>
    <row r="1774" spans="9:19" s="3" customFormat="1" ht="12.75" customHeight="1" x14ac:dyDescent="0.2">
      <c r="I1774" s="23"/>
      <c r="N1774" s="23"/>
      <c r="S1774" s="23"/>
    </row>
    <row r="1775" spans="9:19" s="3" customFormat="1" ht="12.75" customHeight="1" x14ac:dyDescent="0.2">
      <c r="I1775" s="23"/>
      <c r="N1775" s="23"/>
      <c r="S1775" s="23"/>
    </row>
    <row r="1776" spans="9:19" s="3" customFormat="1" ht="12.75" customHeight="1" x14ac:dyDescent="0.2">
      <c r="I1776" s="23"/>
      <c r="N1776" s="23"/>
      <c r="S1776" s="23"/>
    </row>
    <row r="1777" spans="9:19" s="3" customFormat="1" ht="12.75" customHeight="1" x14ac:dyDescent="0.2">
      <c r="I1777" s="23"/>
      <c r="N1777" s="23"/>
      <c r="S1777" s="23"/>
    </row>
    <row r="1778" spans="9:19" s="3" customFormat="1" ht="12.75" customHeight="1" x14ac:dyDescent="0.2">
      <c r="I1778" s="23"/>
      <c r="N1778" s="23"/>
      <c r="S1778" s="23"/>
    </row>
    <row r="1779" spans="9:19" s="3" customFormat="1" ht="12.75" customHeight="1" x14ac:dyDescent="0.2">
      <c r="I1779" s="23"/>
      <c r="N1779" s="23"/>
      <c r="S1779" s="23"/>
    </row>
    <row r="1780" spans="9:19" s="3" customFormat="1" ht="12.75" customHeight="1" x14ac:dyDescent="0.2">
      <c r="I1780" s="23"/>
      <c r="N1780" s="23"/>
      <c r="S1780" s="23"/>
    </row>
    <row r="1781" spans="9:19" s="3" customFormat="1" ht="12.75" customHeight="1" x14ac:dyDescent="0.2">
      <c r="I1781" s="23"/>
      <c r="N1781" s="23"/>
      <c r="S1781" s="23"/>
    </row>
    <row r="1782" spans="9:19" s="3" customFormat="1" ht="12.75" customHeight="1" x14ac:dyDescent="0.2">
      <c r="I1782" s="23"/>
      <c r="N1782" s="23"/>
      <c r="S1782" s="23"/>
    </row>
    <row r="1783" spans="9:19" s="3" customFormat="1" ht="12.75" customHeight="1" x14ac:dyDescent="0.2">
      <c r="I1783" s="23"/>
      <c r="N1783" s="23"/>
      <c r="S1783" s="23"/>
    </row>
    <row r="1784" spans="9:19" s="3" customFormat="1" ht="12.75" customHeight="1" x14ac:dyDescent="0.2">
      <c r="I1784" s="23"/>
      <c r="N1784" s="23"/>
      <c r="S1784" s="23"/>
    </row>
    <row r="1785" spans="9:19" s="3" customFormat="1" ht="12.75" customHeight="1" x14ac:dyDescent="0.2">
      <c r="I1785" s="23"/>
      <c r="N1785" s="23"/>
      <c r="S1785" s="23"/>
    </row>
    <row r="1786" spans="9:19" s="3" customFormat="1" ht="12.75" customHeight="1" x14ac:dyDescent="0.2">
      <c r="I1786" s="23"/>
      <c r="N1786" s="23"/>
      <c r="S1786" s="23"/>
    </row>
    <row r="1787" spans="9:19" s="3" customFormat="1" ht="12.75" customHeight="1" x14ac:dyDescent="0.2">
      <c r="I1787" s="23"/>
      <c r="N1787" s="23"/>
      <c r="S1787" s="23"/>
    </row>
    <row r="1788" spans="9:19" s="3" customFormat="1" ht="12.75" customHeight="1" x14ac:dyDescent="0.2">
      <c r="I1788" s="23"/>
      <c r="N1788" s="23"/>
      <c r="S1788" s="23"/>
    </row>
    <row r="1789" spans="9:19" s="3" customFormat="1" ht="12.75" customHeight="1" x14ac:dyDescent="0.2">
      <c r="I1789" s="23"/>
      <c r="N1789" s="23"/>
      <c r="S1789" s="23"/>
    </row>
    <row r="1790" spans="9:19" s="3" customFormat="1" ht="12.75" customHeight="1" x14ac:dyDescent="0.2">
      <c r="I1790" s="23"/>
      <c r="N1790" s="23"/>
      <c r="S1790" s="23"/>
    </row>
    <row r="1791" spans="9:19" s="3" customFormat="1" ht="12.75" customHeight="1" x14ac:dyDescent="0.2">
      <c r="I1791" s="23"/>
      <c r="N1791" s="23"/>
      <c r="S1791" s="23"/>
    </row>
    <row r="1792" spans="9:19" s="3" customFormat="1" ht="12.75" customHeight="1" x14ac:dyDescent="0.2">
      <c r="I1792" s="23"/>
      <c r="N1792" s="23"/>
      <c r="S1792" s="23"/>
    </row>
    <row r="1793" spans="9:19" s="3" customFormat="1" ht="12.75" customHeight="1" x14ac:dyDescent="0.2">
      <c r="I1793" s="23"/>
      <c r="N1793" s="23"/>
      <c r="S1793" s="23"/>
    </row>
    <row r="1794" spans="9:19" s="3" customFormat="1" ht="12.75" customHeight="1" x14ac:dyDescent="0.2">
      <c r="I1794" s="23"/>
      <c r="N1794" s="23"/>
      <c r="S1794" s="23"/>
    </row>
    <row r="1795" spans="9:19" s="3" customFormat="1" ht="12.75" customHeight="1" x14ac:dyDescent="0.2">
      <c r="I1795" s="23"/>
      <c r="N1795" s="23"/>
      <c r="S1795" s="23"/>
    </row>
    <row r="1796" spans="9:19" s="3" customFormat="1" ht="12.75" customHeight="1" x14ac:dyDescent="0.2">
      <c r="I1796" s="23"/>
      <c r="N1796" s="23"/>
      <c r="S1796" s="23"/>
    </row>
    <row r="1797" spans="9:19" s="3" customFormat="1" ht="12.75" customHeight="1" x14ac:dyDescent="0.2">
      <c r="I1797" s="23"/>
      <c r="N1797" s="23"/>
      <c r="S1797" s="23"/>
    </row>
    <row r="1798" spans="9:19" s="3" customFormat="1" ht="12.75" customHeight="1" x14ac:dyDescent="0.2">
      <c r="I1798" s="23"/>
      <c r="N1798" s="23"/>
      <c r="S1798" s="23"/>
    </row>
    <row r="1799" spans="9:19" s="3" customFormat="1" ht="12.75" customHeight="1" x14ac:dyDescent="0.2">
      <c r="I1799" s="23"/>
      <c r="N1799" s="23"/>
      <c r="S1799" s="23"/>
    </row>
    <row r="1800" spans="9:19" s="3" customFormat="1" ht="12.75" customHeight="1" x14ac:dyDescent="0.2">
      <c r="I1800" s="23"/>
      <c r="N1800" s="23"/>
      <c r="S1800" s="23"/>
    </row>
    <row r="1801" spans="9:19" s="3" customFormat="1" ht="12.75" customHeight="1" x14ac:dyDescent="0.2">
      <c r="I1801" s="23"/>
      <c r="N1801" s="23"/>
      <c r="S1801" s="23"/>
    </row>
    <row r="1802" spans="9:19" s="3" customFormat="1" ht="12.75" customHeight="1" x14ac:dyDescent="0.2">
      <c r="I1802" s="23"/>
      <c r="N1802" s="23"/>
      <c r="S1802" s="23"/>
    </row>
    <row r="1803" spans="9:19" s="3" customFormat="1" ht="12.75" customHeight="1" x14ac:dyDescent="0.2">
      <c r="I1803" s="23"/>
      <c r="N1803" s="23"/>
      <c r="S1803" s="23"/>
    </row>
    <row r="1804" spans="9:19" s="3" customFormat="1" ht="12.75" customHeight="1" x14ac:dyDescent="0.2">
      <c r="I1804" s="23"/>
      <c r="N1804" s="23"/>
      <c r="S1804" s="23"/>
    </row>
    <row r="1805" spans="9:19" s="3" customFormat="1" ht="12.75" customHeight="1" x14ac:dyDescent="0.2">
      <c r="I1805" s="23"/>
      <c r="N1805" s="23"/>
      <c r="S1805" s="23"/>
    </row>
    <row r="1806" spans="9:19" s="3" customFormat="1" ht="12.75" customHeight="1" x14ac:dyDescent="0.2">
      <c r="I1806" s="23"/>
      <c r="N1806" s="23"/>
      <c r="S1806" s="23"/>
    </row>
    <row r="1807" spans="9:19" s="3" customFormat="1" ht="12.75" customHeight="1" x14ac:dyDescent="0.2">
      <c r="I1807" s="23"/>
      <c r="N1807" s="23"/>
      <c r="S1807" s="23"/>
    </row>
    <row r="1808" spans="9:19" s="3" customFormat="1" ht="12.75" customHeight="1" x14ac:dyDescent="0.2">
      <c r="I1808" s="23"/>
      <c r="N1808" s="23"/>
      <c r="S1808" s="23"/>
    </row>
    <row r="1809" spans="9:19" s="3" customFormat="1" ht="12.75" customHeight="1" x14ac:dyDescent="0.2">
      <c r="I1809" s="23"/>
      <c r="N1809" s="23"/>
      <c r="S1809" s="23"/>
    </row>
    <row r="1810" spans="9:19" s="3" customFormat="1" ht="12.75" customHeight="1" x14ac:dyDescent="0.2">
      <c r="I1810" s="23"/>
      <c r="N1810" s="23"/>
      <c r="S1810" s="23"/>
    </row>
    <row r="1811" spans="9:19" s="3" customFormat="1" ht="12.75" customHeight="1" x14ac:dyDescent="0.2">
      <c r="I1811" s="23"/>
      <c r="N1811" s="23"/>
      <c r="S1811" s="23"/>
    </row>
    <row r="1812" spans="9:19" s="3" customFormat="1" ht="12.75" customHeight="1" x14ac:dyDescent="0.2">
      <c r="I1812" s="23"/>
      <c r="N1812" s="23"/>
      <c r="S1812" s="23"/>
    </row>
    <row r="1813" spans="9:19" s="3" customFormat="1" ht="12.75" customHeight="1" x14ac:dyDescent="0.2">
      <c r="I1813" s="23"/>
      <c r="N1813" s="23"/>
      <c r="S1813" s="23"/>
    </row>
    <row r="1814" spans="9:19" s="3" customFormat="1" ht="12.75" customHeight="1" x14ac:dyDescent="0.2">
      <c r="I1814" s="23"/>
      <c r="N1814" s="23"/>
      <c r="S1814" s="23"/>
    </row>
    <row r="1815" spans="9:19" s="3" customFormat="1" ht="12.75" customHeight="1" x14ac:dyDescent="0.2">
      <c r="I1815" s="23"/>
      <c r="N1815" s="23"/>
      <c r="S1815" s="23"/>
    </row>
    <row r="1816" spans="9:19" s="3" customFormat="1" ht="12.75" customHeight="1" x14ac:dyDescent="0.2">
      <c r="I1816" s="23"/>
      <c r="N1816" s="23"/>
      <c r="S1816" s="23"/>
    </row>
    <row r="1817" spans="9:19" s="3" customFormat="1" ht="12.75" customHeight="1" x14ac:dyDescent="0.2">
      <c r="I1817" s="23"/>
      <c r="N1817" s="23"/>
      <c r="S1817" s="23"/>
    </row>
    <row r="1818" spans="9:19" s="3" customFormat="1" ht="12.75" customHeight="1" x14ac:dyDescent="0.2">
      <c r="I1818" s="23"/>
      <c r="N1818" s="23"/>
      <c r="S1818" s="23"/>
    </row>
    <row r="1819" spans="9:19" s="3" customFormat="1" ht="12.75" customHeight="1" x14ac:dyDescent="0.2">
      <c r="I1819" s="23"/>
      <c r="N1819" s="23"/>
      <c r="S1819" s="23"/>
    </row>
    <row r="1820" spans="9:19" s="3" customFormat="1" ht="12.75" customHeight="1" x14ac:dyDescent="0.2">
      <c r="I1820" s="23"/>
      <c r="N1820" s="23"/>
      <c r="S1820" s="23"/>
    </row>
    <row r="1821" spans="9:19" s="3" customFormat="1" ht="12.75" customHeight="1" x14ac:dyDescent="0.2">
      <c r="I1821" s="23"/>
      <c r="N1821" s="23"/>
      <c r="S1821" s="23"/>
    </row>
    <row r="1822" spans="9:19" s="3" customFormat="1" ht="12.75" customHeight="1" x14ac:dyDescent="0.2">
      <c r="I1822" s="23"/>
      <c r="N1822" s="23"/>
      <c r="S1822" s="23"/>
    </row>
    <row r="1823" spans="9:19" s="3" customFormat="1" ht="12.75" customHeight="1" x14ac:dyDescent="0.2">
      <c r="I1823" s="23"/>
      <c r="N1823" s="23"/>
      <c r="S1823" s="23"/>
    </row>
    <row r="1824" spans="9:19" s="3" customFormat="1" ht="12.75" customHeight="1" x14ac:dyDescent="0.2">
      <c r="I1824" s="23"/>
      <c r="N1824" s="23"/>
      <c r="S1824" s="23"/>
    </row>
    <row r="1825" spans="9:19" s="3" customFormat="1" ht="12.75" customHeight="1" x14ac:dyDescent="0.2">
      <c r="I1825" s="23"/>
      <c r="N1825" s="23"/>
      <c r="S1825" s="23"/>
    </row>
    <row r="1826" spans="9:19" s="3" customFormat="1" ht="12.75" customHeight="1" x14ac:dyDescent="0.2">
      <c r="I1826" s="23"/>
      <c r="N1826" s="23"/>
      <c r="S1826" s="23"/>
    </row>
    <row r="1827" spans="9:19" s="3" customFormat="1" ht="12.75" customHeight="1" x14ac:dyDescent="0.2">
      <c r="I1827" s="23"/>
      <c r="N1827" s="23"/>
      <c r="S1827" s="23"/>
    </row>
    <row r="1828" spans="9:19" s="3" customFormat="1" ht="12.75" customHeight="1" x14ac:dyDescent="0.2">
      <c r="I1828" s="23"/>
      <c r="N1828" s="23"/>
      <c r="S1828" s="23"/>
    </row>
    <row r="1829" spans="9:19" s="3" customFormat="1" ht="12.75" customHeight="1" x14ac:dyDescent="0.2">
      <c r="I1829" s="23"/>
      <c r="N1829" s="23"/>
      <c r="S1829" s="23"/>
    </row>
    <row r="1830" spans="9:19" s="3" customFormat="1" ht="12.75" customHeight="1" x14ac:dyDescent="0.2">
      <c r="I1830" s="23"/>
      <c r="N1830" s="23"/>
      <c r="S1830" s="23"/>
    </row>
    <row r="1831" spans="9:19" s="3" customFormat="1" ht="12.75" customHeight="1" x14ac:dyDescent="0.2">
      <c r="I1831" s="23"/>
      <c r="N1831" s="23"/>
      <c r="S1831" s="23"/>
    </row>
    <row r="1832" spans="9:19" s="3" customFormat="1" ht="12.75" customHeight="1" x14ac:dyDescent="0.2">
      <c r="I1832" s="23"/>
      <c r="N1832" s="23"/>
      <c r="S1832" s="23"/>
    </row>
    <row r="1833" spans="9:19" s="3" customFormat="1" ht="12.75" customHeight="1" x14ac:dyDescent="0.2">
      <c r="I1833" s="23"/>
      <c r="N1833" s="23"/>
      <c r="S1833" s="23"/>
    </row>
    <row r="1834" spans="9:19" s="3" customFormat="1" ht="12.75" customHeight="1" x14ac:dyDescent="0.2">
      <c r="I1834" s="23"/>
      <c r="N1834" s="23"/>
      <c r="S1834" s="23"/>
    </row>
    <row r="1835" spans="9:19" s="3" customFormat="1" ht="12.75" customHeight="1" x14ac:dyDescent="0.2">
      <c r="I1835" s="23"/>
      <c r="N1835" s="23"/>
      <c r="S1835" s="23"/>
    </row>
    <row r="1836" spans="9:19" s="3" customFormat="1" ht="12.75" customHeight="1" x14ac:dyDescent="0.2">
      <c r="I1836" s="23"/>
      <c r="N1836" s="23"/>
      <c r="S1836" s="23"/>
    </row>
    <row r="1837" spans="9:19" s="3" customFormat="1" ht="12.75" customHeight="1" x14ac:dyDescent="0.2">
      <c r="I1837" s="23"/>
      <c r="N1837" s="23"/>
      <c r="S1837" s="23"/>
    </row>
    <row r="1838" spans="9:19" s="3" customFormat="1" ht="12.75" customHeight="1" x14ac:dyDescent="0.2">
      <c r="I1838" s="23"/>
      <c r="N1838" s="23"/>
      <c r="S1838" s="23"/>
    </row>
    <row r="1839" spans="9:19" s="3" customFormat="1" ht="12.75" customHeight="1" x14ac:dyDescent="0.2">
      <c r="I1839" s="23"/>
      <c r="N1839" s="23"/>
      <c r="S1839" s="23"/>
    </row>
    <row r="1840" spans="9:19" s="3" customFormat="1" ht="12.75" customHeight="1" x14ac:dyDescent="0.2">
      <c r="I1840" s="23"/>
      <c r="N1840" s="23"/>
      <c r="S1840" s="23"/>
    </row>
    <row r="1841" spans="9:19" s="3" customFormat="1" ht="12.75" customHeight="1" x14ac:dyDescent="0.2">
      <c r="I1841" s="23"/>
      <c r="N1841" s="23"/>
      <c r="S1841" s="23"/>
    </row>
    <row r="1842" spans="9:19" s="3" customFormat="1" ht="12.75" customHeight="1" x14ac:dyDescent="0.2">
      <c r="I1842" s="23"/>
      <c r="N1842" s="23"/>
      <c r="S1842" s="23"/>
    </row>
    <row r="1843" spans="9:19" s="3" customFormat="1" ht="12.75" customHeight="1" x14ac:dyDescent="0.2">
      <c r="I1843" s="23"/>
      <c r="N1843" s="23"/>
      <c r="S1843" s="23"/>
    </row>
    <row r="1844" spans="9:19" s="3" customFormat="1" ht="12.75" customHeight="1" x14ac:dyDescent="0.2">
      <c r="I1844" s="23"/>
      <c r="N1844" s="23"/>
      <c r="S1844" s="23"/>
    </row>
    <row r="1845" spans="9:19" s="3" customFormat="1" ht="12.75" customHeight="1" x14ac:dyDescent="0.2">
      <c r="I1845" s="23"/>
      <c r="N1845" s="23"/>
      <c r="S1845" s="23"/>
    </row>
    <row r="1846" spans="9:19" s="3" customFormat="1" ht="12.75" customHeight="1" x14ac:dyDescent="0.2">
      <c r="I1846" s="23"/>
      <c r="N1846" s="23"/>
      <c r="S1846" s="23"/>
    </row>
    <row r="1847" spans="9:19" s="3" customFormat="1" ht="12.75" customHeight="1" x14ac:dyDescent="0.2">
      <c r="I1847" s="23"/>
      <c r="N1847" s="23"/>
      <c r="S1847" s="23"/>
    </row>
    <row r="1848" spans="9:19" s="3" customFormat="1" ht="12.75" customHeight="1" x14ac:dyDescent="0.2">
      <c r="I1848" s="23"/>
      <c r="N1848" s="23"/>
      <c r="S1848" s="23"/>
    </row>
    <row r="1849" spans="9:19" s="3" customFormat="1" ht="12.75" customHeight="1" x14ac:dyDescent="0.2">
      <c r="I1849" s="23"/>
      <c r="N1849" s="23"/>
      <c r="S1849" s="23"/>
    </row>
    <row r="1850" spans="9:19" s="3" customFormat="1" ht="12.75" customHeight="1" x14ac:dyDescent="0.2">
      <c r="I1850" s="23"/>
      <c r="N1850" s="23"/>
      <c r="S1850" s="23"/>
    </row>
    <row r="1851" spans="9:19" s="3" customFormat="1" ht="12.75" customHeight="1" x14ac:dyDescent="0.2">
      <c r="I1851" s="23"/>
      <c r="N1851" s="23"/>
      <c r="S1851" s="23"/>
    </row>
    <row r="1852" spans="9:19" s="3" customFormat="1" ht="12.75" customHeight="1" x14ac:dyDescent="0.2">
      <c r="I1852" s="23"/>
      <c r="N1852" s="23"/>
      <c r="S1852" s="23"/>
    </row>
    <row r="1853" spans="9:19" s="3" customFormat="1" ht="12.75" customHeight="1" x14ac:dyDescent="0.2">
      <c r="I1853" s="23"/>
      <c r="N1853" s="23"/>
      <c r="S1853" s="23"/>
    </row>
    <row r="1854" spans="9:19" s="3" customFormat="1" ht="12.75" customHeight="1" x14ac:dyDescent="0.2">
      <c r="I1854" s="23"/>
      <c r="N1854" s="23"/>
      <c r="S1854" s="23"/>
    </row>
    <row r="1855" spans="9:19" s="3" customFormat="1" ht="12.75" customHeight="1" x14ac:dyDescent="0.2">
      <c r="I1855" s="23"/>
      <c r="N1855" s="23"/>
      <c r="S1855" s="23"/>
    </row>
    <row r="1856" spans="9:19" s="3" customFormat="1" ht="12.75" customHeight="1" x14ac:dyDescent="0.2">
      <c r="I1856" s="23"/>
      <c r="N1856" s="23"/>
      <c r="S1856" s="23"/>
    </row>
    <row r="1857" spans="9:19" s="3" customFormat="1" ht="12.75" customHeight="1" x14ac:dyDescent="0.2">
      <c r="I1857" s="23"/>
      <c r="N1857" s="23"/>
      <c r="S1857" s="23"/>
    </row>
    <row r="1858" spans="9:19" s="3" customFormat="1" ht="12.75" customHeight="1" x14ac:dyDescent="0.2">
      <c r="I1858" s="23"/>
      <c r="N1858" s="23"/>
      <c r="S1858" s="23"/>
    </row>
    <row r="1859" spans="9:19" s="3" customFormat="1" ht="12.75" customHeight="1" x14ac:dyDescent="0.2">
      <c r="I1859" s="23"/>
      <c r="N1859" s="23"/>
      <c r="S1859" s="23"/>
    </row>
    <row r="1860" spans="9:19" s="3" customFormat="1" ht="12.75" customHeight="1" x14ac:dyDescent="0.2">
      <c r="I1860" s="23"/>
      <c r="N1860" s="23"/>
      <c r="S1860" s="23"/>
    </row>
    <row r="1861" spans="9:19" s="3" customFormat="1" ht="12.75" customHeight="1" x14ac:dyDescent="0.2">
      <c r="I1861" s="23"/>
      <c r="N1861" s="23"/>
      <c r="S1861" s="23"/>
    </row>
    <row r="1862" spans="9:19" s="3" customFormat="1" ht="12.75" customHeight="1" x14ac:dyDescent="0.2">
      <c r="I1862" s="23"/>
      <c r="N1862" s="23"/>
      <c r="S1862" s="23"/>
    </row>
    <row r="1863" spans="9:19" s="3" customFormat="1" ht="12.75" customHeight="1" x14ac:dyDescent="0.2">
      <c r="I1863" s="23"/>
      <c r="N1863" s="23"/>
      <c r="S1863" s="23"/>
    </row>
    <row r="1864" spans="9:19" s="3" customFormat="1" ht="12.75" customHeight="1" x14ac:dyDescent="0.2">
      <c r="I1864" s="23"/>
      <c r="N1864" s="23"/>
      <c r="S1864" s="23"/>
    </row>
    <row r="1865" spans="9:19" s="3" customFormat="1" ht="12.75" customHeight="1" x14ac:dyDescent="0.2">
      <c r="I1865" s="23"/>
      <c r="N1865" s="23"/>
      <c r="S1865" s="23"/>
    </row>
    <row r="1866" spans="9:19" s="3" customFormat="1" ht="12.75" customHeight="1" x14ac:dyDescent="0.2">
      <c r="I1866" s="23"/>
      <c r="N1866" s="23"/>
      <c r="S1866" s="23"/>
    </row>
    <row r="1867" spans="9:19" s="3" customFormat="1" ht="12.75" customHeight="1" x14ac:dyDescent="0.2">
      <c r="I1867" s="23"/>
      <c r="N1867" s="23"/>
      <c r="S1867" s="23"/>
    </row>
    <row r="1868" spans="9:19" s="3" customFormat="1" ht="12.75" customHeight="1" x14ac:dyDescent="0.2">
      <c r="I1868" s="23"/>
      <c r="N1868" s="23"/>
      <c r="S1868" s="23"/>
    </row>
    <row r="1869" spans="9:19" s="3" customFormat="1" ht="12.75" customHeight="1" x14ac:dyDescent="0.2">
      <c r="I1869" s="23"/>
      <c r="N1869" s="23"/>
      <c r="S1869" s="23"/>
    </row>
    <row r="1870" spans="9:19" s="3" customFormat="1" ht="12.75" customHeight="1" x14ac:dyDescent="0.2">
      <c r="I1870" s="23"/>
      <c r="N1870" s="23"/>
      <c r="S1870" s="23"/>
    </row>
    <row r="1871" spans="9:19" s="3" customFormat="1" ht="12.75" customHeight="1" x14ac:dyDescent="0.2">
      <c r="I1871" s="23"/>
      <c r="N1871" s="23"/>
      <c r="S1871" s="23"/>
    </row>
    <row r="1872" spans="9:19" s="3" customFormat="1" ht="12.75" customHeight="1" x14ac:dyDescent="0.2">
      <c r="I1872" s="23"/>
      <c r="N1872" s="23"/>
      <c r="S1872" s="23"/>
    </row>
    <row r="1873" spans="9:22" s="3" customFormat="1" ht="12.75" customHeight="1" x14ac:dyDescent="0.2">
      <c r="I1873" s="23"/>
      <c r="N1873" s="23"/>
      <c r="S1873" s="23"/>
      <c r="U1873" s="17">
        <v>43406</v>
      </c>
      <c r="V1873" s="10" t="s">
        <v>1221</v>
      </c>
    </row>
  </sheetData>
  <autoFilter ref="A2:AD614">
    <sortState ref="A3:AD614">
      <sortCondition ref="A2:A614"/>
    </sortState>
  </autoFilter>
  <mergeCells count="3">
    <mergeCell ref="P1:S1"/>
    <mergeCell ref="K1:N1"/>
    <mergeCell ref="F1:I1"/>
  </mergeCells>
  <conditionalFormatting sqref="I1:I1873 N1:N1873 S1:S1873">
    <cfRule type="cellIs" dxfId="1" priority="1" stopIfTrue="1" operator="lessThan">
      <formula>0</formula>
    </cfRule>
  </conditionalFormatting>
  <pageMargins left="0" right="0" top="0" bottom="0" header="0" footer="0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72"/>
  <sheetViews>
    <sheetView windowProtection="1" topLeftCell="A2" zoomScale="90" zoomScaleNormal="90" workbookViewId="0">
      <selection activeCell="AQ4" sqref="AQ4"/>
    </sheetView>
  </sheetViews>
  <sheetFormatPr defaultColWidth="5.7109375" defaultRowHeight="12.75" customHeight="1" x14ac:dyDescent="0.2"/>
  <cols>
    <col min="1" max="1" width="16.140625" style="86" bestFit="1" customWidth="1"/>
    <col min="2" max="2" width="36" style="86" customWidth="1"/>
    <col min="3" max="3" width="13.42578125" style="86" hidden="1" customWidth="1"/>
    <col min="4" max="4" width="5.7109375" style="86" hidden="1" customWidth="1"/>
    <col min="5" max="5" width="3" style="86" hidden="1" customWidth="1"/>
    <col min="6" max="6" width="6.7109375" style="86" hidden="1" customWidth="1"/>
    <col min="7" max="7" width="11.140625" style="86" customWidth="1"/>
    <col min="8" max="8" width="10.42578125" style="86" hidden="1" customWidth="1"/>
    <col min="9" max="10" width="10" style="86" hidden="1" customWidth="1"/>
    <col min="11" max="11" width="2.28515625" style="86" hidden="1" customWidth="1"/>
    <col min="12" max="12" width="10" style="86" hidden="1" customWidth="1"/>
    <col min="13" max="13" width="10.42578125" style="86" hidden="1" customWidth="1"/>
    <col min="14" max="15" width="10" style="86" hidden="1" customWidth="1"/>
    <col min="16" max="16" width="2.28515625" style="86" hidden="1" customWidth="1"/>
    <col min="17" max="17" width="10" style="86" hidden="1" customWidth="1"/>
    <col min="18" max="18" width="10.42578125" style="86" hidden="1" customWidth="1"/>
    <col min="19" max="20" width="10" style="86" hidden="1" customWidth="1"/>
    <col min="21" max="21" width="5.7109375" style="86" hidden="1" customWidth="1"/>
    <col min="22" max="22" width="11" style="86" customWidth="1"/>
    <col min="23" max="30" width="5.7109375" style="86" hidden="1" customWidth="1"/>
    <col min="31" max="31" width="10.42578125" style="86" customWidth="1"/>
    <col min="32" max="32" width="10.7109375" style="86" customWidth="1"/>
    <col min="33" max="33" width="5.7109375" style="86" hidden="1" customWidth="1"/>
    <col min="34" max="36" width="13.85546875" style="86" hidden="1" customWidth="1"/>
    <col min="37" max="37" width="5.7109375" style="86" customWidth="1"/>
    <col min="38" max="38" width="8.85546875" style="86" bestFit="1" customWidth="1"/>
    <col min="39" max="39" width="8.5703125" style="86" bestFit="1" customWidth="1"/>
    <col min="40" max="40" width="11" style="86" bestFit="1" customWidth="1"/>
    <col min="41" max="41" width="8.5703125" style="86" bestFit="1" customWidth="1"/>
    <col min="42" max="42" width="9.140625" style="86" bestFit="1" customWidth="1"/>
    <col min="43" max="43" width="8.5703125" style="86" bestFit="1" customWidth="1"/>
    <col min="44" max="51" width="5.7109375" style="86" customWidth="1"/>
    <col min="52" max="16384" width="5.7109375" style="86"/>
  </cols>
  <sheetData>
    <row r="1" spans="1:44" s="62" customFormat="1" ht="24" hidden="1" customHeight="1" x14ac:dyDescent="0.2">
      <c r="F1" s="63"/>
      <c r="G1" s="124" t="s">
        <v>0</v>
      </c>
      <c r="H1" s="125"/>
      <c r="I1" s="125"/>
      <c r="J1" s="126"/>
      <c r="K1" s="64"/>
      <c r="L1" s="124" t="s">
        <v>1</v>
      </c>
      <c r="M1" s="125"/>
      <c r="N1" s="125"/>
      <c r="O1" s="126"/>
      <c r="P1" s="64"/>
      <c r="Q1" s="124" t="s">
        <v>1222</v>
      </c>
      <c r="R1" s="125"/>
      <c r="S1" s="125"/>
      <c r="T1" s="127"/>
      <c r="U1" s="65" t="s">
        <v>2</v>
      </c>
      <c r="V1" s="66"/>
      <c r="W1" s="66"/>
      <c r="X1" s="66"/>
      <c r="Y1" s="66"/>
      <c r="Z1" s="66"/>
      <c r="AA1" s="67"/>
      <c r="AB1" s="67"/>
      <c r="AC1" s="67"/>
      <c r="AD1" s="68"/>
      <c r="AE1" s="66"/>
      <c r="AF1" s="68"/>
      <c r="AL1" s="64"/>
      <c r="AM1" s="64"/>
      <c r="AN1" s="64"/>
      <c r="AO1" s="64"/>
      <c r="AP1" s="64"/>
      <c r="AQ1" s="64"/>
    </row>
    <row r="2" spans="1:44" s="62" customFormat="1" ht="24" customHeight="1" thickBot="1" x14ac:dyDescent="0.25">
      <c r="E2" s="69"/>
      <c r="F2" s="70"/>
      <c r="G2" s="131" t="s">
        <v>1231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3"/>
      <c r="AG2" s="71"/>
      <c r="AH2" s="63"/>
      <c r="AI2" s="63"/>
      <c r="AJ2" s="63"/>
      <c r="AK2" s="69"/>
      <c r="AL2" s="128" t="s">
        <v>1230</v>
      </c>
      <c r="AM2" s="129"/>
      <c r="AN2" s="129"/>
      <c r="AO2" s="129"/>
      <c r="AP2" s="129"/>
      <c r="AQ2" s="130"/>
      <c r="AR2" s="71"/>
    </row>
    <row r="3" spans="1:44" s="75" customFormat="1" ht="35.65" customHeight="1" x14ac:dyDescent="0.2">
      <c r="A3" s="87" t="s">
        <v>3</v>
      </c>
      <c r="B3" s="87" t="s">
        <v>4</v>
      </c>
      <c r="C3" s="88" t="s">
        <v>5</v>
      </c>
      <c r="D3" s="88" t="s">
        <v>6</v>
      </c>
      <c r="E3" s="89"/>
      <c r="F3" s="72"/>
      <c r="G3" s="90" t="s">
        <v>7</v>
      </c>
      <c r="H3" s="91" t="s">
        <v>8</v>
      </c>
      <c r="I3" s="91" t="s">
        <v>9</v>
      </c>
      <c r="J3" s="92" t="s">
        <v>10</v>
      </c>
      <c r="K3" s="93"/>
      <c r="L3" s="90" t="s">
        <v>11</v>
      </c>
      <c r="M3" s="91" t="s">
        <v>8</v>
      </c>
      <c r="N3" s="91" t="s">
        <v>9</v>
      </c>
      <c r="O3" s="92" t="s">
        <v>10</v>
      </c>
      <c r="P3" s="93"/>
      <c r="Q3" s="90" t="s">
        <v>11</v>
      </c>
      <c r="R3" s="91" t="s">
        <v>14</v>
      </c>
      <c r="S3" s="91" t="s">
        <v>9</v>
      </c>
      <c r="T3" s="94" t="s">
        <v>10</v>
      </c>
      <c r="U3" s="73" t="s">
        <v>12</v>
      </c>
      <c r="V3" s="90" t="s">
        <v>13</v>
      </c>
      <c r="W3" s="73" t="s">
        <v>7</v>
      </c>
      <c r="X3" s="73" t="s">
        <v>8</v>
      </c>
      <c r="Y3" s="73" t="s">
        <v>14</v>
      </c>
      <c r="Z3" s="73" t="s">
        <v>11</v>
      </c>
      <c r="AA3" s="72"/>
      <c r="AB3" s="73" t="s">
        <v>15</v>
      </c>
      <c r="AC3" s="74"/>
      <c r="AD3" s="73" t="s">
        <v>16</v>
      </c>
      <c r="AE3" s="90" t="s">
        <v>1228</v>
      </c>
      <c r="AF3" s="90" t="s">
        <v>1227</v>
      </c>
      <c r="AG3" s="95"/>
      <c r="AH3" s="96" t="s">
        <v>7</v>
      </c>
      <c r="AI3" s="96" t="s">
        <v>13</v>
      </c>
      <c r="AJ3" s="96" t="s">
        <v>1228</v>
      </c>
      <c r="AK3" s="95"/>
      <c r="AL3" s="90" t="s">
        <v>7</v>
      </c>
      <c r="AM3" s="110" t="s">
        <v>1229</v>
      </c>
      <c r="AN3" s="90" t="s">
        <v>13</v>
      </c>
      <c r="AO3" s="110" t="s">
        <v>1229</v>
      </c>
      <c r="AP3" s="90" t="s">
        <v>1228</v>
      </c>
      <c r="AQ3" s="114" t="s">
        <v>1229</v>
      </c>
      <c r="AR3" s="113"/>
    </row>
    <row r="4" spans="1:44" s="62" customFormat="1" ht="27.6" customHeight="1" x14ac:dyDescent="0.2">
      <c r="A4" s="103" t="s">
        <v>19</v>
      </c>
      <c r="B4" s="103" t="s">
        <v>885</v>
      </c>
      <c r="C4" s="104">
        <v>0</v>
      </c>
      <c r="D4" s="104">
        <f>IFERROR(VLOOKUP(A4,#REF!,2,FALSE),0)</f>
        <v>0</v>
      </c>
      <c r="E4" s="105"/>
      <c r="F4" s="105"/>
      <c r="G4" s="106">
        <v>0</v>
      </c>
      <c r="H4" s="106">
        <v>0</v>
      </c>
      <c r="I4" s="106">
        <f t="shared" ref="I4:I65" si="0">G4-H4</f>
        <v>0</v>
      </c>
      <c r="J4" s="107" t="e">
        <f t="shared" ref="J4:J65" si="1">I4/G4</f>
        <v>#DIV/0!</v>
      </c>
      <c r="K4" s="105"/>
      <c r="L4" s="106">
        <v>0</v>
      </c>
      <c r="M4" s="106">
        <v>0</v>
      </c>
      <c r="N4" s="106">
        <f t="shared" ref="N4:N65" si="2">L4-M4</f>
        <v>0</v>
      </c>
      <c r="O4" s="107" t="e">
        <f t="shared" ref="O4:O65" si="3">N4/L4</f>
        <v>#DIV/0!</v>
      </c>
      <c r="P4" s="105"/>
      <c r="Q4" s="106">
        <v>0</v>
      </c>
      <c r="R4" s="106">
        <v>0</v>
      </c>
      <c r="S4" s="106">
        <f t="shared" ref="S4:S65" si="4">Q4-R4</f>
        <v>0</v>
      </c>
      <c r="T4" s="107" t="e">
        <f t="shared" ref="T4:T65" si="5">S4/Q4</f>
        <v>#DIV/0!</v>
      </c>
      <c r="U4" s="106">
        <v>0</v>
      </c>
      <c r="V4" s="106">
        <v>5</v>
      </c>
      <c r="W4" s="106">
        <v>0</v>
      </c>
      <c r="X4" s="106">
        <v>0</v>
      </c>
      <c r="Y4" s="106"/>
      <c r="Z4" s="106">
        <v>0</v>
      </c>
      <c r="AA4" s="106"/>
      <c r="AB4" s="106"/>
      <c r="AC4" s="108"/>
      <c r="AD4" s="106">
        <f t="shared" ref="AD4:AD65" si="6">Z4-W4</f>
        <v>0</v>
      </c>
      <c r="AE4" s="106">
        <v>0</v>
      </c>
      <c r="AF4" s="106"/>
      <c r="AG4" s="105"/>
      <c r="AH4" s="106">
        <f>G4</f>
        <v>0</v>
      </c>
      <c r="AI4" s="109">
        <f>AJ4*1.33</f>
        <v>0</v>
      </c>
      <c r="AJ4" s="109">
        <f>AH4*1.5</f>
        <v>0</v>
      </c>
      <c r="AK4" s="105"/>
      <c r="AL4" s="106"/>
      <c r="AM4" s="111"/>
      <c r="AN4" s="109"/>
      <c r="AO4" s="112"/>
      <c r="AP4" s="109"/>
      <c r="AQ4" s="112"/>
      <c r="AR4" s="71"/>
    </row>
    <row r="5" spans="1:44" s="62" customFormat="1" ht="27.6" customHeight="1" x14ac:dyDescent="0.2">
      <c r="A5" s="103" t="s">
        <v>22</v>
      </c>
      <c r="B5" s="103" t="s">
        <v>492</v>
      </c>
      <c r="C5" s="104">
        <v>1024.5</v>
      </c>
      <c r="D5" s="104">
        <f>IFERROR(VLOOKUP(A5,#REF!,2,FALSE),0)</f>
        <v>0</v>
      </c>
      <c r="E5" s="105"/>
      <c r="F5" s="105"/>
      <c r="G5" s="106">
        <v>9.25</v>
      </c>
      <c r="H5" s="106">
        <v>5.48</v>
      </c>
      <c r="I5" s="106">
        <f t="shared" si="0"/>
        <v>3.7699999999999996</v>
      </c>
      <c r="J5" s="107">
        <f t="shared" si="1"/>
        <v>0.40756756756756751</v>
      </c>
      <c r="K5" s="105"/>
      <c r="L5" s="106">
        <v>9.574766355140186</v>
      </c>
      <c r="M5" s="106">
        <v>5.48</v>
      </c>
      <c r="N5" s="106">
        <f t="shared" si="2"/>
        <v>4.0947663551401856</v>
      </c>
      <c r="O5" s="107">
        <f t="shared" si="3"/>
        <v>0.42766227428013653</v>
      </c>
      <c r="P5" s="105"/>
      <c r="Q5" s="106">
        <v>9.574766355140186</v>
      </c>
      <c r="R5" s="106">
        <v>5.9904672897196267</v>
      </c>
      <c r="S5" s="106">
        <f t="shared" si="4"/>
        <v>3.5842990654205593</v>
      </c>
      <c r="T5" s="107">
        <f t="shared" si="5"/>
        <v>0.37434846266471439</v>
      </c>
      <c r="U5" s="106">
        <v>13.95</v>
      </c>
      <c r="V5" s="106">
        <v>20</v>
      </c>
      <c r="W5" s="106">
        <v>9.25</v>
      </c>
      <c r="X5" s="106">
        <v>5.48</v>
      </c>
      <c r="Y5" s="106">
        <v>5.98</v>
      </c>
      <c r="Z5" s="106">
        <v>9.574766355140186</v>
      </c>
      <c r="AA5" s="106"/>
      <c r="AB5" s="106">
        <f t="shared" ref="AB5:AB66" si="7">X5-Y5</f>
        <v>-0.5</v>
      </c>
      <c r="AC5" s="108"/>
      <c r="AD5" s="106">
        <f t="shared" si="6"/>
        <v>0.32476635514018604</v>
      </c>
      <c r="AE5" s="106">
        <v>13.95</v>
      </c>
      <c r="AF5" s="106"/>
      <c r="AG5" s="105"/>
      <c r="AH5" s="106">
        <f>G5</f>
        <v>9.25</v>
      </c>
      <c r="AI5" s="109">
        <f t="shared" ref="AI5:AI66" si="8">AJ5*1.33</f>
        <v>18.453749999999999</v>
      </c>
      <c r="AJ5" s="109">
        <f t="shared" ref="AJ5:AJ37" si="9">AH5*1.5</f>
        <v>13.875</v>
      </c>
      <c r="AK5" s="105"/>
      <c r="AL5" s="109">
        <f t="shared" ref="AL5:AL68" si="10">IF(G5&gt;AH5,G5,AH5)</f>
        <v>9.25</v>
      </c>
      <c r="AM5" s="112">
        <f t="shared" ref="AM5:AM68" si="11">AL5-G5</f>
        <v>0</v>
      </c>
      <c r="AN5" s="109">
        <f t="shared" ref="AN5:AN68" si="12">IF(V5&gt;AI5,V5,AI5)</f>
        <v>20</v>
      </c>
      <c r="AO5" s="112">
        <f t="shared" ref="AO5:AO68" si="13">AN5-V5</f>
        <v>0</v>
      </c>
      <c r="AP5" s="109">
        <f t="shared" ref="AP5:AP68" si="14">IF(AE5&gt;AJ5,AE5,AJ5)</f>
        <v>13.95</v>
      </c>
      <c r="AQ5" s="112">
        <f t="shared" ref="AQ5:AQ68" si="15">AP5-AE5</f>
        <v>0</v>
      </c>
      <c r="AR5" s="71"/>
    </row>
    <row r="6" spans="1:44" s="62" customFormat="1" ht="27.6" customHeight="1" x14ac:dyDescent="0.2">
      <c r="A6" s="103" t="s">
        <v>25</v>
      </c>
      <c r="B6" s="103" t="s">
        <v>415</v>
      </c>
      <c r="C6" s="104">
        <v>1689.69</v>
      </c>
      <c r="D6" s="104">
        <f>IFERROR(VLOOKUP(A6,#REF!,2,FALSE),0)</f>
        <v>0</v>
      </c>
      <c r="E6" s="105"/>
      <c r="F6" s="105"/>
      <c r="G6" s="106">
        <v>33.5</v>
      </c>
      <c r="H6" s="106">
        <v>16</v>
      </c>
      <c r="I6" s="106">
        <f t="shared" si="0"/>
        <v>17.5</v>
      </c>
      <c r="J6" s="107">
        <f t="shared" si="1"/>
        <v>0.52238805970149249</v>
      </c>
      <c r="K6" s="105"/>
      <c r="L6" s="106">
        <v>33.131176470588237</v>
      </c>
      <c r="M6" s="106">
        <v>16</v>
      </c>
      <c r="N6" s="106">
        <f t="shared" si="2"/>
        <v>17.131176470588237</v>
      </c>
      <c r="O6" s="107">
        <f t="shared" si="3"/>
        <v>0.51707117873692809</v>
      </c>
      <c r="P6" s="105"/>
      <c r="Q6" s="106">
        <v>33.131176470588237</v>
      </c>
      <c r="R6" s="106">
        <v>15.943529411764706</v>
      </c>
      <c r="S6" s="106">
        <f t="shared" si="4"/>
        <v>17.187647058823529</v>
      </c>
      <c r="T6" s="107">
        <f t="shared" si="5"/>
        <v>0.51877563340020949</v>
      </c>
      <c r="U6" s="106">
        <v>50.75</v>
      </c>
      <c r="V6" s="106">
        <v>65.7</v>
      </c>
      <c r="W6" s="106">
        <v>33.5</v>
      </c>
      <c r="X6" s="106">
        <v>16</v>
      </c>
      <c r="Y6" s="106">
        <v>15.97</v>
      </c>
      <c r="Z6" s="106">
        <v>33.131176470588237</v>
      </c>
      <c r="AA6" s="106"/>
      <c r="AB6" s="106">
        <f t="shared" si="7"/>
        <v>2.9999999999999361E-2</v>
      </c>
      <c r="AC6" s="108"/>
      <c r="AD6" s="106">
        <f t="shared" si="6"/>
        <v>-0.36882352941176322</v>
      </c>
      <c r="AE6" s="106">
        <v>50.75</v>
      </c>
      <c r="AF6" s="106"/>
      <c r="AG6" s="105"/>
      <c r="AH6" s="106">
        <f>G6</f>
        <v>33.5</v>
      </c>
      <c r="AI6" s="109">
        <f t="shared" si="8"/>
        <v>66.83250000000001</v>
      </c>
      <c r="AJ6" s="109">
        <f t="shared" si="9"/>
        <v>50.25</v>
      </c>
      <c r="AK6" s="105"/>
      <c r="AL6" s="109">
        <f t="shared" si="10"/>
        <v>33.5</v>
      </c>
      <c r="AM6" s="112">
        <f t="shared" si="11"/>
        <v>0</v>
      </c>
      <c r="AN6" s="109">
        <f t="shared" si="12"/>
        <v>66.83250000000001</v>
      </c>
      <c r="AO6" s="112">
        <f t="shared" si="13"/>
        <v>1.1325000000000074</v>
      </c>
      <c r="AP6" s="109">
        <f t="shared" si="14"/>
        <v>50.75</v>
      </c>
      <c r="AQ6" s="112">
        <f t="shared" si="15"/>
        <v>0</v>
      </c>
      <c r="AR6" s="71"/>
    </row>
    <row r="7" spans="1:44" s="62" customFormat="1" ht="27.6" customHeight="1" x14ac:dyDescent="0.2">
      <c r="A7" s="103" t="s">
        <v>28</v>
      </c>
      <c r="B7" s="103" t="s">
        <v>754</v>
      </c>
      <c r="C7" s="104">
        <v>98.5</v>
      </c>
      <c r="D7" s="104">
        <f>IFERROR(VLOOKUP(A7,#REF!,2,FALSE),0)</f>
        <v>0</v>
      </c>
      <c r="E7" s="105"/>
      <c r="F7" s="105"/>
      <c r="G7" s="106">
        <v>21.45</v>
      </c>
      <c r="H7" s="106">
        <v>19.5</v>
      </c>
      <c r="I7" s="106">
        <f t="shared" si="0"/>
        <v>1.9499999999999993</v>
      </c>
      <c r="J7" s="107">
        <f t="shared" si="1"/>
        <v>9.0909090909090884E-2</v>
      </c>
      <c r="K7" s="105"/>
      <c r="L7" s="106">
        <v>32.833333333333336</v>
      </c>
      <c r="M7" s="106">
        <v>19.5</v>
      </c>
      <c r="N7" s="106">
        <f t="shared" si="2"/>
        <v>13.333333333333336</v>
      </c>
      <c r="O7" s="107">
        <f t="shared" si="3"/>
        <v>0.40609137055837569</v>
      </c>
      <c r="P7" s="105"/>
      <c r="Q7" s="106">
        <v>32.833333333333336</v>
      </c>
      <c r="R7" s="106">
        <v>13.07</v>
      </c>
      <c r="S7" s="106">
        <f t="shared" si="4"/>
        <v>19.763333333333335</v>
      </c>
      <c r="T7" s="107">
        <f t="shared" si="5"/>
        <v>0.60192893401015235</v>
      </c>
      <c r="U7" s="106">
        <v>32.18</v>
      </c>
      <c r="V7" s="106">
        <v>41.83</v>
      </c>
      <c r="W7" s="106">
        <v>21.45</v>
      </c>
      <c r="X7" s="106">
        <v>19.5</v>
      </c>
      <c r="Y7" s="106">
        <v>13.07</v>
      </c>
      <c r="Z7" s="106">
        <v>32.833333333333336</v>
      </c>
      <c r="AA7" s="106"/>
      <c r="AB7" s="106">
        <f t="shared" si="7"/>
        <v>6.43</v>
      </c>
      <c r="AC7" s="108"/>
      <c r="AD7" s="106">
        <f t="shared" si="6"/>
        <v>11.383333333333336</v>
      </c>
      <c r="AE7" s="106">
        <v>32.18</v>
      </c>
      <c r="AF7" s="106"/>
      <c r="AG7" s="105"/>
      <c r="AH7" s="106">
        <f>G7</f>
        <v>21.45</v>
      </c>
      <c r="AI7" s="109">
        <f t="shared" si="8"/>
        <v>42.792749999999998</v>
      </c>
      <c r="AJ7" s="109">
        <f t="shared" si="9"/>
        <v>32.174999999999997</v>
      </c>
      <c r="AK7" s="105"/>
      <c r="AL7" s="109">
        <f t="shared" si="10"/>
        <v>21.45</v>
      </c>
      <c r="AM7" s="112">
        <f t="shared" si="11"/>
        <v>0</v>
      </c>
      <c r="AN7" s="109">
        <f t="shared" si="12"/>
        <v>42.792749999999998</v>
      </c>
      <c r="AO7" s="112">
        <f t="shared" si="13"/>
        <v>0.96274999999999977</v>
      </c>
      <c r="AP7" s="109">
        <f t="shared" si="14"/>
        <v>32.18</v>
      </c>
      <c r="AQ7" s="112">
        <f t="shared" si="15"/>
        <v>0</v>
      </c>
      <c r="AR7" s="71"/>
    </row>
    <row r="8" spans="1:44" s="62" customFormat="1" ht="27.6" customHeight="1" x14ac:dyDescent="0.2">
      <c r="A8" s="103" t="s">
        <v>31</v>
      </c>
      <c r="B8" s="103" t="s">
        <v>263</v>
      </c>
      <c r="C8" s="104">
        <v>5293.85</v>
      </c>
      <c r="D8" s="104">
        <f>IFERROR(VLOOKUP(A8,#REF!,2,FALSE),0)</f>
        <v>0</v>
      </c>
      <c r="E8" s="105"/>
      <c r="F8" s="105"/>
      <c r="G8" s="106">
        <v>38.5</v>
      </c>
      <c r="H8" s="106">
        <v>19</v>
      </c>
      <c r="I8" s="106">
        <f t="shared" si="0"/>
        <v>19.5</v>
      </c>
      <c r="J8" s="107">
        <f t="shared" si="1"/>
        <v>0.50649350649350644</v>
      </c>
      <c r="K8" s="105"/>
      <c r="L8" s="106">
        <v>42.3508</v>
      </c>
      <c r="M8" s="106">
        <v>19</v>
      </c>
      <c r="N8" s="106">
        <f t="shared" si="2"/>
        <v>23.3508</v>
      </c>
      <c r="O8" s="107">
        <f t="shared" si="3"/>
        <v>0.55136620795829117</v>
      </c>
      <c r="P8" s="105"/>
      <c r="Q8" s="106">
        <v>42.3508</v>
      </c>
      <c r="R8" s="106">
        <v>19</v>
      </c>
      <c r="S8" s="106">
        <f t="shared" si="4"/>
        <v>23.3508</v>
      </c>
      <c r="T8" s="107">
        <f t="shared" si="5"/>
        <v>0.55136620795829117</v>
      </c>
      <c r="U8" s="106">
        <v>57.75</v>
      </c>
      <c r="V8" s="106">
        <v>69.3</v>
      </c>
      <c r="W8" s="106">
        <v>38.5</v>
      </c>
      <c r="X8" s="106">
        <v>19</v>
      </c>
      <c r="Y8" s="106">
        <v>19</v>
      </c>
      <c r="Z8" s="106">
        <v>42.3508</v>
      </c>
      <c r="AA8" s="106"/>
      <c r="AB8" s="106">
        <f t="shared" si="7"/>
        <v>0</v>
      </c>
      <c r="AC8" s="108"/>
      <c r="AD8" s="106">
        <f t="shared" si="6"/>
        <v>3.8507999999999996</v>
      </c>
      <c r="AE8" s="106">
        <v>57.75</v>
      </c>
      <c r="AF8" s="106">
        <v>43.5</v>
      </c>
      <c r="AG8" s="105"/>
      <c r="AH8" s="106">
        <f>AF8</f>
        <v>43.5</v>
      </c>
      <c r="AI8" s="109">
        <f t="shared" si="8"/>
        <v>86.782499999999999</v>
      </c>
      <c r="AJ8" s="109">
        <f t="shared" si="9"/>
        <v>65.25</v>
      </c>
      <c r="AK8" s="105"/>
      <c r="AL8" s="109">
        <f t="shared" si="10"/>
        <v>43.5</v>
      </c>
      <c r="AM8" s="112">
        <f t="shared" si="11"/>
        <v>5</v>
      </c>
      <c r="AN8" s="109">
        <f t="shared" si="12"/>
        <v>86.782499999999999</v>
      </c>
      <c r="AO8" s="112">
        <f t="shared" si="13"/>
        <v>17.482500000000002</v>
      </c>
      <c r="AP8" s="109">
        <f t="shared" si="14"/>
        <v>65.25</v>
      </c>
      <c r="AQ8" s="112">
        <f t="shared" si="15"/>
        <v>7.5</v>
      </c>
      <c r="AR8" s="71"/>
    </row>
    <row r="9" spans="1:44" s="62" customFormat="1" ht="27.6" customHeight="1" x14ac:dyDescent="0.2">
      <c r="A9" s="103" t="s">
        <v>34</v>
      </c>
      <c r="B9" s="103" t="s">
        <v>827</v>
      </c>
      <c r="C9" s="104">
        <v>29.9</v>
      </c>
      <c r="D9" s="104">
        <f>IFERROR(VLOOKUP(A9,#REF!,2,FALSE),0)</f>
        <v>0</v>
      </c>
      <c r="E9" s="105"/>
      <c r="F9" s="105"/>
      <c r="G9" s="106">
        <v>29.9</v>
      </c>
      <c r="H9" s="106">
        <v>20.57</v>
      </c>
      <c r="I9" s="106">
        <f t="shared" si="0"/>
        <v>9.3299999999999983</v>
      </c>
      <c r="J9" s="107">
        <f t="shared" si="1"/>
        <v>0.31204013377926415</v>
      </c>
      <c r="K9" s="105"/>
      <c r="L9" s="106">
        <v>29.9</v>
      </c>
      <c r="M9" s="106">
        <v>20.57</v>
      </c>
      <c r="N9" s="106">
        <f t="shared" si="2"/>
        <v>9.3299999999999983</v>
      </c>
      <c r="O9" s="107">
        <f t="shared" si="3"/>
        <v>0.31204013377926415</v>
      </c>
      <c r="P9" s="105"/>
      <c r="Q9" s="106">
        <v>29.9</v>
      </c>
      <c r="R9" s="106">
        <v>10.6</v>
      </c>
      <c r="S9" s="106">
        <f t="shared" si="4"/>
        <v>19.299999999999997</v>
      </c>
      <c r="T9" s="107">
        <f t="shared" si="5"/>
        <v>0.64548494983277582</v>
      </c>
      <c r="U9" s="106">
        <v>44.85</v>
      </c>
      <c r="V9" s="106">
        <v>58.31</v>
      </c>
      <c r="W9" s="106">
        <v>29.9</v>
      </c>
      <c r="X9" s="106">
        <v>20.57</v>
      </c>
      <c r="Y9" s="106">
        <v>10.6</v>
      </c>
      <c r="Z9" s="106">
        <v>29.9</v>
      </c>
      <c r="AA9" s="106"/>
      <c r="AB9" s="106">
        <f t="shared" si="7"/>
        <v>9.9700000000000006</v>
      </c>
      <c r="AC9" s="108"/>
      <c r="AD9" s="106">
        <f t="shared" si="6"/>
        <v>0</v>
      </c>
      <c r="AE9" s="106">
        <v>44.85</v>
      </c>
      <c r="AF9" s="106"/>
      <c r="AG9" s="105"/>
      <c r="AH9" s="106">
        <f>G9</f>
        <v>29.9</v>
      </c>
      <c r="AI9" s="109">
        <f t="shared" si="8"/>
        <v>59.650499999999994</v>
      </c>
      <c r="AJ9" s="109">
        <f t="shared" si="9"/>
        <v>44.849999999999994</v>
      </c>
      <c r="AK9" s="105"/>
      <c r="AL9" s="109">
        <f t="shared" si="10"/>
        <v>29.9</v>
      </c>
      <c r="AM9" s="112">
        <f t="shared" si="11"/>
        <v>0</v>
      </c>
      <c r="AN9" s="109">
        <f t="shared" si="12"/>
        <v>59.650499999999994</v>
      </c>
      <c r="AO9" s="112">
        <f t="shared" si="13"/>
        <v>1.3404999999999916</v>
      </c>
      <c r="AP9" s="109">
        <f t="shared" si="14"/>
        <v>44.849999999999994</v>
      </c>
      <c r="AQ9" s="112">
        <f t="shared" si="15"/>
        <v>0</v>
      </c>
      <c r="AR9" s="71"/>
    </row>
    <row r="10" spans="1:44" s="62" customFormat="1" ht="27.6" customHeight="1" x14ac:dyDescent="0.2">
      <c r="A10" s="103" t="s">
        <v>37</v>
      </c>
      <c r="B10" s="103" t="s">
        <v>775</v>
      </c>
      <c r="C10" s="104">
        <v>70.78</v>
      </c>
      <c r="D10" s="104">
        <f>IFERROR(VLOOKUP(A10,#REF!,2,FALSE),0)</f>
        <v>0</v>
      </c>
      <c r="E10" s="105"/>
      <c r="F10" s="105"/>
      <c r="G10" s="106">
        <v>35.39</v>
      </c>
      <c r="H10" s="106">
        <v>23.66</v>
      </c>
      <c r="I10" s="106">
        <f t="shared" si="0"/>
        <v>11.73</v>
      </c>
      <c r="J10" s="107">
        <f t="shared" si="1"/>
        <v>0.33144956202317039</v>
      </c>
      <c r="K10" s="105"/>
      <c r="L10" s="106">
        <v>35.39</v>
      </c>
      <c r="M10" s="106">
        <v>23.66</v>
      </c>
      <c r="N10" s="106">
        <f t="shared" si="2"/>
        <v>11.73</v>
      </c>
      <c r="O10" s="107">
        <f t="shared" si="3"/>
        <v>0.33144956202317039</v>
      </c>
      <c r="P10" s="105"/>
      <c r="Q10" s="106">
        <v>35.39</v>
      </c>
      <c r="R10" s="106">
        <v>23.66</v>
      </c>
      <c r="S10" s="106">
        <f t="shared" si="4"/>
        <v>11.73</v>
      </c>
      <c r="T10" s="107">
        <f t="shared" si="5"/>
        <v>0.33144956202317039</v>
      </c>
      <c r="U10" s="106">
        <v>53.09</v>
      </c>
      <c r="V10" s="106">
        <v>69.010000000000005</v>
      </c>
      <c r="W10" s="106">
        <v>35.39</v>
      </c>
      <c r="X10" s="106">
        <v>23.66</v>
      </c>
      <c r="Y10" s="106">
        <v>23.67</v>
      </c>
      <c r="Z10" s="106">
        <v>35.39</v>
      </c>
      <c r="AA10" s="106"/>
      <c r="AB10" s="106">
        <f t="shared" si="7"/>
        <v>-1.0000000000001563E-2</v>
      </c>
      <c r="AC10" s="108"/>
      <c r="AD10" s="106">
        <f t="shared" si="6"/>
        <v>0</v>
      </c>
      <c r="AE10" s="106">
        <v>53.09</v>
      </c>
      <c r="AF10" s="106"/>
      <c r="AG10" s="105"/>
      <c r="AH10" s="106">
        <f>G10</f>
        <v>35.39</v>
      </c>
      <c r="AI10" s="109">
        <f t="shared" si="8"/>
        <v>70.60305000000001</v>
      </c>
      <c r="AJ10" s="109">
        <f t="shared" si="9"/>
        <v>53.085000000000001</v>
      </c>
      <c r="AK10" s="105"/>
      <c r="AL10" s="109">
        <f t="shared" si="10"/>
        <v>35.39</v>
      </c>
      <c r="AM10" s="112">
        <f t="shared" si="11"/>
        <v>0</v>
      </c>
      <c r="AN10" s="109">
        <f t="shared" si="12"/>
        <v>70.60305000000001</v>
      </c>
      <c r="AO10" s="112">
        <f t="shared" si="13"/>
        <v>1.5930500000000052</v>
      </c>
      <c r="AP10" s="109">
        <f t="shared" si="14"/>
        <v>53.09</v>
      </c>
      <c r="AQ10" s="112">
        <f t="shared" si="15"/>
        <v>0</v>
      </c>
      <c r="AR10" s="71"/>
    </row>
    <row r="11" spans="1:44" s="62" customFormat="1" ht="27.6" customHeight="1" x14ac:dyDescent="0.2">
      <c r="A11" s="103" t="s">
        <v>40</v>
      </c>
      <c r="B11" s="103" t="s">
        <v>270</v>
      </c>
      <c r="C11" s="104">
        <v>5155.12</v>
      </c>
      <c r="D11" s="104">
        <f>IFERROR(VLOOKUP(A11,#REF!,2,FALSE),0)</f>
        <v>0</v>
      </c>
      <c r="E11" s="105"/>
      <c r="F11" s="105"/>
      <c r="G11" s="106">
        <v>46.15</v>
      </c>
      <c r="H11" s="106">
        <v>30.75</v>
      </c>
      <c r="I11" s="106">
        <f t="shared" si="0"/>
        <v>15.399999999999999</v>
      </c>
      <c r="J11" s="107">
        <f t="shared" si="1"/>
        <v>0.33369447453954493</v>
      </c>
      <c r="K11" s="105"/>
      <c r="L11" s="106">
        <v>34.831891891891892</v>
      </c>
      <c r="M11" s="106">
        <v>30.75</v>
      </c>
      <c r="N11" s="106">
        <f t="shared" si="2"/>
        <v>4.0818918918918925</v>
      </c>
      <c r="O11" s="107">
        <f t="shared" si="3"/>
        <v>0.117188348670836</v>
      </c>
      <c r="P11" s="105"/>
      <c r="Q11" s="106">
        <v>34.831891891891892</v>
      </c>
      <c r="R11" s="106">
        <v>24.607702702702703</v>
      </c>
      <c r="S11" s="106">
        <f t="shared" si="4"/>
        <v>10.22418918918919</v>
      </c>
      <c r="T11" s="107">
        <f t="shared" si="5"/>
        <v>0.29352953956454941</v>
      </c>
      <c r="U11" s="106">
        <v>69.22</v>
      </c>
      <c r="V11" s="106">
        <v>92.3</v>
      </c>
      <c r="W11" s="106">
        <v>46.15</v>
      </c>
      <c r="X11" s="106">
        <v>30.75</v>
      </c>
      <c r="Y11" s="106">
        <v>24.6</v>
      </c>
      <c r="Z11" s="106">
        <v>34.831891891891892</v>
      </c>
      <c r="AA11" s="106"/>
      <c r="AB11" s="106">
        <f t="shared" si="7"/>
        <v>6.1499999999999986</v>
      </c>
      <c r="AC11" s="108"/>
      <c r="AD11" s="106">
        <f t="shared" si="6"/>
        <v>-11.318108108108106</v>
      </c>
      <c r="AE11" s="106">
        <v>69.22</v>
      </c>
      <c r="AF11" s="106"/>
      <c r="AG11" s="105"/>
      <c r="AH11" s="106">
        <f>G11</f>
        <v>46.15</v>
      </c>
      <c r="AI11" s="109">
        <f t="shared" si="8"/>
        <v>92.069249999999997</v>
      </c>
      <c r="AJ11" s="109">
        <f t="shared" si="9"/>
        <v>69.224999999999994</v>
      </c>
      <c r="AK11" s="105"/>
      <c r="AL11" s="109">
        <f t="shared" si="10"/>
        <v>46.15</v>
      </c>
      <c r="AM11" s="112">
        <f t="shared" si="11"/>
        <v>0</v>
      </c>
      <c r="AN11" s="109">
        <f t="shared" si="12"/>
        <v>92.3</v>
      </c>
      <c r="AO11" s="112">
        <f t="shared" si="13"/>
        <v>0</v>
      </c>
      <c r="AP11" s="109">
        <f t="shared" si="14"/>
        <v>69.224999999999994</v>
      </c>
      <c r="AQ11" s="112">
        <f t="shared" si="15"/>
        <v>4.9999999999954525E-3</v>
      </c>
      <c r="AR11" s="71"/>
    </row>
    <row r="12" spans="1:44" s="62" customFormat="1" ht="27.6" customHeight="1" x14ac:dyDescent="0.2">
      <c r="A12" s="103" t="s">
        <v>43</v>
      </c>
      <c r="B12" s="103" t="s">
        <v>507</v>
      </c>
      <c r="C12" s="104">
        <v>874.19</v>
      </c>
      <c r="D12" s="104">
        <f>IFERROR(VLOOKUP(A12,#REF!,2,FALSE),0)</f>
        <v>0</v>
      </c>
      <c r="E12" s="105"/>
      <c r="F12" s="105"/>
      <c r="G12" s="106">
        <v>40.15</v>
      </c>
      <c r="H12" s="106">
        <v>26.75</v>
      </c>
      <c r="I12" s="106">
        <f t="shared" si="0"/>
        <v>13.399999999999999</v>
      </c>
      <c r="J12" s="107">
        <f t="shared" si="1"/>
        <v>0.33374844333748444</v>
      </c>
      <c r="K12" s="105"/>
      <c r="L12" s="106">
        <v>36.424583333333338</v>
      </c>
      <c r="M12" s="106">
        <v>26.75</v>
      </c>
      <c r="N12" s="106">
        <f t="shared" si="2"/>
        <v>9.674583333333338</v>
      </c>
      <c r="O12" s="107">
        <f t="shared" si="3"/>
        <v>0.26560587515299888</v>
      </c>
      <c r="P12" s="105"/>
      <c r="Q12" s="106">
        <v>36.424583333333338</v>
      </c>
      <c r="R12" s="106">
        <v>21.5</v>
      </c>
      <c r="S12" s="106">
        <f t="shared" si="4"/>
        <v>14.924583333333338</v>
      </c>
      <c r="T12" s="107">
        <f t="shared" si="5"/>
        <v>0.40973930152484023</v>
      </c>
      <c r="U12" s="106">
        <v>60.25</v>
      </c>
      <c r="V12" s="106">
        <v>80.3</v>
      </c>
      <c r="W12" s="106">
        <v>40.15</v>
      </c>
      <c r="X12" s="106">
        <v>26.75</v>
      </c>
      <c r="Y12" s="106">
        <v>21.5</v>
      </c>
      <c r="Z12" s="106">
        <v>36.424583333333338</v>
      </c>
      <c r="AA12" s="106"/>
      <c r="AB12" s="106">
        <f t="shared" si="7"/>
        <v>5.25</v>
      </c>
      <c r="AC12" s="108"/>
      <c r="AD12" s="106">
        <f t="shared" si="6"/>
        <v>-3.7254166666666606</v>
      </c>
      <c r="AE12" s="106">
        <v>60.25</v>
      </c>
      <c r="AF12" s="106"/>
      <c r="AG12" s="105"/>
      <c r="AH12" s="106">
        <f>G12</f>
        <v>40.15</v>
      </c>
      <c r="AI12" s="109">
        <f t="shared" si="8"/>
        <v>80.099249999999998</v>
      </c>
      <c r="AJ12" s="109">
        <f t="shared" si="9"/>
        <v>60.224999999999994</v>
      </c>
      <c r="AK12" s="105"/>
      <c r="AL12" s="109">
        <f t="shared" si="10"/>
        <v>40.15</v>
      </c>
      <c r="AM12" s="112">
        <f t="shared" si="11"/>
        <v>0</v>
      </c>
      <c r="AN12" s="109">
        <f t="shared" si="12"/>
        <v>80.3</v>
      </c>
      <c r="AO12" s="112">
        <f t="shared" si="13"/>
        <v>0</v>
      </c>
      <c r="AP12" s="109">
        <f t="shared" si="14"/>
        <v>60.25</v>
      </c>
      <c r="AQ12" s="112">
        <f t="shared" si="15"/>
        <v>0</v>
      </c>
      <c r="AR12" s="71"/>
    </row>
    <row r="13" spans="1:44" s="62" customFormat="1" ht="27.6" customHeight="1" x14ac:dyDescent="0.2">
      <c r="A13" s="103" t="s">
        <v>46</v>
      </c>
      <c r="B13" s="103" t="s">
        <v>887</v>
      </c>
      <c r="C13" s="104">
        <v>0</v>
      </c>
      <c r="D13" s="104">
        <f>IFERROR(VLOOKUP(A13,#REF!,2,FALSE),0)</f>
        <v>0</v>
      </c>
      <c r="E13" s="105"/>
      <c r="F13" s="105"/>
      <c r="G13" s="106">
        <v>39.9</v>
      </c>
      <c r="H13" s="106">
        <v>24.86</v>
      </c>
      <c r="I13" s="106">
        <f t="shared" si="0"/>
        <v>15.04</v>
      </c>
      <c r="J13" s="107">
        <f t="shared" si="1"/>
        <v>0.3769423558897243</v>
      </c>
      <c r="K13" s="105"/>
      <c r="L13" s="106"/>
      <c r="M13" s="106">
        <v>24.86</v>
      </c>
      <c r="N13" s="106">
        <f t="shared" si="2"/>
        <v>-24.86</v>
      </c>
      <c r="O13" s="107" t="e">
        <f t="shared" si="3"/>
        <v>#DIV/0!</v>
      </c>
      <c r="P13" s="105"/>
      <c r="Q13" s="106"/>
      <c r="R13" s="106"/>
      <c r="S13" s="106">
        <f t="shared" si="4"/>
        <v>0</v>
      </c>
      <c r="T13" s="107" t="e">
        <f t="shared" si="5"/>
        <v>#DIV/0!</v>
      </c>
      <c r="U13" s="106">
        <v>59.85</v>
      </c>
      <c r="V13" s="106">
        <v>71.819999999999993</v>
      </c>
      <c r="W13" s="106">
        <v>39.9</v>
      </c>
      <c r="X13" s="106">
        <v>24.86</v>
      </c>
      <c r="Y13" s="106">
        <v>24.86</v>
      </c>
      <c r="Z13" s="106"/>
      <c r="AA13" s="106"/>
      <c r="AB13" s="106">
        <f t="shared" si="7"/>
        <v>0</v>
      </c>
      <c r="AC13" s="108"/>
      <c r="AD13" s="106">
        <f t="shared" si="6"/>
        <v>-39.9</v>
      </c>
      <c r="AE13" s="106">
        <v>59.85</v>
      </c>
      <c r="AF13" s="106"/>
      <c r="AG13" s="105"/>
      <c r="AH13" s="106">
        <f>G13</f>
        <v>39.9</v>
      </c>
      <c r="AI13" s="109">
        <f t="shared" si="8"/>
        <v>79.600499999999997</v>
      </c>
      <c r="AJ13" s="109">
        <f t="shared" si="9"/>
        <v>59.849999999999994</v>
      </c>
      <c r="AK13" s="105"/>
      <c r="AL13" s="109">
        <f t="shared" si="10"/>
        <v>39.9</v>
      </c>
      <c r="AM13" s="112">
        <f t="shared" si="11"/>
        <v>0</v>
      </c>
      <c r="AN13" s="109">
        <f t="shared" si="12"/>
        <v>79.600499999999997</v>
      </c>
      <c r="AO13" s="112">
        <f t="shared" si="13"/>
        <v>7.7805000000000035</v>
      </c>
      <c r="AP13" s="109">
        <f t="shared" si="14"/>
        <v>59.849999999999994</v>
      </c>
      <c r="AQ13" s="112">
        <f t="shared" si="15"/>
        <v>0</v>
      </c>
      <c r="AR13" s="71"/>
    </row>
    <row r="14" spans="1:44" s="62" customFormat="1" ht="27.6" customHeight="1" x14ac:dyDescent="0.2">
      <c r="A14" s="103" t="s">
        <v>49</v>
      </c>
      <c r="B14" s="103" t="s">
        <v>265</v>
      </c>
      <c r="C14" s="104">
        <v>5176.08</v>
      </c>
      <c r="D14" s="104">
        <f>IFERROR(VLOOKUP(A14,#REF!,2,FALSE),0)</f>
        <v>0</v>
      </c>
      <c r="E14" s="105"/>
      <c r="F14" s="105"/>
      <c r="G14" s="106">
        <v>41.82</v>
      </c>
      <c r="H14" s="106">
        <v>22.5</v>
      </c>
      <c r="I14" s="106">
        <f t="shared" si="0"/>
        <v>19.32</v>
      </c>
      <c r="J14" s="107">
        <f t="shared" si="1"/>
        <v>0.46197991391678622</v>
      </c>
      <c r="K14" s="105"/>
      <c r="L14" s="106">
        <v>47.486972477064221</v>
      </c>
      <c r="M14" s="106">
        <v>22.5</v>
      </c>
      <c r="N14" s="106">
        <f t="shared" si="2"/>
        <v>24.986972477064221</v>
      </c>
      <c r="O14" s="107">
        <f t="shared" si="3"/>
        <v>0.52618583947697872</v>
      </c>
      <c r="P14" s="105"/>
      <c r="Q14" s="106">
        <v>47.486972477064221</v>
      </c>
      <c r="R14" s="106">
        <v>22.5</v>
      </c>
      <c r="S14" s="106">
        <f t="shared" si="4"/>
        <v>24.986972477064221</v>
      </c>
      <c r="T14" s="107">
        <f t="shared" si="5"/>
        <v>0.52618583947697872</v>
      </c>
      <c r="U14" s="106">
        <v>62.73</v>
      </c>
      <c r="V14" s="106">
        <v>75.27</v>
      </c>
      <c r="W14" s="106">
        <v>41.82</v>
      </c>
      <c r="X14" s="106">
        <v>22.5</v>
      </c>
      <c r="Y14" s="106">
        <v>22.5</v>
      </c>
      <c r="Z14" s="106">
        <v>47.486972477064221</v>
      </c>
      <c r="AA14" s="106"/>
      <c r="AB14" s="106">
        <f t="shared" si="7"/>
        <v>0</v>
      </c>
      <c r="AC14" s="108"/>
      <c r="AD14" s="106">
        <f t="shared" si="6"/>
        <v>5.6669724770642205</v>
      </c>
      <c r="AE14" s="106">
        <v>62.73</v>
      </c>
      <c r="AF14" s="106">
        <v>45.6</v>
      </c>
      <c r="AG14" s="105"/>
      <c r="AH14" s="106">
        <f>AF14</f>
        <v>45.6</v>
      </c>
      <c r="AI14" s="109">
        <f t="shared" si="8"/>
        <v>90.972000000000008</v>
      </c>
      <c r="AJ14" s="109">
        <f t="shared" si="9"/>
        <v>68.400000000000006</v>
      </c>
      <c r="AK14" s="105"/>
      <c r="AL14" s="109">
        <f t="shared" si="10"/>
        <v>45.6</v>
      </c>
      <c r="AM14" s="112">
        <f t="shared" si="11"/>
        <v>3.7800000000000011</v>
      </c>
      <c r="AN14" s="109">
        <f t="shared" si="12"/>
        <v>90.972000000000008</v>
      </c>
      <c r="AO14" s="112">
        <f t="shared" si="13"/>
        <v>15.702000000000012</v>
      </c>
      <c r="AP14" s="109">
        <f t="shared" si="14"/>
        <v>68.400000000000006</v>
      </c>
      <c r="AQ14" s="112">
        <f t="shared" si="15"/>
        <v>5.6700000000000088</v>
      </c>
      <c r="AR14" s="71"/>
    </row>
    <row r="15" spans="1:44" s="62" customFormat="1" ht="27.6" customHeight="1" x14ac:dyDescent="0.2">
      <c r="A15" s="103" t="s">
        <v>52</v>
      </c>
      <c r="B15" s="103" t="s">
        <v>299</v>
      </c>
      <c r="C15" s="104">
        <v>3747.34</v>
      </c>
      <c r="D15" s="104">
        <f>IFERROR(VLOOKUP(A15,#REF!,2,FALSE),0)</f>
        <v>0</v>
      </c>
      <c r="E15" s="105"/>
      <c r="F15" s="105"/>
      <c r="G15" s="106">
        <v>46.15</v>
      </c>
      <c r="H15" s="106">
        <v>30.75</v>
      </c>
      <c r="I15" s="106">
        <f t="shared" si="0"/>
        <v>15.399999999999999</v>
      </c>
      <c r="J15" s="107">
        <f t="shared" si="1"/>
        <v>0.33369447453954493</v>
      </c>
      <c r="K15" s="105"/>
      <c r="L15" s="106">
        <v>45.148674698795183</v>
      </c>
      <c r="M15" s="106">
        <v>30.75</v>
      </c>
      <c r="N15" s="106">
        <f t="shared" si="2"/>
        <v>14.398674698795183</v>
      </c>
      <c r="O15" s="107">
        <f t="shared" si="3"/>
        <v>0.31891688504379112</v>
      </c>
      <c r="P15" s="105"/>
      <c r="Q15" s="106">
        <v>45.148674698795183</v>
      </c>
      <c r="R15" s="106">
        <v>29</v>
      </c>
      <c r="S15" s="106">
        <f t="shared" si="4"/>
        <v>16.148674698795183</v>
      </c>
      <c r="T15" s="107">
        <f t="shared" si="5"/>
        <v>0.35767771272422577</v>
      </c>
      <c r="U15" s="106">
        <v>69.25</v>
      </c>
      <c r="V15" s="106">
        <v>92.3</v>
      </c>
      <c r="W15" s="106">
        <v>46.15</v>
      </c>
      <c r="X15" s="106">
        <v>30.75</v>
      </c>
      <c r="Y15" s="106">
        <v>29</v>
      </c>
      <c r="Z15" s="106">
        <v>45.148674698795183</v>
      </c>
      <c r="AA15" s="106"/>
      <c r="AB15" s="106">
        <f t="shared" si="7"/>
        <v>1.75</v>
      </c>
      <c r="AC15" s="108"/>
      <c r="AD15" s="106">
        <f t="shared" si="6"/>
        <v>-1.0013253012048153</v>
      </c>
      <c r="AE15" s="106">
        <v>69.25</v>
      </c>
      <c r="AF15" s="106"/>
      <c r="AG15" s="105"/>
      <c r="AH15" s="106">
        <f>G15</f>
        <v>46.15</v>
      </c>
      <c r="AI15" s="109">
        <f t="shared" si="8"/>
        <v>92.069249999999997</v>
      </c>
      <c r="AJ15" s="109">
        <f t="shared" si="9"/>
        <v>69.224999999999994</v>
      </c>
      <c r="AK15" s="105"/>
      <c r="AL15" s="109">
        <f t="shared" si="10"/>
        <v>46.15</v>
      </c>
      <c r="AM15" s="112">
        <f t="shared" si="11"/>
        <v>0</v>
      </c>
      <c r="AN15" s="109">
        <f t="shared" si="12"/>
        <v>92.3</v>
      </c>
      <c r="AO15" s="112">
        <f t="shared" si="13"/>
        <v>0</v>
      </c>
      <c r="AP15" s="109">
        <f t="shared" si="14"/>
        <v>69.25</v>
      </c>
      <c r="AQ15" s="112">
        <f t="shared" si="15"/>
        <v>0</v>
      </c>
      <c r="AR15" s="71"/>
    </row>
    <row r="16" spans="1:44" s="62" customFormat="1" ht="27.6" customHeight="1" x14ac:dyDescent="0.2">
      <c r="A16" s="103" t="s">
        <v>55</v>
      </c>
      <c r="B16" s="103" t="s">
        <v>243</v>
      </c>
      <c r="C16" s="104">
        <v>6533.5</v>
      </c>
      <c r="D16" s="104">
        <f>IFERROR(VLOOKUP(A16,#REF!,2,FALSE),0)</f>
        <v>0</v>
      </c>
      <c r="E16" s="105"/>
      <c r="F16" s="105"/>
      <c r="G16" s="106">
        <v>46.15</v>
      </c>
      <c r="H16" s="106">
        <v>30.75</v>
      </c>
      <c r="I16" s="106">
        <f t="shared" si="0"/>
        <v>15.399999999999999</v>
      </c>
      <c r="J16" s="107">
        <f t="shared" si="1"/>
        <v>0.33369447453954493</v>
      </c>
      <c r="K16" s="105"/>
      <c r="L16" s="106">
        <v>40.834375000000001</v>
      </c>
      <c r="M16" s="106">
        <v>30.75</v>
      </c>
      <c r="N16" s="106">
        <f t="shared" si="2"/>
        <v>10.084375000000001</v>
      </c>
      <c r="O16" s="107">
        <f t="shared" si="3"/>
        <v>0.24695798576566927</v>
      </c>
      <c r="P16" s="105"/>
      <c r="Q16" s="106">
        <v>40.834375000000001</v>
      </c>
      <c r="R16" s="106">
        <v>31</v>
      </c>
      <c r="S16" s="106">
        <f t="shared" si="4"/>
        <v>9.8343750000000014</v>
      </c>
      <c r="T16" s="107">
        <f t="shared" si="5"/>
        <v>0.24083569296701618</v>
      </c>
      <c r="U16" s="106">
        <v>69.25</v>
      </c>
      <c r="V16" s="106">
        <v>92.3</v>
      </c>
      <c r="W16" s="106">
        <v>46.15</v>
      </c>
      <c r="X16" s="106">
        <v>30.75</v>
      </c>
      <c r="Y16" s="106">
        <v>31</v>
      </c>
      <c r="Z16" s="106">
        <v>40.834375000000001</v>
      </c>
      <c r="AA16" s="106"/>
      <c r="AB16" s="106">
        <f t="shared" si="7"/>
        <v>-0.25</v>
      </c>
      <c r="AC16" s="108"/>
      <c r="AD16" s="106">
        <f t="shared" si="6"/>
        <v>-5.3156249999999972</v>
      </c>
      <c r="AE16" s="106">
        <v>69.25</v>
      </c>
      <c r="AF16" s="106"/>
      <c r="AG16" s="105"/>
      <c r="AH16" s="106">
        <f>G16</f>
        <v>46.15</v>
      </c>
      <c r="AI16" s="109">
        <f t="shared" si="8"/>
        <v>92.069249999999997</v>
      </c>
      <c r="AJ16" s="109">
        <f t="shared" si="9"/>
        <v>69.224999999999994</v>
      </c>
      <c r="AK16" s="105"/>
      <c r="AL16" s="109">
        <f t="shared" si="10"/>
        <v>46.15</v>
      </c>
      <c r="AM16" s="112">
        <f t="shared" si="11"/>
        <v>0</v>
      </c>
      <c r="AN16" s="109">
        <f t="shared" si="12"/>
        <v>92.3</v>
      </c>
      <c r="AO16" s="112">
        <f t="shared" si="13"/>
        <v>0</v>
      </c>
      <c r="AP16" s="109">
        <f t="shared" si="14"/>
        <v>69.25</v>
      </c>
      <c r="AQ16" s="112">
        <f t="shared" si="15"/>
        <v>0</v>
      </c>
      <c r="AR16" s="71"/>
    </row>
    <row r="17" spans="1:51" s="62" customFormat="1" ht="27.6" customHeight="1" x14ac:dyDescent="0.2">
      <c r="A17" s="103" t="s">
        <v>58</v>
      </c>
      <c r="B17" s="103" t="s">
        <v>282</v>
      </c>
      <c r="C17" s="104">
        <v>4854.5</v>
      </c>
      <c r="D17" s="104">
        <f>IFERROR(VLOOKUP(A17,#REF!,2,FALSE),0)</f>
        <v>0</v>
      </c>
      <c r="E17" s="105"/>
      <c r="F17" s="105"/>
      <c r="G17" s="106">
        <v>46.75</v>
      </c>
      <c r="H17" s="106">
        <v>25</v>
      </c>
      <c r="I17" s="106">
        <f t="shared" si="0"/>
        <v>21.75</v>
      </c>
      <c r="J17" s="107">
        <f t="shared" si="1"/>
        <v>0.46524064171122997</v>
      </c>
      <c r="K17" s="105"/>
      <c r="L17" s="106">
        <v>47.593137254901961</v>
      </c>
      <c r="M17" s="106">
        <v>25</v>
      </c>
      <c r="N17" s="106">
        <f t="shared" si="2"/>
        <v>22.593137254901961</v>
      </c>
      <c r="O17" s="107">
        <f t="shared" si="3"/>
        <v>0.47471418271706667</v>
      </c>
      <c r="P17" s="105"/>
      <c r="Q17" s="106">
        <v>47.593137254901961</v>
      </c>
      <c r="R17" s="106">
        <v>25</v>
      </c>
      <c r="S17" s="106">
        <f t="shared" si="4"/>
        <v>22.593137254901961</v>
      </c>
      <c r="T17" s="107">
        <f t="shared" si="5"/>
        <v>0.47471418271706667</v>
      </c>
      <c r="U17" s="106">
        <v>70.13</v>
      </c>
      <c r="V17" s="106">
        <v>91.16</v>
      </c>
      <c r="W17" s="106">
        <v>46.75</v>
      </c>
      <c r="X17" s="106">
        <v>25</v>
      </c>
      <c r="Y17" s="106">
        <v>25</v>
      </c>
      <c r="Z17" s="106">
        <v>47.593137254901961</v>
      </c>
      <c r="AA17" s="106"/>
      <c r="AB17" s="106">
        <f t="shared" si="7"/>
        <v>0</v>
      </c>
      <c r="AC17" s="108"/>
      <c r="AD17" s="106">
        <f t="shared" si="6"/>
        <v>0.84313725490196134</v>
      </c>
      <c r="AE17" s="106">
        <v>70.13</v>
      </c>
      <c r="AF17" s="106">
        <v>48.75</v>
      </c>
      <c r="AG17" s="105"/>
      <c r="AH17" s="106">
        <f>AF17</f>
        <v>48.75</v>
      </c>
      <c r="AI17" s="109">
        <f t="shared" si="8"/>
        <v>97.256250000000009</v>
      </c>
      <c r="AJ17" s="109">
        <f t="shared" si="9"/>
        <v>73.125</v>
      </c>
      <c r="AK17" s="105"/>
      <c r="AL17" s="109">
        <f t="shared" si="10"/>
        <v>48.75</v>
      </c>
      <c r="AM17" s="112">
        <f t="shared" si="11"/>
        <v>2</v>
      </c>
      <c r="AN17" s="109">
        <f t="shared" si="12"/>
        <v>97.256250000000009</v>
      </c>
      <c r="AO17" s="112">
        <f t="shared" si="13"/>
        <v>6.0962500000000119</v>
      </c>
      <c r="AP17" s="109">
        <f t="shared" si="14"/>
        <v>73.125</v>
      </c>
      <c r="AQ17" s="112">
        <f t="shared" si="15"/>
        <v>2.9950000000000045</v>
      </c>
      <c r="AR17" s="71"/>
    </row>
    <row r="18" spans="1:51" s="62" customFormat="1" ht="27.6" customHeight="1" x14ac:dyDescent="0.2">
      <c r="A18" s="103" t="s">
        <v>61</v>
      </c>
      <c r="B18" s="103" t="s">
        <v>581</v>
      </c>
      <c r="C18" s="104">
        <v>551.25</v>
      </c>
      <c r="D18" s="104">
        <f>IFERROR(VLOOKUP(A18,#REF!,2,FALSE),0)</f>
        <v>0</v>
      </c>
      <c r="E18" s="105"/>
      <c r="F18" s="105"/>
      <c r="G18" s="106">
        <v>26.25</v>
      </c>
      <c r="H18" s="106">
        <v>0</v>
      </c>
      <c r="I18" s="106">
        <f t="shared" si="0"/>
        <v>26.25</v>
      </c>
      <c r="J18" s="107">
        <f t="shared" si="1"/>
        <v>1</v>
      </c>
      <c r="K18" s="105"/>
      <c r="L18" s="106">
        <v>26.25</v>
      </c>
      <c r="M18" s="106">
        <v>0</v>
      </c>
      <c r="N18" s="106">
        <f t="shared" si="2"/>
        <v>26.25</v>
      </c>
      <c r="O18" s="107">
        <f t="shared" si="3"/>
        <v>1</v>
      </c>
      <c r="P18" s="105"/>
      <c r="Q18" s="106">
        <v>26.25</v>
      </c>
      <c r="R18" s="106">
        <v>0</v>
      </c>
      <c r="S18" s="106">
        <f t="shared" si="4"/>
        <v>26.25</v>
      </c>
      <c r="T18" s="107">
        <f t="shared" si="5"/>
        <v>1</v>
      </c>
      <c r="U18" s="106">
        <v>39.380000000000003</v>
      </c>
      <c r="V18" s="106">
        <v>47.4</v>
      </c>
      <c r="W18" s="106">
        <v>26.25</v>
      </c>
      <c r="X18" s="106">
        <v>0</v>
      </c>
      <c r="Y18" s="106">
        <v>15.43</v>
      </c>
      <c r="Z18" s="106">
        <v>26.25</v>
      </c>
      <c r="AA18" s="106"/>
      <c r="AB18" s="106">
        <f t="shared" si="7"/>
        <v>-15.43</v>
      </c>
      <c r="AC18" s="108"/>
      <c r="AD18" s="106">
        <f t="shared" si="6"/>
        <v>0</v>
      </c>
      <c r="AE18" s="106">
        <v>39.380000000000003</v>
      </c>
      <c r="AF18" s="106"/>
      <c r="AG18" s="105"/>
      <c r="AH18" s="106">
        <f t="shared" ref="AH18:AH34" si="16">G18</f>
        <v>26.25</v>
      </c>
      <c r="AI18" s="109">
        <f t="shared" si="8"/>
        <v>52.368750000000006</v>
      </c>
      <c r="AJ18" s="109">
        <f t="shared" si="9"/>
        <v>39.375</v>
      </c>
      <c r="AK18" s="105"/>
      <c r="AL18" s="109">
        <f t="shared" si="10"/>
        <v>26.25</v>
      </c>
      <c r="AM18" s="112">
        <f t="shared" si="11"/>
        <v>0</v>
      </c>
      <c r="AN18" s="109">
        <f t="shared" si="12"/>
        <v>52.368750000000006</v>
      </c>
      <c r="AO18" s="112">
        <f t="shared" si="13"/>
        <v>4.9687500000000071</v>
      </c>
      <c r="AP18" s="109">
        <f t="shared" si="14"/>
        <v>39.380000000000003</v>
      </c>
      <c r="AQ18" s="112">
        <f t="shared" si="15"/>
        <v>0</v>
      </c>
      <c r="AR18" s="71"/>
    </row>
    <row r="19" spans="1:51" s="62" customFormat="1" ht="27.6" customHeight="1" x14ac:dyDescent="0.2">
      <c r="A19" s="103" t="s">
        <v>64</v>
      </c>
      <c r="B19" s="103" t="s">
        <v>449</v>
      </c>
      <c r="C19" s="104">
        <v>1454.75</v>
      </c>
      <c r="D19" s="104">
        <f>IFERROR(VLOOKUP(A19,#REF!,2,FALSE),0)</f>
        <v>0</v>
      </c>
      <c r="E19" s="105"/>
      <c r="F19" s="105"/>
      <c r="G19" s="106">
        <v>16.75</v>
      </c>
      <c r="H19" s="106">
        <v>5</v>
      </c>
      <c r="I19" s="106">
        <f t="shared" si="0"/>
        <v>11.75</v>
      </c>
      <c r="J19" s="107">
        <f t="shared" si="1"/>
        <v>0.70149253731343286</v>
      </c>
      <c r="K19" s="105"/>
      <c r="L19" s="106">
        <v>16.34550561797753</v>
      </c>
      <c r="M19" s="106">
        <v>5</v>
      </c>
      <c r="N19" s="106">
        <f t="shared" si="2"/>
        <v>11.34550561797753</v>
      </c>
      <c r="O19" s="107">
        <f t="shared" si="3"/>
        <v>0.69410551641175466</v>
      </c>
      <c r="P19" s="105"/>
      <c r="Q19" s="106">
        <v>16.34550561797753</v>
      </c>
      <c r="R19" s="106">
        <v>5</v>
      </c>
      <c r="S19" s="106">
        <f t="shared" si="4"/>
        <v>11.34550561797753</v>
      </c>
      <c r="T19" s="107">
        <f t="shared" si="5"/>
        <v>0.69410551641175466</v>
      </c>
      <c r="U19" s="106">
        <v>25.13</v>
      </c>
      <c r="V19" s="106">
        <v>30.15</v>
      </c>
      <c r="W19" s="106">
        <v>16.75</v>
      </c>
      <c r="X19" s="106">
        <v>5</v>
      </c>
      <c r="Y19" s="106">
        <v>5</v>
      </c>
      <c r="Z19" s="106">
        <v>16.34550561797753</v>
      </c>
      <c r="AA19" s="106"/>
      <c r="AB19" s="106">
        <f t="shared" si="7"/>
        <v>0</v>
      </c>
      <c r="AC19" s="108"/>
      <c r="AD19" s="106">
        <f t="shared" si="6"/>
        <v>-0.40449438202247023</v>
      </c>
      <c r="AE19" s="106">
        <v>25.13</v>
      </c>
      <c r="AF19" s="106"/>
      <c r="AG19" s="105"/>
      <c r="AH19" s="106">
        <f t="shared" si="16"/>
        <v>16.75</v>
      </c>
      <c r="AI19" s="109">
        <f t="shared" si="8"/>
        <v>33.416250000000005</v>
      </c>
      <c r="AJ19" s="109">
        <f t="shared" si="9"/>
        <v>25.125</v>
      </c>
      <c r="AK19" s="105"/>
      <c r="AL19" s="109">
        <f t="shared" si="10"/>
        <v>16.75</v>
      </c>
      <c r="AM19" s="112">
        <f t="shared" si="11"/>
        <v>0</v>
      </c>
      <c r="AN19" s="109">
        <f t="shared" si="12"/>
        <v>33.416250000000005</v>
      </c>
      <c r="AO19" s="112">
        <f t="shared" si="13"/>
        <v>3.2662500000000065</v>
      </c>
      <c r="AP19" s="109">
        <f t="shared" si="14"/>
        <v>25.13</v>
      </c>
      <c r="AQ19" s="112">
        <f t="shared" si="15"/>
        <v>0</v>
      </c>
      <c r="AR19" s="71"/>
    </row>
    <row r="20" spans="1:51" s="62" customFormat="1" ht="27.6" customHeight="1" x14ac:dyDescent="0.2">
      <c r="A20" s="103" t="s">
        <v>67</v>
      </c>
      <c r="B20" s="103" t="s">
        <v>873</v>
      </c>
      <c r="C20" s="104">
        <v>5.55</v>
      </c>
      <c r="D20" s="104">
        <f>IFERROR(VLOOKUP(A20,#REF!,2,FALSE),0)</f>
        <v>0</v>
      </c>
      <c r="E20" s="105"/>
      <c r="F20" s="105"/>
      <c r="G20" s="106">
        <v>11.45</v>
      </c>
      <c r="H20" s="106">
        <v>5.43</v>
      </c>
      <c r="I20" s="106">
        <f t="shared" si="0"/>
        <v>6.02</v>
      </c>
      <c r="J20" s="107">
        <f t="shared" si="1"/>
        <v>0.52576419213973802</v>
      </c>
      <c r="K20" s="105"/>
      <c r="L20" s="106">
        <v>12.559999999999999</v>
      </c>
      <c r="M20" s="106">
        <v>5.43</v>
      </c>
      <c r="N20" s="106">
        <f t="shared" si="2"/>
        <v>7.129999999999999</v>
      </c>
      <c r="O20" s="107">
        <f t="shared" si="3"/>
        <v>0.5676751592356688</v>
      </c>
      <c r="P20" s="105"/>
      <c r="Q20" s="106">
        <v>12.559999999999999</v>
      </c>
      <c r="R20" s="106">
        <v>6.26</v>
      </c>
      <c r="S20" s="106">
        <f t="shared" si="4"/>
        <v>6.2999999999999989</v>
      </c>
      <c r="T20" s="107">
        <f t="shared" si="5"/>
        <v>0.50159235668789803</v>
      </c>
      <c r="U20" s="106">
        <v>17.18</v>
      </c>
      <c r="V20" s="106">
        <v>20.61</v>
      </c>
      <c r="W20" s="106">
        <v>11.45</v>
      </c>
      <c r="X20" s="106">
        <v>5.43</v>
      </c>
      <c r="Y20" s="106">
        <v>6.26</v>
      </c>
      <c r="Z20" s="106">
        <v>12.559999999999999</v>
      </c>
      <c r="AA20" s="106"/>
      <c r="AB20" s="106">
        <f t="shared" si="7"/>
        <v>-0.83000000000000007</v>
      </c>
      <c r="AC20" s="108"/>
      <c r="AD20" s="106">
        <f t="shared" si="6"/>
        <v>1.1099999999999994</v>
      </c>
      <c r="AE20" s="106">
        <v>17.18</v>
      </c>
      <c r="AF20" s="106"/>
      <c r="AG20" s="108"/>
      <c r="AH20" s="106">
        <f t="shared" si="16"/>
        <v>11.45</v>
      </c>
      <c r="AI20" s="109">
        <f t="shared" si="8"/>
        <v>22.842749999999999</v>
      </c>
      <c r="AJ20" s="109">
        <f t="shared" si="9"/>
        <v>17.174999999999997</v>
      </c>
      <c r="AK20" s="108"/>
      <c r="AL20" s="109">
        <f t="shared" si="10"/>
        <v>11.45</v>
      </c>
      <c r="AM20" s="112">
        <f t="shared" si="11"/>
        <v>0</v>
      </c>
      <c r="AN20" s="109">
        <f t="shared" si="12"/>
        <v>22.842749999999999</v>
      </c>
      <c r="AO20" s="112">
        <f t="shared" si="13"/>
        <v>2.2327499999999993</v>
      </c>
      <c r="AP20" s="109">
        <f t="shared" si="14"/>
        <v>17.18</v>
      </c>
      <c r="AQ20" s="112">
        <f t="shared" si="15"/>
        <v>0</v>
      </c>
      <c r="AR20" s="84"/>
      <c r="AS20" s="83"/>
      <c r="AT20" s="83"/>
      <c r="AU20" s="83"/>
      <c r="AV20" s="83"/>
      <c r="AW20" s="83"/>
      <c r="AX20" s="83"/>
      <c r="AY20" s="83"/>
    </row>
    <row r="21" spans="1:51" s="62" customFormat="1" ht="27.6" customHeight="1" x14ac:dyDescent="0.2">
      <c r="A21" s="103" t="s">
        <v>70</v>
      </c>
      <c r="B21" s="103" t="s">
        <v>759</v>
      </c>
      <c r="C21" s="104">
        <v>95.1</v>
      </c>
      <c r="D21" s="104">
        <f>IFERROR(VLOOKUP(A21,#REF!,2,FALSE),0)</f>
        <v>0</v>
      </c>
      <c r="E21" s="105"/>
      <c r="F21" s="105"/>
      <c r="G21" s="106">
        <v>31.2</v>
      </c>
      <c r="H21" s="106">
        <v>14.73</v>
      </c>
      <c r="I21" s="106">
        <f t="shared" si="0"/>
        <v>16.47</v>
      </c>
      <c r="J21" s="107">
        <f t="shared" si="1"/>
        <v>0.5278846153846154</v>
      </c>
      <c r="K21" s="105"/>
      <c r="L21" s="106">
        <v>31.7</v>
      </c>
      <c r="M21" s="106">
        <v>14.73</v>
      </c>
      <c r="N21" s="106">
        <f t="shared" si="2"/>
        <v>16.97</v>
      </c>
      <c r="O21" s="107">
        <f t="shared" si="3"/>
        <v>0.53533123028391161</v>
      </c>
      <c r="P21" s="105"/>
      <c r="Q21" s="106">
        <v>31.7</v>
      </c>
      <c r="R21" s="106">
        <v>15.82</v>
      </c>
      <c r="S21" s="106">
        <f t="shared" si="4"/>
        <v>15.879999999999999</v>
      </c>
      <c r="T21" s="107">
        <f t="shared" si="5"/>
        <v>0.50094637223974758</v>
      </c>
      <c r="U21" s="106">
        <v>46.8</v>
      </c>
      <c r="V21" s="106">
        <v>56.16</v>
      </c>
      <c r="W21" s="106">
        <v>31.2</v>
      </c>
      <c r="X21" s="106">
        <v>14.73</v>
      </c>
      <c r="Y21" s="106">
        <v>15.82</v>
      </c>
      <c r="Z21" s="106">
        <v>31.7</v>
      </c>
      <c r="AA21" s="106"/>
      <c r="AB21" s="106">
        <f t="shared" si="7"/>
        <v>-1.0899999999999999</v>
      </c>
      <c r="AC21" s="108"/>
      <c r="AD21" s="106">
        <f t="shared" si="6"/>
        <v>0.5</v>
      </c>
      <c r="AE21" s="106">
        <v>46.8</v>
      </c>
      <c r="AF21" s="106"/>
      <c r="AG21" s="105"/>
      <c r="AH21" s="106">
        <f t="shared" si="16"/>
        <v>31.2</v>
      </c>
      <c r="AI21" s="109">
        <f t="shared" si="8"/>
        <v>62.244</v>
      </c>
      <c r="AJ21" s="109">
        <f t="shared" si="9"/>
        <v>46.8</v>
      </c>
      <c r="AK21" s="105"/>
      <c r="AL21" s="109">
        <f t="shared" si="10"/>
        <v>31.2</v>
      </c>
      <c r="AM21" s="112">
        <f t="shared" si="11"/>
        <v>0</v>
      </c>
      <c r="AN21" s="109">
        <f t="shared" si="12"/>
        <v>62.244</v>
      </c>
      <c r="AO21" s="112">
        <f t="shared" si="13"/>
        <v>6.0840000000000032</v>
      </c>
      <c r="AP21" s="109">
        <f t="shared" si="14"/>
        <v>46.8</v>
      </c>
      <c r="AQ21" s="112">
        <f t="shared" si="15"/>
        <v>0</v>
      </c>
      <c r="AR21" s="71"/>
    </row>
    <row r="22" spans="1:51" s="62" customFormat="1" ht="27.6" customHeight="1" x14ac:dyDescent="0.2">
      <c r="A22" s="103" t="s">
        <v>73</v>
      </c>
      <c r="B22" s="103" t="s">
        <v>520</v>
      </c>
      <c r="C22" s="104">
        <v>812.2</v>
      </c>
      <c r="D22" s="104">
        <f>IFERROR(VLOOKUP(A22,#REF!,2,FALSE),0)</f>
        <v>0</v>
      </c>
      <c r="E22" s="105"/>
      <c r="F22" s="105"/>
      <c r="G22" s="106">
        <v>9</v>
      </c>
      <c r="H22" s="106">
        <v>2.85</v>
      </c>
      <c r="I22" s="106">
        <f t="shared" si="0"/>
        <v>6.15</v>
      </c>
      <c r="J22" s="107">
        <f t="shared" si="1"/>
        <v>0.68333333333333335</v>
      </c>
      <c r="K22" s="105"/>
      <c r="L22" s="106">
        <v>3.531304347826087</v>
      </c>
      <c r="M22" s="106">
        <v>2.85</v>
      </c>
      <c r="N22" s="106">
        <f t="shared" si="2"/>
        <v>0.68130434782608695</v>
      </c>
      <c r="O22" s="107">
        <f t="shared" si="3"/>
        <v>0.19293277517852744</v>
      </c>
      <c r="P22" s="105"/>
      <c r="Q22" s="106">
        <v>3.531304347826087</v>
      </c>
      <c r="R22" s="106">
        <v>2.85</v>
      </c>
      <c r="S22" s="106">
        <f t="shared" si="4"/>
        <v>0.68130434782608695</v>
      </c>
      <c r="T22" s="107">
        <f t="shared" si="5"/>
        <v>0.19293277517852744</v>
      </c>
      <c r="U22" s="106">
        <v>13.5</v>
      </c>
      <c r="V22" s="106">
        <v>23.22</v>
      </c>
      <c r="W22" s="106">
        <v>9</v>
      </c>
      <c r="X22" s="106">
        <v>2.85</v>
      </c>
      <c r="Y22" s="106">
        <v>2.85</v>
      </c>
      <c r="Z22" s="106">
        <v>3.531304347826087</v>
      </c>
      <c r="AA22" s="106"/>
      <c r="AB22" s="106">
        <f t="shared" si="7"/>
        <v>0</v>
      </c>
      <c r="AC22" s="108"/>
      <c r="AD22" s="106">
        <f t="shared" si="6"/>
        <v>-5.4686956521739134</v>
      </c>
      <c r="AE22" s="106">
        <v>13.5</v>
      </c>
      <c r="AF22" s="106"/>
      <c r="AG22" s="105"/>
      <c r="AH22" s="106">
        <f t="shared" si="16"/>
        <v>9</v>
      </c>
      <c r="AI22" s="109">
        <f t="shared" si="8"/>
        <v>17.955000000000002</v>
      </c>
      <c r="AJ22" s="109">
        <f t="shared" si="9"/>
        <v>13.5</v>
      </c>
      <c r="AK22" s="105"/>
      <c r="AL22" s="109">
        <f t="shared" si="10"/>
        <v>9</v>
      </c>
      <c r="AM22" s="112">
        <f t="shared" si="11"/>
        <v>0</v>
      </c>
      <c r="AN22" s="109">
        <f t="shared" si="12"/>
        <v>23.22</v>
      </c>
      <c r="AO22" s="112">
        <f t="shared" si="13"/>
        <v>0</v>
      </c>
      <c r="AP22" s="109">
        <f t="shared" si="14"/>
        <v>13.5</v>
      </c>
      <c r="AQ22" s="112">
        <f t="shared" si="15"/>
        <v>0</v>
      </c>
      <c r="AR22" s="71"/>
    </row>
    <row r="23" spans="1:51" s="62" customFormat="1" ht="27.6" customHeight="1" x14ac:dyDescent="0.2">
      <c r="A23" s="103" t="s">
        <v>76</v>
      </c>
      <c r="B23" s="103" t="s">
        <v>347</v>
      </c>
      <c r="C23" s="104">
        <v>2821.5</v>
      </c>
      <c r="D23" s="104">
        <f>IFERROR(VLOOKUP(A23,#REF!,2,FALSE),0)</f>
        <v>0</v>
      </c>
      <c r="E23" s="105"/>
      <c r="F23" s="105"/>
      <c r="G23" s="106">
        <v>13.5</v>
      </c>
      <c r="H23" s="106">
        <v>4.0999999999999996</v>
      </c>
      <c r="I23" s="106">
        <f t="shared" si="0"/>
        <v>9.4</v>
      </c>
      <c r="J23" s="107">
        <f t="shared" si="1"/>
        <v>0.6962962962962963</v>
      </c>
      <c r="K23" s="105"/>
      <c r="L23" s="106">
        <v>13.5</v>
      </c>
      <c r="M23" s="106">
        <v>4.0999999999999996</v>
      </c>
      <c r="N23" s="106">
        <f t="shared" si="2"/>
        <v>9.4</v>
      </c>
      <c r="O23" s="107">
        <f t="shared" si="3"/>
        <v>0.6962962962962963</v>
      </c>
      <c r="P23" s="105"/>
      <c r="Q23" s="106">
        <v>13.5</v>
      </c>
      <c r="R23" s="106">
        <v>4.0999999999999996</v>
      </c>
      <c r="S23" s="106">
        <f t="shared" si="4"/>
        <v>9.4</v>
      </c>
      <c r="T23" s="107">
        <f t="shared" si="5"/>
        <v>0.6962962962962963</v>
      </c>
      <c r="U23" s="106">
        <v>20.25</v>
      </c>
      <c r="V23" s="106">
        <v>24.3</v>
      </c>
      <c r="W23" s="106">
        <v>13.5</v>
      </c>
      <c r="X23" s="106">
        <v>4.0999999999999996</v>
      </c>
      <c r="Y23" s="106">
        <v>4.0999999999999996</v>
      </c>
      <c r="Z23" s="106">
        <v>13.5</v>
      </c>
      <c r="AA23" s="106"/>
      <c r="AB23" s="106">
        <f t="shared" si="7"/>
        <v>0</v>
      </c>
      <c r="AC23" s="108"/>
      <c r="AD23" s="106">
        <f t="shared" si="6"/>
        <v>0</v>
      </c>
      <c r="AE23" s="106">
        <v>20.25</v>
      </c>
      <c r="AF23" s="106"/>
      <c r="AG23" s="105"/>
      <c r="AH23" s="106">
        <f t="shared" si="16"/>
        <v>13.5</v>
      </c>
      <c r="AI23" s="109">
        <f t="shared" si="8"/>
        <v>26.932500000000001</v>
      </c>
      <c r="AJ23" s="109">
        <f t="shared" si="9"/>
        <v>20.25</v>
      </c>
      <c r="AK23" s="105"/>
      <c r="AL23" s="109">
        <f t="shared" si="10"/>
        <v>13.5</v>
      </c>
      <c r="AM23" s="112">
        <f t="shared" si="11"/>
        <v>0</v>
      </c>
      <c r="AN23" s="109">
        <f t="shared" si="12"/>
        <v>26.932500000000001</v>
      </c>
      <c r="AO23" s="112">
        <f t="shared" si="13"/>
        <v>2.6325000000000003</v>
      </c>
      <c r="AP23" s="109">
        <f t="shared" si="14"/>
        <v>20.25</v>
      </c>
      <c r="AQ23" s="112">
        <f t="shared" si="15"/>
        <v>0</v>
      </c>
      <c r="AR23" s="71"/>
    </row>
    <row r="24" spans="1:51" s="62" customFormat="1" ht="27.6" customHeight="1" x14ac:dyDescent="0.2">
      <c r="A24" s="103" t="s">
        <v>79</v>
      </c>
      <c r="B24" s="103" t="s">
        <v>240</v>
      </c>
      <c r="C24" s="104">
        <v>1075.95</v>
      </c>
      <c r="D24" s="104">
        <f>IFERROR(VLOOKUP(A24,#REF!,2,FALSE),0)</f>
        <v>0</v>
      </c>
      <c r="E24" s="105"/>
      <c r="F24" s="105"/>
      <c r="G24" s="106">
        <v>21</v>
      </c>
      <c r="H24" s="106">
        <v>7</v>
      </c>
      <c r="I24" s="106">
        <f t="shared" si="0"/>
        <v>14</v>
      </c>
      <c r="J24" s="107">
        <f t="shared" si="1"/>
        <v>0.66666666666666663</v>
      </c>
      <c r="K24" s="105"/>
      <c r="L24" s="106">
        <v>21.519000000000002</v>
      </c>
      <c r="M24" s="106">
        <v>7</v>
      </c>
      <c r="N24" s="106">
        <f t="shared" si="2"/>
        <v>14.519000000000002</v>
      </c>
      <c r="O24" s="107">
        <f t="shared" si="3"/>
        <v>0.67470607370230962</v>
      </c>
      <c r="P24" s="105"/>
      <c r="Q24" s="106">
        <v>21.519000000000002</v>
      </c>
      <c r="R24" s="106">
        <v>7.5948000000000002</v>
      </c>
      <c r="S24" s="106">
        <f t="shared" si="4"/>
        <v>13.924200000000003</v>
      </c>
      <c r="T24" s="107">
        <f t="shared" si="5"/>
        <v>0.6470653840791859</v>
      </c>
      <c r="U24" s="106">
        <v>42</v>
      </c>
      <c r="V24" s="106">
        <v>63</v>
      </c>
      <c r="W24" s="106">
        <v>21</v>
      </c>
      <c r="X24" s="106">
        <v>7</v>
      </c>
      <c r="Y24" s="106">
        <v>7.1538000000000004</v>
      </c>
      <c r="Z24" s="106">
        <v>21.519000000000002</v>
      </c>
      <c r="AA24" s="106"/>
      <c r="AB24" s="106">
        <f t="shared" si="7"/>
        <v>-0.15380000000000038</v>
      </c>
      <c r="AC24" s="108"/>
      <c r="AD24" s="106">
        <f t="shared" si="6"/>
        <v>0.5190000000000019</v>
      </c>
      <c r="AE24" s="106">
        <v>42</v>
      </c>
      <c r="AF24" s="106"/>
      <c r="AG24" s="105"/>
      <c r="AH24" s="106">
        <f t="shared" si="16"/>
        <v>21</v>
      </c>
      <c r="AI24" s="109">
        <f t="shared" si="8"/>
        <v>41.895000000000003</v>
      </c>
      <c r="AJ24" s="109">
        <f t="shared" si="9"/>
        <v>31.5</v>
      </c>
      <c r="AK24" s="105"/>
      <c r="AL24" s="109">
        <f t="shared" si="10"/>
        <v>21</v>
      </c>
      <c r="AM24" s="112">
        <f t="shared" si="11"/>
        <v>0</v>
      </c>
      <c r="AN24" s="109">
        <f t="shared" si="12"/>
        <v>63</v>
      </c>
      <c r="AO24" s="112">
        <f t="shared" si="13"/>
        <v>0</v>
      </c>
      <c r="AP24" s="109">
        <f t="shared" si="14"/>
        <v>42</v>
      </c>
      <c r="AQ24" s="112">
        <f t="shared" si="15"/>
        <v>0</v>
      </c>
      <c r="AR24" s="71"/>
    </row>
    <row r="25" spans="1:51" s="62" customFormat="1" ht="27.6" customHeight="1" x14ac:dyDescent="0.2">
      <c r="A25" s="103" t="s">
        <v>82</v>
      </c>
      <c r="B25" s="103" t="s">
        <v>240</v>
      </c>
      <c r="C25" s="104">
        <v>6730</v>
      </c>
      <c r="D25" s="104">
        <f>IFERROR(VLOOKUP(A25,#REF!,2,FALSE),0)</f>
        <v>0</v>
      </c>
      <c r="E25" s="105"/>
      <c r="F25" s="105"/>
      <c r="G25" s="106">
        <v>105</v>
      </c>
      <c r="H25" s="106">
        <v>35</v>
      </c>
      <c r="I25" s="106">
        <f t="shared" si="0"/>
        <v>70</v>
      </c>
      <c r="J25" s="107">
        <f t="shared" si="1"/>
        <v>0.66666666666666663</v>
      </c>
      <c r="K25" s="105"/>
      <c r="L25" s="106">
        <v>105.15625</v>
      </c>
      <c r="M25" s="106">
        <v>35</v>
      </c>
      <c r="N25" s="106">
        <f t="shared" si="2"/>
        <v>70.15625</v>
      </c>
      <c r="O25" s="107">
        <f t="shared" si="3"/>
        <v>0.66716196136701333</v>
      </c>
      <c r="P25" s="105"/>
      <c r="Q25" s="106">
        <v>105.15625</v>
      </c>
      <c r="R25" s="106">
        <v>35</v>
      </c>
      <c r="S25" s="106">
        <f t="shared" si="4"/>
        <v>70.15625</v>
      </c>
      <c r="T25" s="107">
        <f t="shared" si="5"/>
        <v>0.66716196136701333</v>
      </c>
      <c r="U25" s="106">
        <v>210</v>
      </c>
      <c r="V25" s="106">
        <v>315</v>
      </c>
      <c r="W25" s="106">
        <v>105</v>
      </c>
      <c r="X25" s="106">
        <v>35</v>
      </c>
      <c r="Y25" s="106">
        <v>35</v>
      </c>
      <c r="Z25" s="106">
        <v>105.15625</v>
      </c>
      <c r="AA25" s="106"/>
      <c r="AB25" s="106">
        <f t="shared" si="7"/>
        <v>0</v>
      </c>
      <c r="AC25" s="108"/>
      <c r="AD25" s="106">
        <f t="shared" si="6"/>
        <v>0.15625</v>
      </c>
      <c r="AE25" s="106">
        <v>210</v>
      </c>
      <c r="AF25" s="106"/>
      <c r="AG25" s="105"/>
      <c r="AH25" s="106">
        <f t="shared" si="16"/>
        <v>105</v>
      </c>
      <c r="AI25" s="109">
        <f t="shared" si="8"/>
        <v>209.47500000000002</v>
      </c>
      <c r="AJ25" s="109">
        <f t="shared" si="9"/>
        <v>157.5</v>
      </c>
      <c r="AK25" s="105"/>
      <c r="AL25" s="109">
        <f t="shared" si="10"/>
        <v>105</v>
      </c>
      <c r="AM25" s="112">
        <f t="shared" si="11"/>
        <v>0</v>
      </c>
      <c r="AN25" s="109">
        <f t="shared" si="12"/>
        <v>315</v>
      </c>
      <c r="AO25" s="112">
        <f t="shared" si="13"/>
        <v>0</v>
      </c>
      <c r="AP25" s="109">
        <f t="shared" si="14"/>
        <v>210</v>
      </c>
      <c r="AQ25" s="112">
        <f t="shared" si="15"/>
        <v>0</v>
      </c>
      <c r="AR25" s="71"/>
    </row>
    <row r="26" spans="1:51" s="62" customFormat="1" ht="27.6" customHeight="1" x14ac:dyDescent="0.2">
      <c r="A26" s="103" t="s">
        <v>85</v>
      </c>
      <c r="B26" s="103" t="s">
        <v>566</v>
      </c>
      <c r="C26" s="104">
        <v>620.97</v>
      </c>
      <c r="D26" s="104">
        <f>IFERROR(VLOOKUP(A26,#REF!,2,FALSE),0)</f>
        <v>0</v>
      </c>
      <c r="E26" s="105"/>
      <c r="F26" s="105"/>
      <c r="G26" s="106">
        <v>27.01</v>
      </c>
      <c r="H26" s="106">
        <v>0</v>
      </c>
      <c r="I26" s="106">
        <f t="shared" si="0"/>
        <v>27.01</v>
      </c>
      <c r="J26" s="107">
        <f t="shared" si="1"/>
        <v>1</v>
      </c>
      <c r="K26" s="105"/>
      <c r="L26" s="106">
        <v>32.682631578947372</v>
      </c>
      <c r="M26" s="106">
        <v>0</v>
      </c>
      <c r="N26" s="106">
        <f t="shared" si="2"/>
        <v>32.682631578947372</v>
      </c>
      <c r="O26" s="107">
        <f t="shared" si="3"/>
        <v>1</v>
      </c>
      <c r="P26" s="105"/>
      <c r="Q26" s="106">
        <v>32.682631578947372</v>
      </c>
      <c r="R26" s="106">
        <f>Y26</f>
        <v>30.47</v>
      </c>
      <c r="S26" s="106">
        <f t="shared" si="4"/>
        <v>2.2126315789473736</v>
      </c>
      <c r="T26" s="107">
        <f t="shared" si="5"/>
        <v>6.7700533037022878E-2</v>
      </c>
      <c r="U26" s="106">
        <v>40.520000000000003</v>
      </c>
      <c r="V26" s="106">
        <v>48.62</v>
      </c>
      <c r="W26" s="106">
        <v>27.01</v>
      </c>
      <c r="X26" s="106">
        <v>0</v>
      </c>
      <c r="Y26" s="106">
        <v>30.47</v>
      </c>
      <c r="Z26" s="106">
        <v>32.682631578947372</v>
      </c>
      <c r="AA26" s="106"/>
      <c r="AB26" s="106">
        <f t="shared" si="7"/>
        <v>-30.47</v>
      </c>
      <c r="AC26" s="108"/>
      <c r="AD26" s="106">
        <f t="shared" si="6"/>
        <v>5.6726315789473709</v>
      </c>
      <c r="AE26" s="106">
        <v>40.520000000000003</v>
      </c>
      <c r="AF26" s="106"/>
      <c r="AG26" s="108"/>
      <c r="AH26" s="106">
        <f t="shared" si="16"/>
        <v>27.01</v>
      </c>
      <c r="AI26" s="109">
        <f t="shared" si="8"/>
        <v>53.884950000000003</v>
      </c>
      <c r="AJ26" s="109">
        <f t="shared" si="9"/>
        <v>40.515000000000001</v>
      </c>
      <c r="AK26" s="108"/>
      <c r="AL26" s="109">
        <f t="shared" si="10"/>
        <v>27.01</v>
      </c>
      <c r="AM26" s="112">
        <f t="shared" si="11"/>
        <v>0</v>
      </c>
      <c r="AN26" s="109">
        <f t="shared" si="12"/>
        <v>53.884950000000003</v>
      </c>
      <c r="AO26" s="112">
        <f t="shared" si="13"/>
        <v>5.264950000000006</v>
      </c>
      <c r="AP26" s="109">
        <f t="shared" si="14"/>
        <v>40.520000000000003</v>
      </c>
      <c r="AQ26" s="112">
        <f t="shared" si="15"/>
        <v>0</v>
      </c>
      <c r="AR26" s="84"/>
      <c r="AS26" s="83"/>
      <c r="AT26" s="83"/>
      <c r="AU26" s="83"/>
      <c r="AV26" s="83"/>
      <c r="AW26" s="83"/>
      <c r="AX26" s="83"/>
      <c r="AY26" s="83"/>
    </row>
    <row r="27" spans="1:51" s="62" customFormat="1" ht="27.6" customHeight="1" x14ac:dyDescent="0.2">
      <c r="A27" s="103" t="s">
        <v>88</v>
      </c>
      <c r="B27" s="103" t="s">
        <v>320</v>
      </c>
      <c r="C27" s="104">
        <v>3318.42</v>
      </c>
      <c r="D27" s="104">
        <f>IFERROR(VLOOKUP(A27,#REF!,2,FALSE),0)</f>
        <v>0</v>
      </c>
      <c r="E27" s="105"/>
      <c r="F27" s="105"/>
      <c r="G27" s="106">
        <v>4.6399999999999997</v>
      </c>
      <c r="H27" s="106">
        <v>2.85</v>
      </c>
      <c r="I27" s="106">
        <f t="shared" si="0"/>
        <v>1.7899999999999996</v>
      </c>
      <c r="J27" s="107">
        <f t="shared" si="1"/>
        <v>0.38577586206896547</v>
      </c>
      <c r="K27" s="105"/>
      <c r="L27" s="106">
        <v>7.1210729613733905</v>
      </c>
      <c r="M27" s="106">
        <v>2.85</v>
      </c>
      <c r="N27" s="106">
        <f t="shared" si="2"/>
        <v>4.27107296137339</v>
      </c>
      <c r="O27" s="107">
        <f t="shared" si="3"/>
        <v>0.59977941309418326</v>
      </c>
      <c r="P27" s="105"/>
      <c r="Q27" s="106">
        <v>7.1210729613733905</v>
      </c>
      <c r="R27" s="106">
        <v>2.6156652360515023</v>
      </c>
      <c r="S27" s="106">
        <f t="shared" si="4"/>
        <v>4.5054077253218878</v>
      </c>
      <c r="T27" s="107">
        <f t="shared" si="5"/>
        <v>0.63268664002748287</v>
      </c>
      <c r="U27" s="106">
        <v>6.96</v>
      </c>
      <c r="V27" s="106">
        <v>8.34</v>
      </c>
      <c r="W27" s="106">
        <v>4.6399999999999997</v>
      </c>
      <c r="X27" s="106">
        <v>2.85</v>
      </c>
      <c r="Y27" s="106">
        <v>2.8039999999999998</v>
      </c>
      <c r="Z27" s="106">
        <v>7.1210729613733905</v>
      </c>
      <c r="AA27" s="106"/>
      <c r="AB27" s="106">
        <f t="shared" si="7"/>
        <v>4.6000000000000263E-2</v>
      </c>
      <c r="AC27" s="108"/>
      <c r="AD27" s="106">
        <f t="shared" si="6"/>
        <v>2.4810729613733908</v>
      </c>
      <c r="AE27" s="106">
        <v>6.96</v>
      </c>
      <c r="AF27" s="106"/>
      <c r="AG27" s="105"/>
      <c r="AH27" s="106">
        <f t="shared" si="16"/>
        <v>4.6399999999999997</v>
      </c>
      <c r="AI27" s="109">
        <f t="shared" si="8"/>
        <v>9.2568000000000001</v>
      </c>
      <c r="AJ27" s="109">
        <f t="shared" si="9"/>
        <v>6.9599999999999991</v>
      </c>
      <c r="AK27" s="105"/>
      <c r="AL27" s="109">
        <f t="shared" si="10"/>
        <v>4.6399999999999997</v>
      </c>
      <c r="AM27" s="112">
        <f t="shared" si="11"/>
        <v>0</v>
      </c>
      <c r="AN27" s="109">
        <f t="shared" si="12"/>
        <v>9.2568000000000001</v>
      </c>
      <c r="AO27" s="112">
        <f t="shared" si="13"/>
        <v>0.91680000000000028</v>
      </c>
      <c r="AP27" s="109">
        <f t="shared" si="14"/>
        <v>6.9599999999999991</v>
      </c>
      <c r="AQ27" s="112">
        <f t="shared" si="15"/>
        <v>0</v>
      </c>
      <c r="AR27" s="71"/>
    </row>
    <row r="28" spans="1:51" s="62" customFormat="1" ht="27.6" customHeight="1" x14ac:dyDescent="0.2">
      <c r="A28" s="103" t="s">
        <v>91</v>
      </c>
      <c r="B28" s="103" t="s">
        <v>808</v>
      </c>
      <c r="C28" s="104">
        <v>34</v>
      </c>
      <c r="D28" s="104">
        <f>IFERROR(VLOOKUP(A28,#REF!,2,FALSE),0)</f>
        <v>0</v>
      </c>
      <c r="E28" s="105"/>
      <c r="F28" s="105"/>
      <c r="G28" s="106">
        <v>2.8</v>
      </c>
      <c r="H28" s="106">
        <v>0.8</v>
      </c>
      <c r="I28" s="106">
        <f t="shared" si="0"/>
        <v>1.9999999999999998</v>
      </c>
      <c r="J28" s="107">
        <f t="shared" si="1"/>
        <v>0.7142857142857143</v>
      </c>
      <c r="K28" s="105"/>
      <c r="L28" s="106">
        <v>5.666666666666667</v>
      </c>
      <c r="M28" s="106">
        <v>0.8</v>
      </c>
      <c r="N28" s="106">
        <f t="shared" si="2"/>
        <v>4.8666666666666671</v>
      </c>
      <c r="O28" s="107">
        <f t="shared" si="3"/>
        <v>0.85882352941176476</v>
      </c>
      <c r="P28" s="105"/>
      <c r="Q28" s="106">
        <v>5.666666666666667</v>
      </c>
      <c r="R28" s="106">
        <v>1.5999999999999999</v>
      </c>
      <c r="S28" s="106">
        <f t="shared" si="4"/>
        <v>4.0666666666666673</v>
      </c>
      <c r="T28" s="107">
        <f t="shared" si="5"/>
        <v>0.71764705882352953</v>
      </c>
      <c r="U28" s="106">
        <v>4.2</v>
      </c>
      <c r="V28" s="106">
        <v>6.24</v>
      </c>
      <c r="W28" s="106">
        <v>2.8</v>
      </c>
      <c r="X28" s="106">
        <v>0.8</v>
      </c>
      <c r="Y28" s="106">
        <v>1.6</v>
      </c>
      <c r="Z28" s="106">
        <v>5.666666666666667</v>
      </c>
      <c r="AA28" s="106"/>
      <c r="AB28" s="106">
        <f t="shared" si="7"/>
        <v>-0.8</v>
      </c>
      <c r="AC28" s="108"/>
      <c r="AD28" s="106">
        <f t="shared" si="6"/>
        <v>2.8666666666666671</v>
      </c>
      <c r="AE28" s="106">
        <v>4.2</v>
      </c>
      <c r="AF28" s="106"/>
      <c r="AG28" s="105"/>
      <c r="AH28" s="106">
        <f t="shared" si="16"/>
        <v>2.8</v>
      </c>
      <c r="AI28" s="109">
        <f t="shared" si="8"/>
        <v>5.5859999999999994</v>
      </c>
      <c r="AJ28" s="109">
        <f t="shared" si="9"/>
        <v>4.1999999999999993</v>
      </c>
      <c r="AK28" s="105"/>
      <c r="AL28" s="109">
        <f t="shared" si="10"/>
        <v>2.8</v>
      </c>
      <c r="AM28" s="112">
        <f t="shared" si="11"/>
        <v>0</v>
      </c>
      <c r="AN28" s="109">
        <f t="shared" si="12"/>
        <v>6.24</v>
      </c>
      <c r="AO28" s="112">
        <f t="shared" si="13"/>
        <v>0</v>
      </c>
      <c r="AP28" s="109">
        <f t="shared" si="14"/>
        <v>4.1999999999999993</v>
      </c>
      <c r="AQ28" s="112">
        <f t="shared" si="15"/>
        <v>0</v>
      </c>
      <c r="AR28" s="71"/>
    </row>
    <row r="29" spans="1:51" s="62" customFormat="1" ht="27.6" customHeight="1" x14ac:dyDescent="0.2">
      <c r="A29" s="103" t="s">
        <v>94</v>
      </c>
      <c r="B29" s="103" t="s">
        <v>871</v>
      </c>
      <c r="C29" s="104">
        <v>6.4</v>
      </c>
      <c r="D29" s="104">
        <f>IFERROR(VLOOKUP(A29,#REF!,2,FALSE),0)</f>
        <v>0</v>
      </c>
      <c r="E29" s="105"/>
      <c r="F29" s="105"/>
      <c r="G29" s="106">
        <v>1.6</v>
      </c>
      <c r="H29" s="106">
        <v>0.55000000000000004</v>
      </c>
      <c r="I29" s="106">
        <f t="shared" si="0"/>
        <v>1.05</v>
      </c>
      <c r="J29" s="107">
        <f t="shared" si="1"/>
        <v>0.65625</v>
      </c>
      <c r="K29" s="105"/>
      <c r="L29" s="106">
        <v>1.6</v>
      </c>
      <c r="M29" s="106">
        <v>0.55000000000000004</v>
      </c>
      <c r="N29" s="106">
        <f t="shared" si="2"/>
        <v>1.05</v>
      </c>
      <c r="O29" s="107">
        <f t="shared" si="3"/>
        <v>0.65625</v>
      </c>
      <c r="P29" s="105"/>
      <c r="Q29" s="106">
        <v>1.6</v>
      </c>
      <c r="R29" s="106">
        <v>0.6</v>
      </c>
      <c r="S29" s="106">
        <f t="shared" si="4"/>
        <v>1</v>
      </c>
      <c r="T29" s="107">
        <f t="shared" si="5"/>
        <v>0.625</v>
      </c>
      <c r="U29" s="106">
        <v>2.4</v>
      </c>
      <c r="V29" s="106">
        <v>2.88</v>
      </c>
      <c r="W29" s="106">
        <v>1.6</v>
      </c>
      <c r="X29" s="106">
        <v>0.55000000000000004</v>
      </c>
      <c r="Y29" s="106">
        <v>0.6</v>
      </c>
      <c r="Z29" s="106">
        <v>1.6</v>
      </c>
      <c r="AA29" s="106"/>
      <c r="AB29" s="106">
        <f t="shared" si="7"/>
        <v>-4.9999999999999933E-2</v>
      </c>
      <c r="AC29" s="108"/>
      <c r="AD29" s="106">
        <f t="shared" si="6"/>
        <v>0</v>
      </c>
      <c r="AE29" s="106">
        <v>2.4</v>
      </c>
      <c r="AF29" s="106"/>
      <c r="AG29" s="105"/>
      <c r="AH29" s="106">
        <f t="shared" si="16"/>
        <v>1.6</v>
      </c>
      <c r="AI29" s="109">
        <f t="shared" si="8"/>
        <v>3.1920000000000006</v>
      </c>
      <c r="AJ29" s="109">
        <f t="shared" si="9"/>
        <v>2.4000000000000004</v>
      </c>
      <c r="AK29" s="105"/>
      <c r="AL29" s="109">
        <f t="shared" si="10"/>
        <v>1.6</v>
      </c>
      <c r="AM29" s="112">
        <f t="shared" si="11"/>
        <v>0</v>
      </c>
      <c r="AN29" s="109">
        <f t="shared" si="12"/>
        <v>3.1920000000000006</v>
      </c>
      <c r="AO29" s="112">
        <f t="shared" si="13"/>
        <v>0.31200000000000072</v>
      </c>
      <c r="AP29" s="109">
        <f t="shared" si="14"/>
        <v>2.4000000000000004</v>
      </c>
      <c r="AQ29" s="112">
        <f t="shared" si="15"/>
        <v>0</v>
      </c>
      <c r="AR29" s="71"/>
    </row>
    <row r="30" spans="1:51" s="62" customFormat="1" ht="27.6" customHeight="1" x14ac:dyDescent="0.2">
      <c r="A30" s="103" t="s">
        <v>97</v>
      </c>
      <c r="B30" s="103" t="s">
        <v>889</v>
      </c>
      <c r="C30" s="104">
        <v>0</v>
      </c>
      <c r="D30" s="104">
        <f>IFERROR(VLOOKUP(A30,#REF!,2,FALSE),0)</f>
        <v>0</v>
      </c>
      <c r="E30" s="105"/>
      <c r="F30" s="105"/>
      <c r="G30" s="106">
        <v>1.3</v>
      </c>
      <c r="H30" s="106">
        <v>0</v>
      </c>
      <c r="I30" s="106">
        <f t="shared" si="0"/>
        <v>1.3</v>
      </c>
      <c r="J30" s="107">
        <f t="shared" si="1"/>
        <v>1</v>
      </c>
      <c r="K30" s="105"/>
      <c r="L30" s="106"/>
      <c r="M30" s="106">
        <v>0</v>
      </c>
      <c r="N30" s="106">
        <f t="shared" si="2"/>
        <v>0</v>
      </c>
      <c r="O30" s="107" t="e">
        <f t="shared" si="3"/>
        <v>#DIV/0!</v>
      </c>
      <c r="P30" s="105"/>
      <c r="Q30" s="106"/>
      <c r="R30" s="106"/>
      <c r="S30" s="106">
        <f t="shared" si="4"/>
        <v>0</v>
      </c>
      <c r="T30" s="107" t="e">
        <f t="shared" si="5"/>
        <v>#DIV/0!</v>
      </c>
      <c r="U30" s="106">
        <v>1.95</v>
      </c>
      <c r="V30" s="106">
        <v>2.34</v>
      </c>
      <c r="W30" s="106">
        <v>1.3</v>
      </c>
      <c r="X30" s="106">
        <v>0</v>
      </c>
      <c r="Y30" s="106">
        <v>0.6</v>
      </c>
      <c r="Z30" s="106"/>
      <c r="AA30" s="106"/>
      <c r="AB30" s="106">
        <f t="shared" si="7"/>
        <v>-0.6</v>
      </c>
      <c r="AC30" s="108"/>
      <c r="AD30" s="106">
        <f t="shared" si="6"/>
        <v>-1.3</v>
      </c>
      <c r="AE30" s="106">
        <v>1.95</v>
      </c>
      <c r="AF30" s="106"/>
      <c r="AG30" s="105"/>
      <c r="AH30" s="106">
        <f t="shared" si="16"/>
        <v>1.3</v>
      </c>
      <c r="AI30" s="109">
        <f t="shared" si="8"/>
        <v>2.5935000000000006</v>
      </c>
      <c r="AJ30" s="109">
        <f t="shared" si="9"/>
        <v>1.9500000000000002</v>
      </c>
      <c r="AK30" s="105"/>
      <c r="AL30" s="109">
        <f t="shared" si="10"/>
        <v>1.3</v>
      </c>
      <c r="AM30" s="112">
        <f t="shared" si="11"/>
        <v>0</v>
      </c>
      <c r="AN30" s="109">
        <f t="shared" si="12"/>
        <v>2.5935000000000006</v>
      </c>
      <c r="AO30" s="112">
        <f t="shared" si="13"/>
        <v>0.25350000000000072</v>
      </c>
      <c r="AP30" s="109">
        <f t="shared" si="14"/>
        <v>1.9500000000000002</v>
      </c>
      <c r="AQ30" s="112">
        <f t="shared" si="15"/>
        <v>0</v>
      </c>
      <c r="AR30" s="71"/>
    </row>
    <row r="31" spans="1:51" s="62" customFormat="1" ht="27.6" customHeight="1" x14ac:dyDescent="0.2">
      <c r="A31" s="103" t="s">
        <v>100</v>
      </c>
      <c r="B31" s="103" t="s">
        <v>129</v>
      </c>
      <c r="C31" s="104">
        <v>18025.349999999999</v>
      </c>
      <c r="D31" s="104">
        <f>IFERROR(VLOOKUP(A31,#REF!,2,FALSE),0)</f>
        <v>0</v>
      </c>
      <c r="E31" s="105"/>
      <c r="F31" s="105"/>
      <c r="G31" s="106">
        <v>259</v>
      </c>
      <c r="H31" s="106">
        <v>185</v>
      </c>
      <c r="I31" s="106">
        <f t="shared" si="0"/>
        <v>74</v>
      </c>
      <c r="J31" s="107">
        <f t="shared" si="1"/>
        <v>0.2857142857142857</v>
      </c>
      <c r="K31" s="105"/>
      <c r="L31" s="106">
        <v>195.92771739130433</v>
      </c>
      <c r="M31" s="106">
        <v>185</v>
      </c>
      <c r="N31" s="106">
        <f t="shared" si="2"/>
        <v>10.927717391304327</v>
      </c>
      <c r="O31" s="107">
        <f t="shared" si="3"/>
        <v>5.5774229071834845E-2</v>
      </c>
      <c r="P31" s="105"/>
      <c r="Q31" s="106">
        <v>195.92771739130433</v>
      </c>
      <c r="R31" s="106">
        <v>185</v>
      </c>
      <c r="S31" s="106">
        <f t="shared" si="4"/>
        <v>10.927717391304327</v>
      </c>
      <c r="T31" s="107">
        <f t="shared" si="5"/>
        <v>5.5774229071834845E-2</v>
      </c>
      <c r="U31" s="106">
        <v>388.5</v>
      </c>
      <c r="V31" s="106">
        <v>459</v>
      </c>
      <c r="W31" s="106">
        <v>259</v>
      </c>
      <c r="X31" s="106">
        <v>185</v>
      </c>
      <c r="Y31" s="106">
        <v>185</v>
      </c>
      <c r="Z31" s="106">
        <v>195.92771739130433</v>
      </c>
      <c r="AA31" s="106"/>
      <c r="AB31" s="106">
        <f t="shared" si="7"/>
        <v>0</v>
      </c>
      <c r="AC31" s="108"/>
      <c r="AD31" s="106">
        <f t="shared" si="6"/>
        <v>-63.072282608695673</v>
      </c>
      <c r="AE31" s="106">
        <v>388.5</v>
      </c>
      <c r="AF31" s="106"/>
      <c r="AG31" s="105"/>
      <c r="AH31" s="106">
        <f t="shared" si="16"/>
        <v>259</v>
      </c>
      <c r="AI31" s="109">
        <f t="shared" si="8"/>
        <v>516.70500000000004</v>
      </c>
      <c r="AJ31" s="109">
        <f t="shared" si="9"/>
        <v>388.5</v>
      </c>
      <c r="AK31" s="105"/>
      <c r="AL31" s="109">
        <f t="shared" si="10"/>
        <v>259</v>
      </c>
      <c r="AM31" s="112">
        <f t="shared" si="11"/>
        <v>0</v>
      </c>
      <c r="AN31" s="109">
        <f t="shared" si="12"/>
        <v>516.70500000000004</v>
      </c>
      <c r="AO31" s="112">
        <f t="shared" si="13"/>
        <v>57.705000000000041</v>
      </c>
      <c r="AP31" s="109">
        <f t="shared" si="14"/>
        <v>388.5</v>
      </c>
      <c r="AQ31" s="112">
        <f t="shared" si="15"/>
        <v>0</v>
      </c>
      <c r="AR31" s="71"/>
    </row>
    <row r="32" spans="1:51" s="62" customFormat="1" ht="27.6" customHeight="1" x14ac:dyDescent="0.2">
      <c r="A32" s="103" t="s">
        <v>103</v>
      </c>
      <c r="B32" s="103" t="s">
        <v>246</v>
      </c>
      <c r="C32" s="104">
        <v>6445.55</v>
      </c>
      <c r="D32" s="104">
        <f>IFERROR(VLOOKUP(A32,#REF!,2,FALSE),0)</f>
        <v>0</v>
      </c>
      <c r="E32" s="105"/>
      <c r="F32" s="105"/>
      <c r="G32" s="106">
        <v>13.7</v>
      </c>
      <c r="H32" s="106">
        <v>3.7</v>
      </c>
      <c r="I32" s="106">
        <f t="shared" si="0"/>
        <v>10</v>
      </c>
      <c r="J32" s="107">
        <f t="shared" si="1"/>
        <v>0.72992700729927007</v>
      </c>
      <c r="K32" s="105"/>
      <c r="L32" s="106">
        <v>10.906175972927242</v>
      </c>
      <c r="M32" s="106">
        <v>3.7</v>
      </c>
      <c r="N32" s="106">
        <f t="shared" si="2"/>
        <v>7.2061759729272419</v>
      </c>
      <c r="O32" s="107">
        <f t="shared" si="3"/>
        <v>0.66074268293628935</v>
      </c>
      <c r="P32" s="105"/>
      <c r="Q32" s="106">
        <v>10.906175972927242</v>
      </c>
      <c r="R32" s="106">
        <v>5.8507614213197972</v>
      </c>
      <c r="S32" s="106">
        <f t="shared" si="4"/>
        <v>5.0554145516074449</v>
      </c>
      <c r="T32" s="107">
        <f t="shared" si="5"/>
        <v>0.46353685876302253</v>
      </c>
      <c r="U32" s="106">
        <v>20.55</v>
      </c>
      <c r="V32" s="106">
        <v>24.66</v>
      </c>
      <c r="W32" s="106">
        <v>13.7</v>
      </c>
      <c r="X32" s="106">
        <v>3.7</v>
      </c>
      <c r="Y32" s="106">
        <v>5.8575999999999997</v>
      </c>
      <c r="Z32" s="106">
        <v>10.906175972927242</v>
      </c>
      <c r="AA32" s="106"/>
      <c r="AB32" s="106">
        <f t="shared" si="7"/>
        <v>-2.1575999999999995</v>
      </c>
      <c r="AC32" s="108"/>
      <c r="AD32" s="106">
        <f t="shared" si="6"/>
        <v>-2.7938240270727572</v>
      </c>
      <c r="AE32" s="106">
        <v>20.55</v>
      </c>
      <c r="AF32" s="106"/>
      <c r="AG32" s="105"/>
      <c r="AH32" s="106">
        <f t="shared" si="16"/>
        <v>13.7</v>
      </c>
      <c r="AI32" s="109">
        <f t="shared" si="8"/>
        <v>27.331499999999998</v>
      </c>
      <c r="AJ32" s="109">
        <f t="shared" si="9"/>
        <v>20.549999999999997</v>
      </c>
      <c r="AK32" s="105"/>
      <c r="AL32" s="109">
        <f t="shared" si="10"/>
        <v>13.7</v>
      </c>
      <c r="AM32" s="112">
        <f t="shared" si="11"/>
        <v>0</v>
      </c>
      <c r="AN32" s="109">
        <f t="shared" si="12"/>
        <v>27.331499999999998</v>
      </c>
      <c r="AO32" s="112">
        <f t="shared" si="13"/>
        <v>2.6714999999999982</v>
      </c>
      <c r="AP32" s="109">
        <f t="shared" si="14"/>
        <v>20.549999999999997</v>
      </c>
      <c r="AQ32" s="112">
        <f t="shared" si="15"/>
        <v>0</v>
      </c>
      <c r="AR32" s="71"/>
    </row>
    <row r="33" spans="1:44" s="62" customFormat="1" ht="27.6" customHeight="1" x14ac:dyDescent="0.2">
      <c r="A33" s="103" t="s">
        <v>106</v>
      </c>
      <c r="B33" s="103" t="s">
        <v>301</v>
      </c>
      <c r="C33" s="104">
        <v>3714.15</v>
      </c>
      <c r="D33" s="104">
        <f>IFERROR(VLOOKUP(A33,#REF!,2,FALSE),0)</f>
        <v>0</v>
      </c>
      <c r="E33" s="105"/>
      <c r="F33" s="105"/>
      <c r="G33" s="106">
        <v>13.65</v>
      </c>
      <c r="H33" s="106">
        <v>3.2</v>
      </c>
      <c r="I33" s="106">
        <f t="shared" si="0"/>
        <v>10.45</v>
      </c>
      <c r="J33" s="107">
        <f t="shared" si="1"/>
        <v>0.76556776556776551</v>
      </c>
      <c r="K33" s="105"/>
      <c r="L33" s="106">
        <v>9.0149271844660195</v>
      </c>
      <c r="M33" s="106">
        <v>3.2</v>
      </c>
      <c r="N33" s="106">
        <f t="shared" si="2"/>
        <v>5.8149271844660193</v>
      </c>
      <c r="O33" s="107">
        <f t="shared" si="3"/>
        <v>0.64503318390479647</v>
      </c>
      <c r="P33" s="105"/>
      <c r="Q33" s="106">
        <v>9.0149271844660195</v>
      </c>
      <c r="R33" s="106">
        <v>3.5</v>
      </c>
      <c r="S33" s="106">
        <f t="shared" si="4"/>
        <v>5.5149271844660195</v>
      </c>
      <c r="T33" s="107">
        <f t="shared" si="5"/>
        <v>0.61175504489587118</v>
      </c>
      <c r="U33" s="106">
        <v>20.48</v>
      </c>
      <c r="V33" s="106">
        <v>24.6</v>
      </c>
      <c r="W33" s="106">
        <v>13.65</v>
      </c>
      <c r="X33" s="106">
        <v>3.2</v>
      </c>
      <c r="Y33" s="106">
        <v>3.5</v>
      </c>
      <c r="Z33" s="106">
        <v>9.0149271844660195</v>
      </c>
      <c r="AA33" s="106"/>
      <c r="AB33" s="106">
        <f t="shared" si="7"/>
        <v>-0.29999999999999982</v>
      </c>
      <c r="AC33" s="108"/>
      <c r="AD33" s="106">
        <f t="shared" si="6"/>
        <v>-4.6350728155339809</v>
      </c>
      <c r="AE33" s="106">
        <v>20.48</v>
      </c>
      <c r="AF33" s="106"/>
      <c r="AG33" s="105"/>
      <c r="AH33" s="106">
        <f t="shared" si="16"/>
        <v>13.65</v>
      </c>
      <c r="AI33" s="109">
        <f t="shared" si="8"/>
        <v>27.231750000000002</v>
      </c>
      <c r="AJ33" s="109">
        <f t="shared" si="9"/>
        <v>20.475000000000001</v>
      </c>
      <c r="AK33" s="105"/>
      <c r="AL33" s="109">
        <f t="shared" si="10"/>
        <v>13.65</v>
      </c>
      <c r="AM33" s="112">
        <f t="shared" si="11"/>
        <v>0</v>
      </c>
      <c r="AN33" s="109">
        <f t="shared" si="12"/>
        <v>27.231750000000002</v>
      </c>
      <c r="AO33" s="112">
        <f t="shared" si="13"/>
        <v>2.6317500000000003</v>
      </c>
      <c r="AP33" s="109">
        <f t="shared" si="14"/>
        <v>20.48</v>
      </c>
      <c r="AQ33" s="112">
        <f t="shared" si="15"/>
        <v>0</v>
      </c>
      <c r="AR33" s="71"/>
    </row>
    <row r="34" spans="1:44" s="62" customFormat="1" ht="27.6" customHeight="1" x14ac:dyDescent="0.2">
      <c r="A34" s="103" t="s">
        <v>108</v>
      </c>
      <c r="B34" s="103" t="s">
        <v>612</v>
      </c>
      <c r="C34" s="104">
        <v>432.3</v>
      </c>
      <c r="D34" s="104">
        <f>IFERROR(VLOOKUP(A34,#REF!,2,FALSE),0)</f>
        <v>0</v>
      </c>
      <c r="E34" s="105"/>
      <c r="F34" s="105"/>
      <c r="G34" s="106">
        <v>21.7</v>
      </c>
      <c r="H34" s="106">
        <v>3.7</v>
      </c>
      <c r="I34" s="106">
        <f t="shared" si="0"/>
        <v>18</v>
      </c>
      <c r="J34" s="107">
        <f t="shared" si="1"/>
        <v>0.82949308755760376</v>
      </c>
      <c r="K34" s="105"/>
      <c r="L34" s="106">
        <v>9.8250000000000011</v>
      </c>
      <c r="M34" s="106">
        <v>3.7</v>
      </c>
      <c r="N34" s="106">
        <f t="shared" si="2"/>
        <v>6.1250000000000009</v>
      </c>
      <c r="O34" s="107">
        <f t="shared" si="3"/>
        <v>0.623409669211196</v>
      </c>
      <c r="P34" s="105"/>
      <c r="Q34" s="106">
        <v>9.8250000000000011</v>
      </c>
      <c r="R34" s="106">
        <v>5.6499999999999995</v>
      </c>
      <c r="S34" s="106">
        <f t="shared" si="4"/>
        <v>4.1750000000000016</v>
      </c>
      <c r="T34" s="107">
        <f t="shared" si="5"/>
        <v>0.42493638676844797</v>
      </c>
      <c r="U34" s="106">
        <v>32.549999999999997</v>
      </c>
      <c r="V34" s="106">
        <v>39.06</v>
      </c>
      <c r="W34" s="106">
        <v>21.7</v>
      </c>
      <c r="X34" s="106">
        <v>3.7</v>
      </c>
      <c r="Y34" s="106">
        <v>5.5387000000000004</v>
      </c>
      <c r="Z34" s="106">
        <v>9.8250000000000011</v>
      </c>
      <c r="AA34" s="106"/>
      <c r="AB34" s="106">
        <f t="shared" si="7"/>
        <v>-1.8387000000000002</v>
      </c>
      <c r="AC34" s="108"/>
      <c r="AD34" s="106">
        <f t="shared" si="6"/>
        <v>-11.874999999999998</v>
      </c>
      <c r="AE34" s="106">
        <v>32.549999999999997</v>
      </c>
      <c r="AF34" s="106"/>
      <c r="AG34" s="105"/>
      <c r="AH34" s="106">
        <f t="shared" si="16"/>
        <v>21.7</v>
      </c>
      <c r="AI34" s="109">
        <f t="shared" si="8"/>
        <v>43.291499999999999</v>
      </c>
      <c r="AJ34" s="109">
        <f t="shared" si="9"/>
        <v>32.549999999999997</v>
      </c>
      <c r="AK34" s="105"/>
      <c r="AL34" s="109">
        <f t="shared" si="10"/>
        <v>21.7</v>
      </c>
      <c r="AM34" s="112">
        <f t="shared" si="11"/>
        <v>0</v>
      </c>
      <c r="AN34" s="109">
        <f t="shared" si="12"/>
        <v>43.291499999999999</v>
      </c>
      <c r="AO34" s="112">
        <f t="shared" si="13"/>
        <v>4.2314999999999969</v>
      </c>
      <c r="AP34" s="109">
        <f t="shared" si="14"/>
        <v>32.549999999999997</v>
      </c>
      <c r="AQ34" s="112">
        <f t="shared" si="15"/>
        <v>0</v>
      </c>
      <c r="AR34" s="71"/>
    </row>
    <row r="35" spans="1:44" s="62" customFormat="1" ht="27.6" customHeight="1" x14ac:dyDescent="0.2">
      <c r="A35" s="103" t="s">
        <v>111</v>
      </c>
      <c r="B35" s="103" t="s">
        <v>251</v>
      </c>
      <c r="C35" s="104">
        <v>6012.11</v>
      </c>
      <c r="D35" s="104">
        <f>IFERROR(VLOOKUP(A35,#REF!,2,FALSE),0)</f>
        <v>0</v>
      </c>
      <c r="E35" s="106"/>
      <c r="F35" s="106"/>
      <c r="G35" s="106">
        <v>19.75</v>
      </c>
      <c r="H35" s="106">
        <v>15.12</v>
      </c>
      <c r="I35" s="106">
        <f t="shared" si="0"/>
        <v>4.6300000000000008</v>
      </c>
      <c r="J35" s="107">
        <f t="shared" si="1"/>
        <v>0.23443037974683548</v>
      </c>
      <c r="K35" s="106"/>
      <c r="L35" s="106">
        <v>21.862218181818182</v>
      </c>
      <c r="M35" s="106">
        <v>15.12</v>
      </c>
      <c r="N35" s="106">
        <f t="shared" si="2"/>
        <v>6.742218181818183</v>
      </c>
      <c r="O35" s="107">
        <f t="shared" si="3"/>
        <v>0.30839588763345988</v>
      </c>
      <c r="P35" s="106"/>
      <c r="Q35" s="106">
        <v>21.862218181818182</v>
      </c>
      <c r="R35" s="106">
        <v>15.104000000000001</v>
      </c>
      <c r="S35" s="106">
        <f t="shared" si="4"/>
        <v>6.7582181818181812</v>
      </c>
      <c r="T35" s="107">
        <f t="shared" si="5"/>
        <v>0.30912774383702224</v>
      </c>
      <c r="U35" s="106">
        <v>29.63</v>
      </c>
      <c r="V35" s="106">
        <v>38.51</v>
      </c>
      <c r="W35" s="106">
        <v>19.75</v>
      </c>
      <c r="X35" s="106">
        <v>15.12</v>
      </c>
      <c r="Y35" s="106">
        <v>15.160399999999999</v>
      </c>
      <c r="Z35" s="106">
        <v>21.862218181818182</v>
      </c>
      <c r="AA35" s="106"/>
      <c r="AB35" s="106">
        <f t="shared" si="7"/>
        <v>-4.0399999999999991E-2</v>
      </c>
      <c r="AC35" s="108"/>
      <c r="AD35" s="106">
        <f t="shared" si="6"/>
        <v>2.1122181818181822</v>
      </c>
      <c r="AE35" s="106">
        <v>29.63</v>
      </c>
      <c r="AF35" s="106">
        <v>25.95</v>
      </c>
      <c r="AG35" s="105"/>
      <c r="AH35" s="106">
        <f>AF35</f>
        <v>25.95</v>
      </c>
      <c r="AI35" s="109">
        <f t="shared" si="8"/>
        <v>51.770249999999997</v>
      </c>
      <c r="AJ35" s="109">
        <f t="shared" si="9"/>
        <v>38.924999999999997</v>
      </c>
      <c r="AK35" s="105"/>
      <c r="AL35" s="109">
        <f t="shared" si="10"/>
        <v>25.95</v>
      </c>
      <c r="AM35" s="112">
        <f t="shared" si="11"/>
        <v>6.1999999999999993</v>
      </c>
      <c r="AN35" s="109">
        <f t="shared" si="12"/>
        <v>51.770249999999997</v>
      </c>
      <c r="AO35" s="112">
        <f t="shared" si="13"/>
        <v>13.260249999999999</v>
      </c>
      <c r="AP35" s="109">
        <f t="shared" si="14"/>
        <v>38.924999999999997</v>
      </c>
      <c r="AQ35" s="112">
        <f t="shared" si="15"/>
        <v>9.2949999999999982</v>
      </c>
      <c r="AR35" s="71"/>
    </row>
    <row r="36" spans="1:44" s="62" customFormat="1" ht="27.6" customHeight="1" x14ac:dyDescent="0.2">
      <c r="A36" s="103" t="s">
        <v>114</v>
      </c>
      <c r="B36" s="103" t="s">
        <v>427</v>
      </c>
      <c r="C36" s="104">
        <v>1584.97</v>
      </c>
      <c r="D36" s="104">
        <f>IFERROR(VLOOKUP(A36,#REF!,2,FALSE),0)</f>
        <v>0</v>
      </c>
      <c r="E36" s="105"/>
      <c r="F36" s="105"/>
      <c r="G36" s="106">
        <v>23.75</v>
      </c>
      <c r="H36" s="106">
        <v>11.63</v>
      </c>
      <c r="I36" s="106">
        <f t="shared" si="0"/>
        <v>12.12</v>
      </c>
      <c r="J36" s="107">
        <f t="shared" si="1"/>
        <v>0.51031578947368417</v>
      </c>
      <c r="K36" s="105"/>
      <c r="L36" s="106">
        <v>24.76515625</v>
      </c>
      <c r="M36" s="106">
        <v>11.63</v>
      </c>
      <c r="N36" s="106">
        <f t="shared" si="2"/>
        <v>13.13515625</v>
      </c>
      <c r="O36" s="107">
        <f t="shared" si="3"/>
        <v>0.53038858779661446</v>
      </c>
      <c r="P36" s="105"/>
      <c r="Q36" s="106">
        <v>24.76515625</v>
      </c>
      <c r="R36" s="106">
        <v>11.63</v>
      </c>
      <c r="S36" s="106">
        <f t="shared" si="4"/>
        <v>13.13515625</v>
      </c>
      <c r="T36" s="107">
        <f t="shared" si="5"/>
        <v>0.53038858779661446</v>
      </c>
      <c r="U36" s="106">
        <v>35.630000000000003</v>
      </c>
      <c r="V36" s="106">
        <v>42.75</v>
      </c>
      <c r="W36" s="106">
        <v>23.75</v>
      </c>
      <c r="X36" s="106">
        <v>11.63</v>
      </c>
      <c r="Y36" s="106">
        <v>11.63</v>
      </c>
      <c r="Z36" s="106">
        <v>24.76515625</v>
      </c>
      <c r="AA36" s="106"/>
      <c r="AB36" s="106">
        <f t="shared" si="7"/>
        <v>0</v>
      </c>
      <c r="AC36" s="108"/>
      <c r="AD36" s="106">
        <f t="shared" si="6"/>
        <v>1.0151562500000004</v>
      </c>
      <c r="AE36" s="106">
        <v>35.630000000000003</v>
      </c>
      <c r="AF36" s="106"/>
      <c r="AG36" s="105"/>
      <c r="AH36" s="106">
        <f>G36</f>
        <v>23.75</v>
      </c>
      <c r="AI36" s="109">
        <f t="shared" si="8"/>
        <v>47.381250000000001</v>
      </c>
      <c r="AJ36" s="109">
        <f t="shared" si="9"/>
        <v>35.625</v>
      </c>
      <c r="AK36" s="105"/>
      <c r="AL36" s="109">
        <f t="shared" si="10"/>
        <v>23.75</v>
      </c>
      <c r="AM36" s="112">
        <f t="shared" si="11"/>
        <v>0</v>
      </c>
      <c r="AN36" s="109">
        <f t="shared" si="12"/>
        <v>47.381250000000001</v>
      </c>
      <c r="AO36" s="112">
        <f t="shared" si="13"/>
        <v>4.6312500000000014</v>
      </c>
      <c r="AP36" s="109">
        <f t="shared" si="14"/>
        <v>35.630000000000003</v>
      </c>
      <c r="AQ36" s="112">
        <f t="shared" si="15"/>
        <v>0</v>
      </c>
      <c r="AR36" s="71"/>
    </row>
    <row r="37" spans="1:44" s="62" customFormat="1" ht="27.6" customHeight="1" x14ac:dyDescent="0.2">
      <c r="A37" s="103" t="s">
        <v>117</v>
      </c>
      <c r="B37" s="103" t="s">
        <v>683</v>
      </c>
      <c r="C37" s="104">
        <v>192.28</v>
      </c>
      <c r="D37" s="104">
        <f>IFERROR(VLOOKUP(A37,#REF!,2,FALSE),0)</f>
        <v>0</v>
      </c>
      <c r="E37" s="105"/>
      <c r="F37" s="105"/>
      <c r="G37" s="106">
        <v>4.37</v>
      </c>
      <c r="H37" s="106">
        <v>1.24</v>
      </c>
      <c r="I37" s="106">
        <f t="shared" si="0"/>
        <v>3.13</v>
      </c>
      <c r="J37" s="107">
        <f t="shared" si="1"/>
        <v>0.7162471395881006</v>
      </c>
      <c r="K37" s="105"/>
      <c r="L37" s="106">
        <v>4.37</v>
      </c>
      <c r="M37" s="106">
        <v>1.24</v>
      </c>
      <c r="N37" s="106">
        <f t="shared" si="2"/>
        <v>3.13</v>
      </c>
      <c r="O37" s="107">
        <f t="shared" si="3"/>
        <v>0.7162471395881006</v>
      </c>
      <c r="P37" s="105"/>
      <c r="Q37" s="106">
        <v>4.37</v>
      </c>
      <c r="R37" s="106">
        <v>1.62</v>
      </c>
      <c r="S37" s="106">
        <f t="shared" si="4"/>
        <v>2.75</v>
      </c>
      <c r="T37" s="107">
        <f t="shared" si="5"/>
        <v>0.62929061784897022</v>
      </c>
      <c r="U37" s="106">
        <v>6.56</v>
      </c>
      <c r="V37" s="106">
        <v>7.87</v>
      </c>
      <c r="W37" s="106">
        <v>4.37</v>
      </c>
      <c r="X37" s="106">
        <v>1.24</v>
      </c>
      <c r="Y37" s="106">
        <v>1.62</v>
      </c>
      <c r="Z37" s="106">
        <v>4.37</v>
      </c>
      <c r="AA37" s="106"/>
      <c r="AB37" s="106">
        <f t="shared" si="7"/>
        <v>-0.38000000000000012</v>
      </c>
      <c r="AC37" s="108"/>
      <c r="AD37" s="106">
        <f t="shared" si="6"/>
        <v>0</v>
      </c>
      <c r="AE37" s="106">
        <v>6.56</v>
      </c>
      <c r="AF37" s="106"/>
      <c r="AG37" s="105"/>
      <c r="AH37" s="106">
        <f>G37</f>
        <v>4.37</v>
      </c>
      <c r="AI37" s="109">
        <f t="shared" si="8"/>
        <v>8.7181499999999996</v>
      </c>
      <c r="AJ37" s="109">
        <f t="shared" si="9"/>
        <v>6.5549999999999997</v>
      </c>
      <c r="AK37" s="105"/>
      <c r="AL37" s="109">
        <f t="shared" si="10"/>
        <v>4.37</v>
      </c>
      <c r="AM37" s="112">
        <f t="shared" si="11"/>
        <v>0</v>
      </c>
      <c r="AN37" s="109">
        <f t="shared" si="12"/>
        <v>8.7181499999999996</v>
      </c>
      <c r="AO37" s="112">
        <f t="shared" si="13"/>
        <v>0.84814999999999952</v>
      </c>
      <c r="AP37" s="109">
        <f t="shared" si="14"/>
        <v>6.56</v>
      </c>
      <c r="AQ37" s="112">
        <f t="shared" si="15"/>
        <v>0</v>
      </c>
      <c r="AR37" s="71"/>
    </row>
    <row r="38" spans="1:44" s="62" customFormat="1" ht="27.6" customHeight="1" x14ac:dyDescent="0.2">
      <c r="A38" s="103" t="s">
        <v>126</v>
      </c>
      <c r="B38" s="103" t="s">
        <v>365</v>
      </c>
      <c r="C38" s="104">
        <v>2546</v>
      </c>
      <c r="D38" s="104">
        <f>IFERROR(VLOOKUP(A38,#REF!,2,FALSE),0)</f>
        <v>0</v>
      </c>
      <c r="E38" s="105"/>
      <c r="F38" s="105"/>
      <c r="G38" s="106">
        <v>249</v>
      </c>
      <c r="H38" s="106">
        <v>180</v>
      </c>
      <c r="I38" s="106">
        <f t="shared" si="0"/>
        <v>69</v>
      </c>
      <c r="J38" s="107">
        <f t="shared" si="1"/>
        <v>0.27710843373493976</v>
      </c>
      <c r="K38" s="105"/>
      <c r="L38" s="106">
        <v>254.6</v>
      </c>
      <c r="M38" s="106">
        <v>180</v>
      </c>
      <c r="N38" s="106">
        <f t="shared" si="2"/>
        <v>74.599999999999994</v>
      </c>
      <c r="O38" s="107">
        <f t="shared" si="3"/>
        <v>0.29300864100549878</v>
      </c>
      <c r="P38" s="105"/>
      <c r="Q38" s="106">
        <v>254.6</v>
      </c>
      <c r="R38" s="106">
        <v>180</v>
      </c>
      <c r="S38" s="106">
        <f t="shared" si="4"/>
        <v>74.599999999999994</v>
      </c>
      <c r="T38" s="107">
        <f t="shared" si="5"/>
        <v>0.29300864100549878</v>
      </c>
      <c r="U38" s="106">
        <v>359</v>
      </c>
      <c r="V38" s="106">
        <v>419</v>
      </c>
      <c r="W38" s="106">
        <v>249</v>
      </c>
      <c r="X38" s="106">
        <v>180</v>
      </c>
      <c r="Y38" s="106">
        <v>180</v>
      </c>
      <c r="Z38" s="106">
        <v>254.6</v>
      </c>
      <c r="AA38" s="106"/>
      <c r="AB38" s="106">
        <f t="shared" si="7"/>
        <v>0</v>
      </c>
      <c r="AC38" s="108"/>
      <c r="AD38" s="106">
        <f t="shared" si="6"/>
        <v>5.5999999999999943</v>
      </c>
      <c r="AE38" s="106">
        <v>359</v>
      </c>
      <c r="AF38" s="106"/>
      <c r="AG38" s="105"/>
      <c r="AH38" s="106">
        <f>G38</f>
        <v>249</v>
      </c>
      <c r="AI38" s="109">
        <f t="shared" si="8"/>
        <v>440.45610000000005</v>
      </c>
      <c r="AJ38" s="109">
        <f t="shared" ref="AJ38:AJ100" si="17">AH38*1.33</f>
        <v>331.17</v>
      </c>
      <c r="AK38" s="105"/>
      <c r="AL38" s="109">
        <f t="shared" si="10"/>
        <v>249</v>
      </c>
      <c r="AM38" s="112">
        <f t="shared" si="11"/>
        <v>0</v>
      </c>
      <c r="AN38" s="109">
        <f t="shared" si="12"/>
        <v>440.45610000000005</v>
      </c>
      <c r="AO38" s="112">
        <f t="shared" si="13"/>
        <v>21.456100000000049</v>
      </c>
      <c r="AP38" s="109">
        <f t="shared" si="14"/>
        <v>359</v>
      </c>
      <c r="AQ38" s="112">
        <f t="shared" si="15"/>
        <v>0</v>
      </c>
      <c r="AR38" s="71"/>
    </row>
    <row r="39" spans="1:44" s="62" customFormat="1" ht="27.6" customHeight="1" x14ac:dyDescent="0.2">
      <c r="A39" s="103" t="s">
        <v>56</v>
      </c>
      <c r="B39" s="103" t="s">
        <v>57</v>
      </c>
      <c r="C39" s="104">
        <v>45970.35</v>
      </c>
      <c r="D39" s="104">
        <f>IFERROR(VLOOKUP(A39,#REF!,2,FALSE),0)</f>
        <v>0</v>
      </c>
      <c r="E39" s="105"/>
      <c r="F39" s="105"/>
      <c r="G39" s="106">
        <v>187.5</v>
      </c>
      <c r="H39" s="106">
        <v>125</v>
      </c>
      <c r="I39" s="106">
        <f t="shared" si="0"/>
        <v>62.5</v>
      </c>
      <c r="J39" s="107">
        <f t="shared" si="1"/>
        <v>0.33333333333333331</v>
      </c>
      <c r="K39" s="105"/>
      <c r="L39" s="106">
        <v>178.17965116279069</v>
      </c>
      <c r="M39" s="106">
        <v>125</v>
      </c>
      <c r="N39" s="106">
        <f t="shared" si="2"/>
        <v>53.179651162790691</v>
      </c>
      <c r="O39" s="107">
        <f t="shared" si="3"/>
        <v>0.29846085574723707</v>
      </c>
      <c r="P39" s="105"/>
      <c r="Q39" s="106">
        <v>178.17965116279069</v>
      </c>
      <c r="R39" s="106">
        <v>125</v>
      </c>
      <c r="S39" s="106">
        <f t="shared" si="4"/>
        <v>53.179651162790691</v>
      </c>
      <c r="T39" s="107">
        <f t="shared" si="5"/>
        <v>0.29846085574723707</v>
      </c>
      <c r="U39" s="106">
        <v>242.96</v>
      </c>
      <c r="V39" s="106">
        <v>305.83999999999997</v>
      </c>
      <c r="W39" s="106">
        <v>187.5</v>
      </c>
      <c r="X39" s="106">
        <v>125</v>
      </c>
      <c r="Y39" s="106">
        <v>125</v>
      </c>
      <c r="Z39" s="106">
        <v>178.17965116279069</v>
      </c>
      <c r="AA39" s="106"/>
      <c r="AB39" s="106">
        <f t="shared" si="7"/>
        <v>0</v>
      </c>
      <c r="AC39" s="108"/>
      <c r="AD39" s="106">
        <f t="shared" si="6"/>
        <v>-9.3203488372093091</v>
      </c>
      <c r="AE39" s="106">
        <v>242.96</v>
      </c>
      <c r="AF39" s="106">
        <v>192.5</v>
      </c>
      <c r="AG39" s="105"/>
      <c r="AH39" s="106">
        <f>AF39</f>
        <v>192.5</v>
      </c>
      <c r="AI39" s="109">
        <f t="shared" si="8"/>
        <v>340.51325000000008</v>
      </c>
      <c r="AJ39" s="109">
        <f t="shared" si="17"/>
        <v>256.02500000000003</v>
      </c>
      <c r="AK39" s="105"/>
      <c r="AL39" s="109">
        <f t="shared" si="10"/>
        <v>192.5</v>
      </c>
      <c r="AM39" s="112">
        <f t="shared" si="11"/>
        <v>5</v>
      </c>
      <c r="AN39" s="109">
        <f t="shared" si="12"/>
        <v>340.51325000000008</v>
      </c>
      <c r="AO39" s="112">
        <f t="shared" si="13"/>
        <v>34.67325000000011</v>
      </c>
      <c r="AP39" s="109">
        <f t="shared" si="14"/>
        <v>256.02500000000003</v>
      </c>
      <c r="AQ39" s="112">
        <f t="shared" si="15"/>
        <v>13.065000000000026</v>
      </c>
      <c r="AR39" s="71"/>
    </row>
    <row r="40" spans="1:44" s="62" customFormat="1" ht="27.6" customHeight="1" x14ac:dyDescent="0.2">
      <c r="A40" s="103" t="s">
        <v>130</v>
      </c>
      <c r="B40" s="103" t="s">
        <v>209</v>
      </c>
      <c r="C40" s="104">
        <v>8187.4</v>
      </c>
      <c r="D40" s="104">
        <f>IFERROR(VLOOKUP(A40,#REF!,2,FALSE),0)</f>
        <v>0</v>
      </c>
      <c r="E40" s="105"/>
      <c r="F40" s="105"/>
      <c r="G40" s="106">
        <v>287.60000000000002</v>
      </c>
      <c r="H40" s="106">
        <v>195</v>
      </c>
      <c r="I40" s="106">
        <f t="shared" si="0"/>
        <v>92.600000000000023</v>
      </c>
      <c r="J40" s="107">
        <f t="shared" si="1"/>
        <v>0.32197496522948543</v>
      </c>
      <c r="K40" s="105"/>
      <c r="L40" s="106">
        <v>303.237037037037</v>
      </c>
      <c r="M40" s="106">
        <v>195</v>
      </c>
      <c r="N40" s="106">
        <f t="shared" si="2"/>
        <v>108.237037037037</v>
      </c>
      <c r="O40" s="107">
        <f t="shared" si="3"/>
        <v>0.35693871070180999</v>
      </c>
      <c r="P40" s="105"/>
      <c r="Q40" s="106">
        <v>303.237037037037</v>
      </c>
      <c r="R40" s="106">
        <v>189.92592592592592</v>
      </c>
      <c r="S40" s="106">
        <f t="shared" si="4"/>
        <v>113.31111111111107</v>
      </c>
      <c r="T40" s="107">
        <f t="shared" si="5"/>
        <v>0.37367173950216176</v>
      </c>
      <c r="U40" s="106">
        <v>337.6</v>
      </c>
      <c r="V40" s="106">
        <v>374</v>
      </c>
      <c r="W40" s="106">
        <v>287.60000000000002</v>
      </c>
      <c r="X40" s="106">
        <v>195</v>
      </c>
      <c r="Y40" s="106">
        <v>167.31</v>
      </c>
      <c r="Z40" s="106">
        <v>303.237037037037</v>
      </c>
      <c r="AA40" s="106"/>
      <c r="AB40" s="106">
        <f t="shared" si="7"/>
        <v>27.689999999999998</v>
      </c>
      <c r="AC40" s="108"/>
      <c r="AD40" s="106">
        <f t="shared" si="6"/>
        <v>15.637037037036976</v>
      </c>
      <c r="AE40" s="106">
        <v>337.6</v>
      </c>
      <c r="AF40" s="106"/>
      <c r="AG40" s="105"/>
      <c r="AH40" s="106">
        <f t="shared" ref="AH40:AH49" si="18">G40</f>
        <v>287.60000000000002</v>
      </c>
      <c r="AI40" s="109">
        <f t="shared" si="8"/>
        <v>508.7356400000001</v>
      </c>
      <c r="AJ40" s="109">
        <f t="shared" si="17"/>
        <v>382.50800000000004</v>
      </c>
      <c r="AK40" s="105"/>
      <c r="AL40" s="109">
        <f t="shared" si="10"/>
        <v>287.60000000000002</v>
      </c>
      <c r="AM40" s="112">
        <f t="shared" si="11"/>
        <v>0</v>
      </c>
      <c r="AN40" s="109">
        <f t="shared" si="12"/>
        <v>508.7356400000001</v>
      </c>
      <c r="AO40" s="112">
        <f t="shared" si="13"/>
        <v>134.7356400000001</v>
      </c>
      <c r="AP40" s="109">
        <f t="shared" si="14"/>
        <v>382.50800000000004</v>
      </c>
      <c r="AQ40" s="112">
        <f t="shared" si="15"/>
        <v>44.908000000000015</v>
      </c>
      <c r="AR40" s="71"/>
    </row>
    <row r="41" spans="1:44" s="62" customFormat="1" ht="27.6" customHeight="1" x14ac:dyDescent="0.2">
      <c r="A41" s="103" t="s">
        <v>115</v>
      </c>
      <c r="B41" s="103" t="s">
        <v>116</v>
      </c>
      <c r="C41" s="104">
        <v>22102.400000000001</v>
      </c>
      <c r="D41" s="104">
        <f>IFERROR(VLOOKUP(A41,#REF!,2,FALSE),0)</f>
        <v>0</v>
      </c>
      <c r="E41" s="105"/>
      <c r="F41" s="105"/>
      <c r="G41" s="106">
        <v>187.5</v>
      </c>
      <c r="H41" s="106">
        <v>124</v>
      </c>
      <c r="I41" s="106">
        <f t="shared" si="0"/>
        <v>63.5</v>
      </c>
      <c r="J41" s="107">
        <f t="shared" si="1"/>
        <v>0.33866666666666667</v>
      </c>
      <c r="K41" s="105"/>
      <c r="L41" s="106">
        <v>178.24516129032259</v>
      </c>
      <c r="M41" s="106">
        <v>124</v>
      </c>
      <c r="N41" s="106">
        <f t="shared" si="2"/>
        <v>54.245161290322585</v>
      </c>
      <c r="O41" s="107">
        <f t="shared" si="3"/>
        <v>0.30432894165339514</v>
      </c>
      <c r="P41" s="105"/>
      <c r="Q41" s="106">
        <v>178.24516129032259</v>
      </c>
      <c r="R41" s="106">
        <v>124</v>
      </c>
      <c r="S41" s="106">
        <f t="shared" si="4"/>
        <v>54.245161290322585</v>
      </c>
      <c r="T41" s="107">
        <f t="shared" si="5"/>
        <v>0.30432894165339514</v>
      </c>
      <c r="U41" s="106">
        <v>242.96</v>
      </c>
      <c r="V41" s="106">
        <v>291.55</v>
      </c>
      <c r="W41" s="106">
        <v>187.5</v>
      </c>
      <c r="X41" s="106">
        <v>124</v>
      </c>
      <c r="Y41" s="106">
        <v>124</v>
      </c>
      <c r="Z41" s="106">
        <v>178.24516129032259</v>
      </c>
      <c r="AA41" s="106"/>
      <c r="AB41" s="106">
        <f t="shared" si="7"/>
        <v>0</v>
      </c>
      <c r="AC41" s="108"/>
      <c r="AD41" s="106">
        <f t="shared" si="6"/>
        <v>-9.254838709677415</v>
      </c>
      <c r="AE41" s="106">
        <v>242.96</v>
      </c>
      <c r="AF41" s="106"/>
      <c r="AG41" s="105"/>
      <c r="AH41" s="106">
        <f t="shared" si="18"/>
        <v>187.5</v>
      </c>
      <c r="AI41" s="109">
        <f t="shared" si="8"/>
        <v>331.66875000000005</v>
      </c>
      <c r="AJ41" s="109">
        <f t="shared" si="17"/>
        <v>249.375</v>
      </c>
      <c r="AK41" s="105"/>
      <c r="AL41" s="109">
        <f t="shared" si="10"/>
        <v>187.5</v>
      </c>
      <c r="AM41" s="112">
        <f t="shared" si="11"/>
        <v>0</v>
      </c>
      <c r="AN41" s="109">
        <f t="shared" si="12"/>
        <v>331.66875000000005</v>
      </c>
      <c r="AO41" s="112">
        <f t="shared" si="13"/>
        <v>40.118750000000034</v>
      </c>
      <c r="AP41" s="109">
        <f t="shared" si="14"/>
        <v>249.375</v>
      </c>
      <c r="AQ41" s="112">
        <f t="shared" si="15"/>
        <v>6.414999999999992</v>
      </c>
      <c r="AR41" s="71"/>
    </row>
    <row r="42" spans="1:44" s="62" customFormat="1" ht="27.6" customHeight="1" x14ac:dyDescent="0.2">
      <c r="A42" s="103" t="s">
        <v>135</v>
      </c>
      <c r="B42" s="103" t="s">
        <v>116</v>
      </c>
      <c r="C42" s="104">
        <v>5397.05</v>
      </c>
      <c r="D42" s="104">
        <f>IFERROR(VLOOKUP(A42,#REF!,2,FALSE),0)</f>
        <v>0</v>
      </c>
      <c r="E42" s="105"/>
      <c r="F42" s="105"/>
      <c r="G42" s="106">
        <v>279</v>
      </c>
      <c r="H42" s="106">
        <v>194</v>
      </c>
      <c r="I42" s="106">
        <f t="shared" si="0"/>
        <v>85</v>
      </c>
      <c r="J42" s="107">
        <f t="shared" si="1"/>
        <v>0.30465949820788529</v>
      </c>
      <c r="K42" s="105"/>
      <c r="L42" s="106">
        <v>299.83611111111111</v>
      </c>
      <c r="M42" s="106">
        <v>194</v>
      </c>
      <c r="N42" s="106">
        <f t="shared" si="2"/>
        <v>105.83611111111111</v>
      </c>
      <c r="O42" s="107">
        <f t="shared" si="3"/>
        <v>0.35297986863193781</v>
      </c>
      <c r="P42" s="105"/>
      <c r="Q42" s="106">
        <v>299.83611111111111</v>
      </c>
      <c r="R42" s="106">
        <v>191.88</v>
      </c>
      <c r="S42" s="106">
        <f t="shared" si="4"/>
        <v>107.95611111111111</v>
      </c>
      <c r="T42" s="107">
        <f t="shared" si="5"/>
        <v>0.36005039790255788</v>
      </c>
      <c r="U42" s="106">
        <v>326.5</v>
      </c>
      <c r="V42" s="106">
        <v>374</v>
      </c>
      <c r="W42" s="106">
        <v>279</v>
      </c>
      <c r="X42" s="106">
        <v>194</v>
      </c>
      <c r="Y42" s="106">
        <v>169.6</v>
      </c>
      <c r="Z42" s="106">
        <v>299.83611111111111</v>
      </c>
      <c r="AA42" s="106"/>
      <c r="AB42" s="106">
        <f t="shared" si="7"/>
        <v>24.400000000000006</v>
      </c>
      <c r="AC42" s="108"/>
      <c r="AD42" s="106">
        <f t="shared" si="6"/>
        <v>20.836111111111109</v>
      </c>
      <c r="AE42" s="106">
        <v>326.5</v>
      </c>
      <c r="AF42" s="106"/>
      <c r="AG42" s="105"/>
      <c r="AH42" s="106">
        <f t="shared" si="18"/>
        <v>279</v>
      </c>
      <c r="AI42" s="109">
        <f t="shared" si="8"/>
        <v>493.5231</v>
      </c>
      <c r="AJ42" s="109">
        <f t="shared" si="17"/>
        <v>371.07</v>
      </c>
      <c r="AK42" s="105"/>
      <c r="AL42" s="109">
        <f t="shared" si="10"/>
        <v>279</v>
      </c>
      <c r="AM42" s="112">
        <f t="shared" si="11"/>
        <v>0</v>
      </c>
      <c r="AN42" s="109">
        <f t="shared" si="12"/>
        <v>493.5231</v>
      </c>
      <c r="AO42" s="112">
        <f t="shared" si="13"/>
        <v>119.5231</v>
      </c>
      <c r="AP42" s="109">
        <f t="shared" si="14"/>
        <v>371.07</v>
      </c>
      <c r="AQ42" s="112">
        <f t="shared" si="15"/>
        <v>44.569999999999993</v>
      </c>
      <c r="AR42" s="71"/>
    </row>
    <row r="43" spans="1:44" s="62" customFormat="1" ht="27.6" customHeight="1" x14ac:dyDescent="0.2">
      <c r="A43" s="103" t="s">
        <v>138</v>
      </c>
      <c r="B43" s="103" t="s">
        <v>292</v>
      </c>
      <c r="C43" s="104">
        <v>3971</v>
      </c>
      <c r="D43" s="104">
        <f>IFERROR(VLOOKUP(A43,#REF!,2,FALSE),0)</f>
        <v>0</v>
      </c>
      <c r="E43" s="105"/>
      <c r="F43" s="105"/>
      <c r="G43" s="106">
        <v>249</v>
      </c>
      <c r="H43" s="106">
        <v>180</v>
      </c>
      <c r="I43" s="106">
        <f t="shared" si="0"/>
        <v>69</v>
      </c>
      <c r="J43" s="107">
        <f t="shared" si="1"/>
        <v>0.27710843373493976</v>
      </c>
      <c r="K43" s="105"/>
      <c r="L43" s="106">
        <v>248.1875</v>
      </c>
      <c r="M43" s="106">
        <v>180</v>
      </c>
      <c r="N43" s="106">
        <f t="shared" si="2"/>
        <v>68.1875</v>
      </c>
      <c r="O43" s="107">
        <f t="shared" si="3"/>
        <v>0.27474187861999494</v>
      </c>
      <c r="P43" s="105"/>
      <c r="Q43" s="106">
        <v>248.1875</v>
      </c>
      <c r="R43" s="106">
        <v>180</v>
      </c>
      <c r="S43" s="106">
        <f t="shared" si="4"/>
        <v>68.1875</v>
      </c>
      <c r="T43" s="107">
        <f t="shared" si="5"/>
        <v>0.27474187861999494</v>
      </c>
      <c r="U43" s="106">
        <v>324</v>
      </c>
      <c r="V43" s="106">
        <v>379</v>
      </c>
      <c r="W43" s="106">
        <v>249</v>
      </c>
      <c r="X43" s="106">
        <v>180</v>
      </c>
      <c r="Y43" s="106">
        <v>180</v>
      </c>
      <c r="Z43" s="106">
        <v>248.1875</v>
      </c>
      <c r="AA43" s="106"/>
      <c r="AB43" s="106">
        <f t="shared" si="7"/>
        <v>0</v>
      </c>
      <c r="AC43" s="108"/>
      <c r="AD43" s="106">
        <f t="shared" si="6"/>
        <v>-0.8125</v>
      </c>
      <c r="AE43" s="106">
        <v>324</v>
      </c>
      <c r="AF43" s="106"/>
      <c r="AG43" s="105"/>
      <c r="AH43" s="106">
        <f t="shared" si="18"/>
        <v>249</v>
      </c>
      <c r="AI43" s="109">
        <f t="shared" si="8"/>
        <v>440.45610000000005</v>
      </c>
      <c r="AJ43" s="109">
        <f t="shared" si="17"/>
        <v>331.17</v>
      </c>
      <c r="AK43" s="105"/>
      <c r="AL43" s="109">
        <f t="shared" si="10"/>
        <v>249</v>
      </c>
      <c r="AM43" s="112">
        <f t="shared" si="11"/>
        <v>0</v>
      </c>
      <c r="AN43" s="109">
        <f t="shared" si="12"/>
        <v>440.45610000000005</v>
      </c>
      <c r="AO43" s="112">
        <f t="shared" si="13"/>
        <v>61.456100000000049</v>
      </c>
      <c r="AP43" s="109">
        <f t="shared" si="14"/>
        <v>331.17</v>
      </c>
      <c r="AQ43" s="112">
        <f t="shared" si="15"/>
        <v>7.1700000000000159</v>
      </c>
      <c r="AR43" s="71"/>
    </row>
    <row r="44" spans="1:44" s="62" customFormat="1" ht="27.6" customHeight="1" x14ac:dyDescent="0.2">
      <c r="A44" s="103" t="s">
        <v>141</v>
      </c>
      <c r="B44" s="103" t="s">
        <v>891</v>
      </c>
      <c r="C44" s="104">
        <v>0</v>
      </c>
      <c r="D44" s="104">
        <f>IFERROR(VLOOKUP(A44,#REF!,2,FALSE),0)</f>
        <v>0</v>
      </c>
      <c r="E44" s="105"/>
      <c r="F44" s="105"/>
      <c r="G44" s="106">
        <v>349</v>
      </c>
      <c r="H44" s="106">
        <v>222</v>
      </c>
      <c r="I44" s="106">
        <f t="shared" si="0"/>
        <v>127</v>
      </c>
      <c r="J44" s="107">
        <f t="shared" si="1"/>
        <v>0.36389684813753581</v>
      </c>
      <c r="K44" s="105"/>
      <c r="L44" s="106"/>
      <c r="M44" s="106">
        <v>222</v>
      </c>
      <c r="N44" s="106">
        <f t="shared" si="2"/>
        <v>-222</v>
      </c>
      <c r="O44" s="107" t="e">
        <f t="shared" si="3"/>
        <v>#DIV/0!</v>
      </c>
      <c r="P44" s="105"/>
      <c r="Q44" s="106"/>
      <c r="R44" s="106"/>
      <c r="S44" s="106">
        <f t="shared" si="4"/>
        <v>0</v>
      </c>
      <c r="T44" s="107" t="e">
        <f t="shared" si="5"/>
        <v>#DIV/0!</v>
      </c>
      <c r="U44" s="106">
        <v>399</v>
      </c>
      <c r="V44" s="106">
        <v>459</v>
      </c>
      <c r="W44" s="106">
        <v>349</v>
      </c>
      <c r="X44" s="106">
        <v>222</v>
      </c>
      <c r="Y44" s="106">
        <v>247.35</v>
      </c>
      <c r="Z44" s="106"/>
      <c r="AA44" s="106"/>
      <c r="AB44" s="106">
        <f t="shared" si="7"/>
        <v>-25.349999999999994</v>
      </c>
      <c r="AC44" s="108"/>
      <c r="AD44" s="106">
        <f t="shared" si="6"/>
        <v>-349</v>
      </c>
      <c r="AE44" s="106">
        <v>399</v>
      </c>
      <c r="AF44" s="106"/>
      <c r="AG44" s="105"/>
      <c r="AH44" s="106">
        <f t="shared" si="18"/>
        <v>349</v>
      </c>
      <c r="AI44" s="109">
        <f t="shared" si="8"/>
        <v>617.34610000000009</v>
      </c>
      <c r="AJ44" s="109">
        <f t="shared" si="17"/>
        <v>464.17</v>
      </c>
      <c r="AK44" s="105"/>
      <c r="AL44" s="109">
        <f t="shared" si="10"/>
        <v>349</v>
      </c>
      <c r="AM44" s="112">
        <f t="shared" si="11"/>
        <v>0</v>
      </c>
      <c r="AN44" s="109">
        <f t="shared" si="12"/>
        <v>617.34610000000009</v>
      </c>
      <c r="AO44" s="112">
        <f t="shared" si="13"/>
        <v>158.34610000000009</v>
      </c>
      <c r="AP44" s="109">
        <f t="shared" si="14"/>
        <v>464.17</v>
      </c>
      <c r="AQ44" s="112">
        <f t="shared" si="15"/>
        <v>65.170000000000016</v>
      </c>
      <c r="AR44" s="71"/>
    </row>
    <row r="45" spans="1:44" s="62" customFormat="1" ht="27.6" customHeight="1" x14ac:dyDescent="0.2">
      <c r="A45" s="103" t="s">
        <v>144</v>
      </c>
      <c r="B45" s="103" t="s">
        <v>369</v>
      </c>
      <c r="C45" s="104">
        <v>2518.56</v>
      </c>
      <c r="D45" s="104">
        <f>IFERROR(VLOOKUP(A45,#REF!,2,FALSE),0)</f>
        <v>0</v>
      </c>
      <c r="E45" s="105"/>
      <c r="F45" s="105"/>
      <c r="G45" s="106">
        <v>132.13999999999999</v>
      </c>
      <c r="H45" s="106">
        <v>77</v>
      </c>
      <c r="I45" s="106">
        <f t="shared" si="0"/>
        <v>55.139999999999986</v>
      </c>
      <c r="J45" s="107">
        <f t="shared" si="1"/>
        <v>0.41728469804752527</v>
      </c>
      <c r="K45" s="105"/>
      <c r="L45" s="106">
        <v>179.89714285714285</v>
      </c>
      <c r="M45" s="106">
        <v>77</v>
      </c>
      <c r="N45" s="106">
        <f t="shared" si="2"/>
        <v>102.89714285714285</v>
      </c>
      <c r="O45" s="107">
        <f t="shared" si="3"/>
        <v>0.57197763801537382</v>
      </c>
      <c r="P45" s="105"/>
      <c r="Q45" s="106">
        <v>179.89714285714285</v>
      </c>
      <c r="R45" s="106">
        <v>77</v>
      </c>
      <c r="S45" s="106">
        <f t="shared" si="4"/>
        <v>102.89714285714285</v>
      </c>
      <c r="T45" s="107">
        <f t="shared" si="5"/>
        <v>0.57197763801537382</v>
      </c>
      <c r="U45" s="106">
        <v>169.9</v>
      </c>
      <c r="V45" s="106">
        <v>203.88</v>
      </c>
      <c r="W45" s="106">
        <v>132.13999999999999</v>
      </c>
      <c r="X45" s="106">
        <v>77</v>
      </c>
      <c r="Y45" s="106">
        <v>77</v>
      </c>
      <c r="Z45" s="106">
        <v>179.89714285714285</v>
      </c>
      <c r="AA45" s="106"/>
      <c r="AB45" s="106">
        <f t="shared" si="7"/>
        <v>0</v>
      </c>
      <c r="AC45" s="108"/>
      <c r="AD45" s="106">
        <f t="shared" si="6"/>
        <v>47.757142857142867</v>
      </c>
      <c r="AE45" s="106">
        <v>169.9</v>
      </c>
      <c r="AF45" s="106"/>
      <c r="AG45" s="105"/>
      <c r="AH45" s="106">
        <f t="shared" si="18"/>
        <v>132.13999999999999</v>
      </c>
      <c r="AI45" s="109">
        <f t="shared" si="8"/>
        <v>233.742446</v>
      </c>
      <c r="AJ45" s="109">
        <f t="shared" si="17"/>
        <v>175.74619999999999</v>
      </c>
      <c r="AK45" s="105"/>
      <c r="AL45" s="109">
        <f t="shared" si="10"/>
        <v>132.13999999999999</v>
      </c>
      <c r="AM45" s="112">
        <f t="shared" si="11"/>
        <v>0</v>
      </c>
      <c r="AN45" s="109">
        <f t="shared" si="12"/>
        <v>233.742446</v>
      </c>
      <c r="AO45" s="112">
        <f t="shared" si="13"/>
        <v>29.862446000000006</v>
      </c>
      <c r="AP45" s="109">
        <f t="shared" si="14"/>
        <v>175.74619999999999</v>
      </c>
      <c r="AQ45" s="112">
        <f t="shared" si="15"/>
        <v>5.8461999999999819</v>
      </c>
      <c r="AR45" s="71"/>
    </row>
    <row r="46" spans="1:44" s="62" customFormat="1" ht="27.6" customHeight="1" x14ac:dyDescent="0.2">
      <c r="A46" s="103" t="s">
        <v>147</v>
      </c>
      <c r="B46" s="103" t="s">
        <v>358</v>
      </c>
      <c r="C46" s="104">
        <v>2593.75</v>
      </c>
      <c r="D46" s="104">
        <f>IFERROR(VLOOKUP(A46,#REF!,2,FALSE),0)</f>
        <v>0</v>
      </c>
      <c r="E46" s="105"/>
      <c r="F46" s="105"/>
      <c r="G46" s="106">
        <v>232.14</v>
      </c>
      <c r="H46" s="106">
        <v>142</v>
      </c>
      <c r="I46" s="106">
        <f t="shared" si="0"/>
        <v>90.139999999999986</v>
      </c>
      <c r="J46" s="107">
        <f t="shared" si="1"/>
        <v>0.38830016369432235</v>
      </c>
      <c r="K46" s="105"/>
      <c r="L46" s="106">
        <v>259.375</v>
      </c>
      <c r="M46" s="106">
        <v>142</v>
      </c>
      <c r="N46" s="106">
        <f t="shared" si="2"/>
        <v>117.375</v>
      </c>
      <c r="O46" s="107">
        <f t="shared" si="3"/>
        <v>0.4525301204819277</v>
      </c>
      <c r="P46" s="105"/>
      <c r="Q46" s="106">
        <v>259.375</v>
      </c>
      <c r="R46" s="106">
        <v>130.19999999999999</v>
      </c>
      <c r="S46" s="106">
        <f t="shared" si="4"/>
        <v>129.17500000000001</v>
      </c>
      <c r="T46" s="107">
        <f t="shared" si="5"/>
        <v>0.49802409638554224</v>
      </c>
      <c r="U46" s="106">
        <v>269.89999999999998</v>
      </c>
      <c r="V46" s="106">
        <v>303.88</v>
      </c>
      <c r="W46" s="106">
        <v>232.14</v>
      </c>
      <c r="X46" s="106">
        <v>142</v>
      </c>
      <c r="Y46" s="106">
        <v>121.87</v>
      </c>
      <c r="Z46" s="106">
        <v>259.375</v>
      </c>
      <c r="AA46" s="106"/>
      <c r="AB46" s="106">
        <f t="shared" si="7"/>
        <v>20.129999999999995</v>
      </c>
      <c r="AC46" s="108"/>
      <c r="AD46" s="106">
        <f t="shared" si="6"/>
        <v>27.235000000000014</v>
      </c>
      <c r="AE46" s="106">
        <v>269.89999999999998</v>
      </c>
      <c r="AF46" s="106"/>
      <c r="AG46" s="105"/>
      <c r="AH46" s="106">
        <f t="shared" si="18"/>
        <v>232.14</v>
      </c>
      <c r="AI46" s="109">
        <f t="shared" si="8"/>
        <v>410.63244600000002</v>
      </c>
      <c r="AJ46" s="109">
        <f t="shared" si="17"/>
        <v>308.74619999999999</v>
      </c>
      <c r="AK46" s="105"/>
      <c r="AL46" s="109">
        <f t="shared" si="10"/>
        <v>232.14</v>
      </c>
      <c r="AM46" s="112">
        <f t="shared" si="11"/>
        <v>0</v>
      </c>
      <c r="AN46" s="109">
        <f t="shared" si="12"/>
        <v>410.63244600000002</v>
      </c>
      <c r="AO46" s="112">
        <f t="shared" si="13"/>
        <v>106.75244600000002</v>
      </c>
      <c r="AP46" s="109">
        <f t="shared" si="14"/>
        <v>308.74619999999999</v>
      </c>
      <c r="AQ46" s="112">
        <f t="shared" si="15"/>
        <v>38.84620000000001</v>
      </c>
      <c r="AR46" s="71"/>
    </row>
    <row r="47" spans="1:44" s="62" customFormat="1" ht="27.6" customHeight="1" x14ac:dyDescent="0.2">
      <c r="A47" s="103" t="s">
        <v>150</v>
      </c>
      <c r="B47" s="103" t="s">
        <v>579</v>
      </c>
      <c r="C47" s="104">
        <v>563.98</v>
      </c>
      <c r="D47" s="104">
        <f>IFERROR(VLOOKUP(A47,#REF!,2,FALSE),0)</f>
        <v>0</v>
      </c>
      <c r="E47" s="105"/>
      <c r="F47" s="105"/>
      <c r="G47" s="106">
        <v>211</v>
      </c>
      <c r="H47" s="106">
        <v>153</v>
      </c>
      <c r="I47" s="106">
        <f t="shared" si="0"/>
        <v>58</v>
      </c>
      <c r="J47" s="107">
        <f t="shared" si="1"/>
        <v>0.27488151658767773</v>
      </c>
      <c r="K47" s="105"/>
      <c r="L47" s="106">
        <v>281.99</v>
      </c>
      <c r="M47" s="106">
        <v>153</v>
      </c>
      <c r="N47" s="106">
        <f t="shared" si="2"/>
        <v>128.99</v>
      </c>
      <c r="O47" s="107">
        <f t="shared" si="3"/>
        <v>0.45742756835348775</v>
      </c>
      <c r="P47" s="105"/>
      <c r="Q47" s="106">
        <v>281.99</v>
      </c>
      <c r="R47" s="106">
        <v>153</v>
      </c>
      <c r="S47" s="106">
        <f t="shared" si="4"/>
        <v>128.99</v>
      </c>
      <c r="T47" s="107">
        <f t="shared" si="5"/>
        <v>0.45742756835348775</v>
      </c>
      <c r="U47" s="106">
        <v>264</v>
      </c>
      <c r="V47" s="106">
        <v>316.8</v>
      </c>
      <c r="W47" s="106">
        <v>211</v>
      </c>
      <c r="X47" s="106">
        <v>153</v>
      </c>
      <c r="Y47" s="106">
        <v>153</v>
      </c>
      <c r="Z47" s="106">
        <v>281.99</v>
      </c>
      <c r="AA47" s="106"/>
      <c r="AB47" s="106">
        <f t="shared" si="7"/>
        <v>0</v>
      </c>
      <c r="AC47" s="108"/>
      <c r="AD47" s="106">
        <f t="shared" si="6"/>
        <v>70.990000000000009</v>
      </c>
      <c r="AE47" s="106">
        <v>264</v>
      </c>
      <c r="AF47" s="106"/>
      <c r="AG47" s="105"/>
      <c r="AH47" s="106">
        <f t="shared" si="18"/>
        <v>211</v>
      </c>
      <c r="AI47" s="109">
        <f t="shared" si="8"/>
        <v>373.23790000000002</v>
      </c>
      <c r="AJ47" s="109">
        <f t="shared" si="17"/>
        <v>280.63</v>
      </c>
      <c r="AK47" s="105"/>
      <c r="AL47" s="109">
        <f t="shared" si="10"/>
        <v>211</v>
      </c>
      <c r="AM47" s="112">
        <f t="shared" si="11"/>
        <v>0</v>
      </c>
      <c r="AN47" s="109">
        <f t="shared" si="12"/>
        <v>373.23790000000002</v>
      </c>
      <c r="AO47" s="112">
        <f t="shared" si="13"/>
        <v>56.437900000000013</v>
      </c>
      <c r="AP47" s="109">
        <f t="shared" si="14"/>
        <v>280.63</v>
      </c>
      <c r="AQ47" s="112">
        <f t="shared" si="15"/>
        <v>16.629999999999995</v>
      </c>
      <c r="AR47" s="71"/>
    </row>
    <row r="48" spans="1:44" s="62" customFormat="1" ht="27.6" customHeight="1" x14ac:dyDescent="0.2">
      <c r="A48" s="103" t="s">
        <v>153</v>
      </c>
      <c r="B48" s="103" t="s">
        <v>311</v>
      </c>
      <c r="C48" s="104">
        <v>0</v>
      </c>
      <c r="D48" s="104">
        <f>IFERROR(VLOOKUP(A48,#REF!,2,FALSE),0)</f>
        <v>0</v>
      </c>
      <c r="E48" s="105"/>
      <c r="F48" s="105"/>
      <c r="G48" s="106">
        <v>249</v>
      </c>
      <c r="H48" s="106">
        <v>192</v>
      </c>
      <c r="I48" s="106">
        <f t="shared" si="0"/>
        <v>57</v>
      </c>
      <c r="J48" s="107">
        <f t="shared" si="1"/>
        <v>0.2289156626506024</v>
      </c>
      <c r="K48" s="105"/>
      <c r="L48" s="106"/>
      <c r="M48" s="106">
        <v>192</v>
      </c>
      <c r="N48" s="106">
        <f t="shared" si="2"/>
        <v>-192</v>
      </c>
      <c r="O48" s="107" t="e">
        <f t="shared" si="3"/>
        <v>#DIV/0!</v>
      </c>
      <c r="P48" s="105"/>
      <c r="Q48" s="106"/>
      <c r="R48" s="106"/>
      <c r="S48" s="106">
        <f t="shared" si="4"/>
        <v>0</v>
      </c>
      <c r="T48" s="107" t="e">
        <f t="shared" si="5"/>
        <v>#DIV/0!</v>
      </c>
      <c r="U48" s="106">
        <v>299</v>
      </c>
      <c r="V48" s="106">
        <v>349</v>
      </c>
      <c r="W48" s="106">
        <v>249</v>
      </c>
      <c r="X48" s="106">
        <v>192</v>
      </c>
      <c r="Y48" s="106">
        <v>192</v>
      </c>
      <c r="Z48" s="106"/>
      <c r="AA48" s="106"/>
      <c r="AB48" s="106">
        <f t="shared" si="7"/>
        <v>0</v>
      </c>
      <c r="AC48" s="108"/>
      <c r="AD48" s="106">
        <f t="shared" si="6"/>
        <v>-249</v>
      </c>
      <c r="AE48" s="106">
        <v>299</v>
      </c>
      <c r="AF48" s="106"/>
      <c r="AG48" s="105"/>
      <c r="AH48" s="106">
        <f t="shared" si="18"/>
        <v>249</v>
      </c>
      <c r="AI48" s="109">
        <f t="shared" si="8"/>
        <v>440.45610000000005</v>
      </c>
      <c r="AJ48" s="109">
        <f t="shared" si="17"/>
        <v>331.17</v>
      </c>
      <c r="AK48" s="105"/>
      <c r="AL48" s="109">
        <f t="shared" si="10"/>
        <v>249</v>
      </c>
      <c r="AM48" s="112">
        <f t="shared" si="11"/>
        <v>0</v>
      </c>
      <c r="AN48" s="109">
        <f t="shared" si="12"/>
        <v>440.45610000000005</v>
      </c>
      <c r="AO48" s="112">
        <f t="shared" si="13"/>
        <v>91.456100000000049</v>
      </c>
      <c r="AP48" s="109">
        <f t="shared" si="14"/>
        <v>331.17</v>
      </c>
      <c r="AQ48" s="112">
        <f t="shared" si="15"/>
        <v>32.170000000000016</v>
      </c>
      <c r="AR48" s="71"/>
    </row>
    <row r="49" spans="1:51" s="62" customFormat="1" ht="27.6" customHeight="1" x14ac:dyDescent="0.2">
      <c r="A49" s="103" t="s">
        <v>156</v>
      </c>
      <c r="B49" s="103" t="s">
        <v>311</v>
      </c>
      <c r="C49" s="104">
        <v>3549.5</v>
      </c>
      <c r="D49" s="104">
        <f>IFERROR(VLOOKUP(A49,#REF!,2,FALSE),0)</f>
        <v>0</v>
      </c>
      <c r="E49" s="105"/>
      <c r="F49" s="105"/>
      <c r="G49" s="106">
        <v>376.5</v>
      </c>
      <c r="H49" s="106">
        <v>266.39999999999998</v>
      </c>
      <c r="I49" s="106">
        <f t="shared" si="0"/>
        <v>110.10000000000002</v>
      </c>
      <c r="J49" s="107">
        <f t="shared" si="1"/>
        <v>0.29243027888446221</v>
      </c>
      <c r="K49" s="105"/>
      <c r="L49" s="106">
        <v>394.38888888888891</v>
      </c>
      <c r="M49" s="106">
        <v>266.39999999999998</v>
      </c>
      <c r="N49" s="106">
        <f t="shared" si="2"/>
        <v>127.98888888888894</v>
      </c>
      <c r="O49" s="107">
        <f t="shared" si="3"/>
        <v>0.32452458092689124</v>
      </c>
      <c r="P49" s="105"/>
      <c r="Q49" s="106">
        <v>394.38888888888891</v>
      </c>
      <c r="R49" s="106">
        <v>259.43</v>
      </c>
      <c r="S49" s="106">
        <f t="shared" si="4"/>
        <v>134.95888888888891</v>
      </c>
      <c r="T49" s="107">
        <f t="shared" si="5"/>
        <v>0.3421974926045922</v>
      </c>
      <c r="U49" s="106">
        <v>426.5</v>
      </c>
      <c r="V49" s="106">
        <v>476.5</v>
      </c>
      <c r="W49" s="106">
        <v>376.5</v>
      </c>
      <c r="X49" s="106">
        <v>266.39999999999998</v>
      </c>
      <c r="Y49" s="106">
        <v>266.39999999999998</v>
      </c>
      <c r="Z49" s="106">
        <v>394.38888888888891</v>
      </c>
      <c r="AA49" s="106"/>
      <c r="AB49" s="106">
        <f t="shared" si="7"/>
        <v>0</v>
      </c>
      <c r="AC49" s="108"/>
      <c r="AD49" s="106">
        <f t="shared" si="6"/>
        <v>17.888888888888914</v>
      </c>
      <c r="AE49" s="106">
        <v>426.5</v>
      </c>
      <c r="AF49" s="106"/>
      <c r="AG49" s="105"/>
      <c r="AH49" s="106">
        <f t="shared" si="18"/>
        <v>376.5</v>
      </c>
      <c r="AI49" s="109">
        <f t="shared" si="8"/>
        <v>665.99085000000002</v>
      </c>
      <c r="AJ49" s="109">
        <f t="shared" si="17"/>
        <v>500.745</v>
      </c>
      <c r="AK49" s="105"/>
      <c r="AL49" s="109">
        <f t="shared" si="10"/>
        <v>376.5</v>
      </c>
      <c r="AM49" s="112">
        <f t="shared" si="11"/>
        <v>0</v>
      </c>
      <c r="AN49" s="109">
        <f t="shared" si="12"/>
        <v>665.99085000000002</v>
      </c>
      <c r="AO49" s="112">
        <f t="shared" si="13"/>
        <v>189.49085000000002</v>
      </c>
      <c r="AP49" s="109">
        <f t="shared" si="14"/>
        <v>500.745</v>
      </c>
      <c r="AQ49" s="112">
        <f t="shared" si="15"/>
        <v>74.245000000000005</v>
      </c>
      <c r="AR49" s="71"/>
    </row>
    <row r="50" spans="1:51" s="62" customFormat="1" ht="27.6" customHeight="1" x14ac:dyDescent="0.2">
      <c r="A50" s="103" t="s">
        <v>98</v>
      </c>
      <c r="B50" s="103" t="s">
        <v>99</v>
      </c>
      <c r="C50" s="104">
        <v>29146.5</v>
      </c>
      <c r="D50" s="104">
        <f>IFERROR(VLOOKUP(A50,#REF!,2,FALSE),0)</f>
        <v>0</v>
      </c>
      <c r="E50" s="105"/>
      <c r="F50" s="105"/>
      <c r="G50" s="106">
        <v>221</v>
      </c>
      <c r="H50" s="106">
        <v>150</v>
      </c>
      <c r="I50" s="106">
        <f t="shared" si="0"/>
        <v>71</v>
      </c>
      <c r="J50" s="107">
        <f t="shared" si="1"/>
        <v>0.32126696832579188</v>
      </c>
      <c r="K50" s="105"/>
      <c r="L50" s="106">
        <v>205.25704225352112</v>
      </c>
      <c r="M50" s="106">
        <v>150</v>
      </c>
      <c r="N50" s="106">
        <f t="shared" si="2"/>
        <v>55.257042253521121</v>
      </c>
      <c r="O50" s="107">
        <f t="shared" si="3"/>
        <v>0.26920899593433173</v>
      </c>
      <c r="P50" s="105"/>
      <c r="Q50" s="106">
        <v>205.25704225352112</v>
      </c>
      <c r="R50" s="106">
        <v>150</v>
      </c>
      <c r="S50" s="106">
        <f t="shared" si="4"/>
        <v>55.257042253521121</v>
      </c>
      <c r="T50" s="107">
        <f t="shared" si="5"/>
        <v>0.26920899593433173</v>
      </c>
      <c r="U50" s="106">
        <v>281</v>
      </c>
      <c r="V50" s="106">
        <v>331</v>
      </c>
      <c r="W50" s="106">
        <v>221</v>
      </c>
      <c r="X50" s="106">
        <v>150</v>
      </c>
      <c r="Y50" s="106">
        <v>150</v>
      </c>
      <c r="Z50" s="106">
        <v>205.25704225352112</v>
      </c>
      <c r="AA50" s="106"/>
      <c r="AB50" s="106">
        <f t="shared" si="7"/>
        <v>0</v>
      </c>
      <c r="AC50" s="108"/>
      <c r="AD50" s="106">
        <f t="shared" si="6"/>
        <v>-15.742957746478879</v>
      </c>
      <c r="AE50" s="106">
        <v>281</v>
      </c>
      <c r="AF50" s="106">
        <v>225</v>
      </c>
      <c r="AG50" s="105"/>
      <c r="AH50" s="106">
        <f>AF50</f>
        <v>225</v>
      </c>
      <c r="AI50" s="109">
        <f t="shared" si="8"/>
        <v>398.0025</v>
      </c>
      <c r="AJ50" s="109">
        <f t="shared" si="17"/>
        <v>299.25</v>
      </c>
      <c r="AK50" s="105"/>
      <c r="AL50" s="109">
        <f t="shared" si="10"/>
        <v>225</v>
      </c>
      <c r="AM50" s="112">
        <f t="shared" si="11"/>
        <v>4</v>
      </c>
      <c r="AN50" s="109">
        <f t="shared" si="12"/>
        <v>398.0025</v>
      </c>
      <c r="AO50" s="112">
        <f t="shared" si="13"/>
        <v>67.002499999999998</v>
      </c>
      <c r="AP50" s="109">
        <f t="shared" si="14"/>
        <v>299.25</v>
      </c>
      <c r="AQ50" s="112">
        <f t="shared" si="15"/>
        <v>18.25</v>
      </c>
      <c r="AR50" s="71"/>
    </row>
    <row r="51" spans="1:51" s="62" customFormat="1" ht="27.6" customHeight="1" x14ac:dyDescent="0.2">
      <c r="A51" s="103" t="s">
        <v>161</v>
      </c>
      <c r="B51" s="103" t="s">
        <v>99</v>
      </c>
      <c r="C51" s="104">
        <v>6778.3</v>
      </c>
      <c r="D51" s="104">
        <f>IFERROR(VLOOKUP(A51,#REF!,2,FALSE),0)</f>
        <v>0</v>
      </c>
      <c r="E51" s="105"/>
      <c r="F51" s="105"/>
      <c r="G51" s="106">
        <v>321</v>
      </c>
      <c r="H51" s="106">
        <v>220</v>
      </c>
      <c r="I51" s="106">
        <f t="shared" si="0"/>
        <v>101</v>
      </c>
      <c r="J51" s="107">
        <f t="shared" si="1"/>
        <v>0.31464174454828658</v>
      </c>
      <c r="K51" s="105"/>
      <c r="L51" s="106">
        <v>322.77619047619049</v>
      </c>
      <c r="M51" s="106">
        <v>220</v>
      </c>
      <c r="N51" s="106">
        <f t="shared" si="2"/>
        <v>102.77619047619049</v>
      </c>
      <c r="O51" s="107">
        <f t="shared" si="3"/>
        <v>0.31841317144416748</v>
      </c>
      <c r="P51" s="105"/>
      <c r="Q51" s="106">
        <v>322.77619047619049</v>
      </c>
      <c r="R51" s="106">
        <v>220.14666666666668</v>
      </c>
      <c r="S51" s="106">
        <f t="shared" si="4"/>
        <v>102.62952380952382</v>
      </c>
      <c r="T51" s="107">
        <f t="shared" si="5"/>
        <v>0.31795878022513019</v>
      </c>
      <c r="U51" s="106">
        <v>441</v>
      </c>
      <c r="V51" s="106">
        <v>498</v>
      </c>
      <c r="W51" s="106">
        <v>321</v>
      </c>
      <c r="X51" s="106">
        <v>220</v>
      </c>
      <c r="Y51" s="106">
        <v>194</v>
      </c>
      <c r="Z51" s="106">
        <v>322.77619047619049</v>
      </c>
      <c r="AA51" s="106"/>
      <c r="AB51" s="106">
        <f t="shared" si="7"/>
        <v>26</v>
      </c>
      <c r="AC51" s="108"/>
      <c r="AD51" s="106">
        <f t="shared" si="6"/>
        <v>1.776190476190493</v>
      </c>
      <c r="AE51" s="106">
        <v>441</v>
      </c>
      <c r="AF51" s="106">
        <v>332.78</v>
      </c>
      <c r="AG51" s="105"/>
      <c r="AH51" s="106">
        <f>AF51</f>
        <v>332.78</v>
      </c>
      <c r="AI51" s="109">
        <f t="shared" si="8"/>
        <v>588.65454199999999</v>
      </c>
      <c r="AJ51" s="109">
        <f t="shared" si="17"/>
        <v>442.59739999999999</v>
      </c>
      <c r="AK51" s="105"/>
      <c r="AL51" s="109">
        <f t="shared" si="10"/>
        <v>332.78</v>
      </c>
      <c r="AM51" s="112">
        <f t="shared" si="11"/>
        <v>11.779999999999973</v>
      </c>
      <c r="AN51" s="109">
        <f t="shared" si="12"/>
        <v>588.65454199999999</v>
      </c>
      <c r="AO51" s="112">
        <f t="shared" si="13"/>
        <v>90.654541999999992</v>
      </c>
      <c r="AP51" s="109">
        <f t="shared" si="14"/>
        <v>442.59739999999999</v>
      </c>
      <c r="AQ51" s="112">
        <f t="shared" si="15"/>
        <v>1.5973999999999933</v>
      </c>
      <c r="AR51" s="71"/>
    </row>
    <row r="52" spans="1:51" s="62" customFormat="1" ht="27.6" customHeight="1" x14ac:dyDescent="0.2">
      <c r="A52" s="103" t="s">
        <v>164</v>
      </c>
      <c r="B52" s="103" t="s">
        <v>181</v>
      </c>
      <c r="C52" s="104">
        <v>11660</v>
      </c>
      <c r="D52" s="104">
        <f>IFERROR(VLOOKUP(A52,#REF!,2,FALSE),0)</f>
        <v>0</v>
      </c>
      <c r="E52" s="105"/>
      <c r="F52" s="105"/>
      <c r="G52" s="106">
        <v>160</v>
      </c>
      <c r="H52" s="106">
        <v>119</v>
      </c>
      <c r="I52" s="106">
        <f t="shared" si="0"/>
        <v>41</v>
      </c>
      <c r="J52" s="107">
        <f t="shared" si="1"/>
        <v>0.25624999999999998</v>
      </c>
      <c r="K52" s="105"/>
      <c r="L52" s="106">
        <v>153.42105263157896</v>
      </c>
      <c r="M52" s="106">
        <v>119</v>
      </c>
      <c r="N52" s="106">
        <f t="shared" si="2"/>
        <v>34.421052631578959</v>
      </c>
      <c r="O52" s="107">
        <f t="shared" si="3"/>
        <v>0.22435677530017159</v>
      </c>
      <c r="P52" s="105"/>
      <c r="Q52" s="106">
        <v>153.42105263157896</v>
      </c>
      <c r="R52" s="106">
        <v>119</v>
      </c>
      <c r="S52" s="106">
        <f t="shared" si="4"/>
        <v>34.421052631578959</v>
      </c>
      <c r="T52" s="107">
        <f t="shared" si="5"/>
        <v>0.22435677530017159</v>
      </c>
      <c r="U52" s="106">
        <v>210</v>
      </c>
      <c r="V52" s="106">
        <v>265</v>
      </c>
      <c r="W52" s="106">
        <v>160</v>
      </c>
      <c r="X52" s="106">
        <v>119</v>
      </c>
      <c r="Y52" s="106">
        <v>119</v>
      </c>
      <c r="Z52" s="106">
        <v>153.42105263157896</v>
      </c>
      <c r="AA52" s="106"/>
      <c r="AB52" s="106">
        <f t="shared" si="7"/>
        <v>0</v>
      </c>
      <c r="AC52" s="108"/>
      <c r="AD52" s="106">
        <f t="shared" si="6"/>
        <v>-6.5789473684210407</v>
      </c>
      <c r="AE52" s="106">
        <v>210</v>
      </c>
      <c r="AF52" s="106">
        <v>170</v>
      </c>
      <c r="AG52" s="105"/>
      <c r="AH52" s="106">
        <f>AF52</f>
        <v>170</v>
      </c>
      <c r="AI52" s="109">
        <f t="shared" si="8"/>
        <v>300.71300000000002</v>
      </c>
      <c r="AJ52" s="109">
        <f t="shared" si="17"/>
        <v>226.10000000000002</v>
      </c>
      <c r="AK52" s="105"/>
      <c r="AL52" s="109">
        <f t="shared" si="10"/>
        <v>170</v>
      </c>
      <c r="AM52" s="112">
        <f t="shared" si="11"/>
        <v>10</v>
      </c>
      <c r="AN52" s="109">
        <f t="shared" si="12"/>
        <v>300.71300000000002</v>
      </c>
      <c r="AO52" s="112">
        <f t="shared" si="13"/>
        <v>35.713000000000022</v>
      </c>
      <c r="AP52" s="109">
        <f t="shared" si="14"/>
        <v>226.10000000000002</v>
      </c>
      <c r="AQ52" s="112">
        <f t="shared" si="15"/>
        <v>16.100000000000023</v>
      </c>
      <c r="AR52" s="71"/>
    </row>
    <row r="53" spans="1:51" s="62" customFormat="1" ht="27.6" customHeight="1" x14ac:dyDescent="0.2">
      <c r="A53" s="103" t="s">
        <v>167</v>
      </c>
      <c r="B53" s="103" t="s">
        <v>604</v>
      </c>
      <c r="C53" s="104">
        <v>459</v>
      </c>
      <c r="D53" s="104">
        <f>IFERROR(VLOOKUP(A53,#REF!,2,FALSE),0)</f>
        <v>0</v>
      </c>
      <c r="E53" s="105"/>
      <c r="F53" s="105"/>
      <c r="G53" s="106">
        <v>259</v>
      </c>
      <c r="H53" s="106">
        <v>179</v>
      </c>
      <c r="I53" s="106">
        <f t="shared" si="0"/>
        <v>80</v>
      </c>
      <c r="J53" s="107">
        <f t="shared" si="1"/>
        <v>0.30888030888030887</v>
      </c>
      <c r="K53" s="105"/>
      <c r="L53" s="106">
        <v>229.5</v>
      </c>
      <c r="M53" s="106">
        <v>179</v>
      </c>
      <c r="N53" s="106">
        <f t="shared" si="2"/>
        <v>50.5</v>
      </c>
      <c r="O53" s="107">
        <f t="shared" si="3"/>
        <v>0.22004357298474944</v>
      </c>
      <c r="P53" s="105"/>
      <c r="Q53" s="106">
        <v>229.5</v>
      </c>
      <c r="R53" s="106">
        <v>182.46666666666667</v>
      </c>
      <c r="S53" s="106">
        <f t="shared" si="4"/>
        <v>47.033333333333331</v>
      </c>
      <c r="T53" s="107">
        <f t="shared" si="5"/>
        <v>0.20493827160493827</v>
      </c>
      <c r="U53" s="106">
        <v>319</v>
      </c>
      <c r="V53" s="106">
        <v>399</v>
      </c>
      <c r="W53" s="106">
        <v>259</v>
      </c>
      <c r="X53" s="106">
        <v>179</v>
      </c>
      <c r="Y53" s="106">
        <v>171.1</v>
      </c>
      <c r="Z53" s="106">
        <v>229.5</v>
      </c>
      <c r="AA53" s="106"/>
      <c r="AB53" s="106">
        <f t="shared" si="7"/>
        <v>7.9000000000000057</v>
      </c>
      <c r="AC53" s="108"/>
      <c r="AD53" s="106">
        <f t="shared" si="6"/>
        <v>-29.5</v>
      </c>
      <c r="AE53" s="106">
        <v>319</v>
      </c>
      <c r="AF53" s="106"/>
      <c r="AG53" s="108"/>
      <c r="AH53" s="106">
        <f t="shared" ref="AH53:AH65" si="19">G53</f>
        <v>259</v>
      </c>
      <c r="AI53" s="109">
        <f t="shared" si="8"/>
        <v>458.14510000000007</v>
      </c>
      <c r="AJ53" s="109">
        <f t="shared" si="17"/>
        <v>344.47</v>
      </c>
      <c r="AK53" s="108"/>
      <c r="AL53" s="109">
        <f t="shared" si="10"/>
        <v>259</v>
      </c>
      <c r="AM53" s="112">
        <f t="shared" si="11"/>
        <v>0</v>
      </c>
      <c r="AN53" s="109">
        <f t="shared" si="12"/>
        <v>458.14510000000007</v>
      </c>
      <c r="AO53" s="112">
        <f t="shared" si="13"/>
        <v>59.14510000000007</v>
      </c>
      <c r="AP53" s="109">
        <f t="shared" si="14"/>
        <v>344.47</v>
      </c>
      <c r="AQ53" s="112">
        <f t="shared" si="15"/>
        <v>25.470000000000027</v>
      </c>
      <c r="AR53" s="84"/>
      <c r="AS53" s="83"/>
      <c r="AT53" s="83"/>
      <c r="AU53" s="83"/>
      <c r="AV53" s="83"/>
      <c r="AW53" s="83"/>
      <c r="AX53" s="83"/>
      <c r="AY53" s="83"/>
    </row>
    <row r="54" spans="1:51" s="62" customFormat="1" ht="27.6" customHeight="1" x14ac:dyDescent="0.2">
      <c r="A54" s="103" t="s">
        <v>170</v>
      </c>
      <c r="B54" s="103" t="s">
        <v>434</v>
      </c>
      <c r="C54" s="104">
        <v>1542</v>
      </c>
      <c r="D54" s="104">
        <f>IFERROR(VLOOKUP(A54,#REF!,2,FALSE),0)</f>
        <v>0</v>
      </c>
      <c r="E54" s="105"/>
      <c r="F54" s="105"/>
      <c r="G54" s="106">
        <v>275</v>
      </c>
      <c r="H54" s="106">
        <v>205</v>
      </c>
      <c r="I54" s="106">
        <f t="shared" si="0"/>
        <v>70</v>
      </c>
      <c r="J54" s="107">
        <f t="shared" si="1"/>
        <v>0.25454545454545452</v>
      </c>
      <c r="K54" s="105"/>
      <c r="L54" s="106">
        <v>308.39999999999998</v>
      </c>
      <c r="M54" s="106">
        <v>205</v>
      </c>
      <c r="N54" s="106">
        <f t="shared" si="2"/>
        <v>103.39999999999998</v>
      </c>
      <c r="O54" s="107">
        <f t="shared" si="3"/>
        <v>0.3352788586251621</v>
      </c>
      <c r="P54" s="105"/>
      <c r="Q54" s="106">
        <v>308.39999999999998</v>
      </c>
      <c r="R54" s="106">
        <v>205</v>
      </c>
      <c r="S54" s="106">
        <f t="shared" si="4"/>
        <v>103.39999999999998</v>
      </c>
      <c r="T54" s="107">
        <f t="shared" si="5"/>
        <v>0.3352788586251621</v>
      </c>
      <c r="U54" s="106">
        <v>354</v>
      </c>
      <c r="V54" s="106">
        <v>429</v>
      </c>
      <c r="W54" s="106">
        <v>275</v>
      </c>
      <c r="X54" s="106">
        <v>205</v>
      </c>
      <c r="Y54" s="106">
        <v>205</v>
      </c>
      <c r="Z54" s="106">
        <v>308.39999999999998</v>
      </c>
      <c r="AA54" s="106"/>
      <c r="AB54" s="106">
        <f t="shared" si="7"/>
        <v>0</v>
      </c>
      <c r="AC54" s="108"/>
      <c r="AD54" s="106">
        <f t="shared" si="6"/>
        <v>33.399999999999977</v>
      </c>
      <c r="AE54" s="106">
        <v>354</v>
      </c>
      <c r="AF54" s="106"/>
      <c r="AG54" s="105"/>
      <c r="AH54" s="106">
        <f t="shared" si="19"/>
        <v>275</v>
      </c>
      <c r="AI54" s="109">
        <f t="shared" si="8"/>
        <v>486.44750000000005</v>
      </c>
      <c r="AJ54" s="109">
        <f t="shared" si="17"/>
        <v>365.75</v>
      </c>
      <c r="AK54" s="105"/>
      <c r="AL54" s="109">
        <f t="shared" si="10"/>
        <v>275</v>
      </c>
      <c r="AM54" s="112">
        <f t="shared" si="11"/>
        <v>0</v>
      </c>
      <c r="AN54" s="109">
        <f t="shared" si="12"/>
        <v>486.44750000000005</v>
      </c>
      <c r="AO54" s="112">
        <f t="shared" si="13"/>
        <v>57.447500000000048</v>
      </c>
      <c r="AP54" s="109">
        <f t="shared" si="14"/>
        <v>365.75</v>
      </c>
      <c r="AQ54" s="112">
        <f t="shared" si="15"/>
        <v>11.75</v>
      </c>
      <c r="AR54" s="71"/>
    </row>
    <row r="55" spans="1:51" s="62" customFormat="1" ht="27.6" customHeight="1" x14ac:dyDescent="0.2">
      <c r="A55" s="103" t="s">
        <v>173</v>
      </c>
      <c r="B55" s="103" t="s">
        <v>673</v>
      </c>
      <c r="C55" s="104">
        <v>229.99</v>
      </c>
      <c r="D55" s="104">
        <f>IFERROR(VLOOKUP(A55,#REF!,2,FALSE),0)</f>
        <v>0</v>
      </c>
      <c r="E55" s="105"/>
      <c r="F55" s="105"/>
      <c r="G55" s="106">
        <v>189.5</v>
      </c>
      <c r="H55" s="106">
        <v>149</v>
      </c>
      <c r="I55" s="106">
        <f t="shared" si="0"/>
        <v>40.5</v>
      </c>
      <c r="J55" s="107">
        <f t="shared" si="1"/>
        <v>0.21372031662269128</v>
      </c>
      <c r="K55" s="105"/>
      <c r="L55" s="106">
        <v>229.99</v>
      </c>
      <c r="M55" s="106">
        <v>149</v>
      </c>
      <c r="N55" s="106">
        <f t="shared" si="2"/>
        <v>80.990000000000009</v>
      </c>
      <c r="O55" s="107">
        <f t="shared" si="3"/>
        <v>0.35214574546719424</v>
      </c>
      <c r="P55" s="105"/>
      <c r="Q55" s="106">
        <v>229.99</v>
      </c>
      <c r="R55" s="106">
        <v>127</v>
      </c>
      <c r="S55" s="106">
        <f t="shared" si="4"/>
        <v>102.99000000000001</v>
      </c>
      <c r="T55" s="107">
        <f t="shared" si="5"/>
        <v>0.4478020783512327</v>
      </c>
      <c r="U55" s="106">
        <v>245.85</v>
      </c>
      <c r="V55" s="106">
        <v>295.02</v>
      </c>
      <c r="W55" s="106">
        <v>189.5</v>
      </c>
      <c r="X55" s="106">
        <v>149</v>
      </c>
      <c r="Y55" s="106">
        <v>127</v>
      </c>
      <c r="Z55" s="106">
        <v>229.99</v>
      </c>
      <c r="AA55" s="106"/>
      <c r="AB55" s="106">
        <f t="shared" si="7"/>
        <v>22</v>
      </c>
      <c r="AC55" s="108"/>
      <c r="AD55" s="106">
        <f t="shared" si="6"/>
        <v>40.490000000000009</v>
      </c>
      <c r="AE55" s="106">
        <v>245.85</v>
      </c>
      <c r="AF55" s="106"/>
      <c r="AG55" s="105"/>
      <c r="AH55" s="106">
        <f t="shared" si="19"/>
        <v>189.5</v>
      </c>
      <c r="AI55" s="109">
        <f t="shared" si="8"/>
        <v>335.20655000000005</v>
      </c>
      <c r="AJ55" s="109">
        <f t="shared" si="17"/>
        <v>252.03500000000003</v>
      </c>
      <c r="AK55" s="105"/>
      <c r="AL55" s="109">
        <f t="shared" si="10"/>
        <v>189.5</v>
      </c>
      <c r="AM55" s="112">
        <f t="shared" si="11"/>
        <v>0</v>
      </c>
      <c r="AN55" s="109">
        <f t="shared" si="12"/>
        <v>335.20655000000005</v>
      </c>
      <c r="AO55" s="112">
        <f t="shared" si="13"/>
        <v>40.186550000000068</v>
      </c>
      <c r="AP55" s="109">
        <f t="shared" si="14"/>
        <v>252.03500000000003</v>
      </c>
      <c r="AQ55" s="112">
        <f t="shared" si="15"/>
        <v>6.1850000000000307</v>
      </c>
      <c r="AR55" s="71"/>
    </row>
    <row r="56" spans="1:51" s="62" customFormat="1" ht="27.6" customHeight="1" x14ac:dyDescent="0.2">
      <c r="A56" s="103" t="s">
        <v>176</v>
      </c>
      <c r="B56" s="103" t="s">
        <v>287</v>
      </c>
      <c r="C56" s="104">
        <v>4435.25</v>
      </c>
      <c r="D56" s="104">
        <f>IFERROR(VLOOKUP(A56,#REF!,2,FALSE),0)</f>
        <v>0</v>
      </c>
      <c r="E56" s="105"/>
      <c r="F56" s="105"/>
      <c r="G56" s="106">
        <v>195</v>
      </c>
      <c r="H56" s="106">
        <v>140</v>
      </c>
      <c r="I56" s="106">
        <f t="shared" si="0"/>
        <v>55</v>
      </c>
      <c r="J56" s="107">
        <f t="shared" si="1"/>
        <v>0.28205128205128205</v>
      </c>
      <c r="K56" s="105"/>
      <c r="L56" s="106">
        <v>211.20238095238096</v>
      </c>
      <c r="M56" s="106">
        <v>140</v>
      </c>
      <c r="N56" s="106">
        <f t="shared" si="2"/>
        <v>71.202380952380963</v>
      </c>
      <c r="O56" s="107">
        <f t="shared" si="3"/>
        <v>0.33712868496702558</v>
      </c>
      <c r="P56" s="105"/>
      <c r="Q56" s="106">
        <v>211.20238095238096</v>
      </c>
      <c r="R56" s="106">
        <v>140</v>
      </c>
      <c r="S56" s="106">
        <f t="shared" si="4"/>
        <v>71.202380952380963</v>
      </c>
      <c r="T56" s="107">
        <f t="shared" si="5"/>
        <v>0.33712868496702558</v>
      </c>
      <c r="U56" s="106">
        <v>255</v>
      </c>
      <c r="V56" s="106">
        <v>310</v>
      </c>
      <c r="W56" s="106">
        <v>195</v>
      </c>
      <c r="X56" s="106">
        <v>140</v>
      </c>
      <c r="Y56" s="106">
        <v>140</v>
      </c>
      <c r="Z56" s="106">
        <v>211.20238095238096</v>
      </c>
      <c r="AA56" s="106"/>
      <c r="AB56" s="106">
        <f t="shared" si="7"/>
        <v>0</v>
      </c>
      <c r="AC56" s="108"/>
      <c r="AD56" s="106">
        <f t="shared" si="6"/>
        <v>16.202380952380963</v>
      </c>
      <c r="AE56" s="106">
        <v>255</v>
      </c>
      <c r="AF56" s="106"/>
      <c r="AG56" s="105"/>
      <c r="AH56" s="106">
        <f t="shared" si="19"/>
        <v>195</v>
      </c>
      <c r="AI56" s="109">
        <f t="shared" si="8"/>
        <v>344.93550000000005</v>
      </c>
      <c r="AJ56" s="109">
        <f t="shared" si="17"/>
        <v>259.35000000000002</v>
      </c>
      <c r="AK56" s="105"/>
      <c r="AL56" s="109">
        <f t="shared" si="10"/>
        <v>195</v>
      </c>
      <c r="AM56" s="112">
        <f t="shared" si="11"/>
        <v>0</v>
      </c>
      <c r="AN56" s="109">
        <f t="shared" si="12"/>
        <v>344.93550000000005</v>
      </c>
      <c r="AO56" s="112">
        <f t="shared" si="13"/>
        <v>34.935500000000047</v>
      </c>
      <c r="AP56" s="109">
        <f t="shared" si="14"/>
        <v>259.35000000000002</v>
      </c>
      <c r="AQ56" s="112">
        <f t="shared" si="15"/>
        <v>4.3500000000000227</v>
      </c>
      <c r="AR56" s="71"/>
    </row>
    <row r="57" spans="1:51" s="62" customFormat="1" ht="27.6" customHeight="1" x14ac:dyDescent="0.2">
      <c r="A57" s="103" t="s">
        <v>178</v>
      </c>
      <c r="B57" s="103" t="s">
        <v>297</v>
      </c>
      <c r="C57" s="104">
        <v>3888.96</v>
      </c>
      <c r="D57" s="104">
        <f>IFERROR(VLOOKUP(A57,#REF!,2,FALSE),0)</f>
        <v>0</v>
      </c>
      <c r="E57" s="105"/>
      <c r="F57" s="105"/>
      <c r="G57" s="106">
        <v>299.44</v>
      </c>
      <c r="H57" s="106">
        <v>207.44</v>
      </c>
      <c r="I57" s="106">
        <f t="shared" si="0"/>
        <v>92</v>
      </c>
      <c r="J57" s="107">
        <f t="shared" si="1"/>
        <v>0.30724018167245526</v>
      </c>
      <c r="K57" s="105"/>
      <c r="L57" s="106">
        <v>353.5418181818182</v>
      </c>
      <c r="M57" s="106">
        <v>207.44</v>
      </c>
      <c r="N57" s="106">
        <f t="shared" si="2"/>
        <v>146.1018181818182</v>
      </c>
      <c r="O57" s="107">
        <f t="shared" si="3"/>
        <v>0.41325187196576979</v>
      </c>
      <c r="P57" s="105"/>
      <c r="Q57" s="106">
        <v>353.5418181818182</v>
      </c>
      <c r="R57" s="106">
        <v>208.20363636363635</v>
      </c>
      <c r="S57" s="106">
        <f t="shared" si="4"/>
        <v>145.33818181818185</v>
      </c>
      <c r="T57" s="107">
        <f t="shared" si="5"/>
        <v>0.41109191146219048</v>
      </c>
      <c r="U57" s="106">
        <v>378.44</v>
      </c>
      <c r="V57" s="106">
        <v>457.44</v>
      </c>
      <c r="W57" s="106">
        <v>299.44</v>
      </c>
      <c r="X57" s="106">
        <v>207.44</v>
      </c>
      <c r="Y57" s="106">
        <v>185.72</v>
      </c>
      <c r="Z57" s="106">
        <v>353.5418181818182</v>
      </c>
      <c r="AA57" s="106"/>
      <c r="AB57" s="106">
        <f t="shared" si="7"/>
        <v>21.72</v>
      </c>
      <c r="AC57" s="108"/>
      <c r="AD57" s="106">
        <f t="shared" si="6"/>
        <v>54.101818181818203</v>
      </c>
      <c r="AE57" s="106">
        <v>378.44</v>
      </c>
      <c r="AF57" s="106"/>
      <c r="AG57" s="105"/>
      <c r="AH57" s="106">
        <f t="shared" si="19"/>
        <v>299.44</v>
      </c>
      <c r="AI57" s="109">
        <f t="shared" si="8"/>
        <v>529.67941600000006</v>
      </c>
      <c r="AJ57" s="109">
        <f t="shared" si="17"/>
        <v>398.2552</v>
      </c>
      <c r="AK57" s="105"/>
      <c r="AL57" s="109">
        <f t="shared" si="10"/>
        <v>299.44</v>
      </c>
      <c r="AM57" s="112">
        <f t="shared" si="11"/>
        <v>0</v>
      </c>
      <c r="AN57" s="109">
        <f t="shared" si="12"/>
        <v>529.67941600000006</v>
      </c>
      <c r="AO57" s="112">
        <f t="shared" si="13"/>
        <v>72.239416000000062</v>
      </c>
      <c r="AP57" s="109">
        <f t="shared" si="14"/>
        <v>398.2552</v>
      </c>
      <c r="AQ57" s="112">
        <f t="shared" si="15"/>
        <v>19.815200000000004</v>
      </c>
      <c r="AR57" s="71"/>
    </row>
    <row r="58" spans="1:51" s="62" customFormat="1" ht="27.6" customHeight="1" x14ac:dyDescent="0.2">
      <c r="A58" s="103" t="s">
        <v>148</v>
      </c>
      <c r="B58" s="103" t="s">
        <v>149</v>
      </c>
      <c r="C58" s="104">
        <v>14348</v>
      </c>
      <c r="D58" s="104">
        <f>IFERROR(VLOOKUP(A58,#REF!,2,FALSE),0)</f>
        <v>0</v>
      </c>
      <c r="E58" s="105"/>
      <c r="F58" s="105"/>
      <c r="G58" s="106">
        <v>249</v>
      </c>
      <c r="H58" s="106">
        <v>170</v>
      </c>
      <c r="I58" s="106">
        <f t="shared" si="0"/>
        <v>79</v>
      </c>
      <c r="J58" s="107">
        <f t="shared" si="1"/>
        <v>0.31726907630522089</v>
      </c>
      <c r="K58" s="105"/>
      <c r="L58" s="106">
        <v>251.71929824561403</v>
      </c>
      <c r="M58" s="106">
        <v>170</v>
      </c>
      <c r="N58" s="106">
        <f t="shared" si="2"/>
        <v>81.719298245614027</v>
      </c>
      <c r="O58" s="107">
        <f t="shared" si="3"/>
        <v>0.32464454976303314</v>
      </c>
      <c r="P58" s="105"/>
      <c r="Q58" s="106">
        <v>251.71929824561403</v>
      </c>
      <c r="R58" s="106">
        <v>170</v>
      </c>
      <c r="S58" s="106">
        <f t="shared" si="4"/>
        <v>81.719298245614027</v>
      </c>
      <c r="T58" s="107">
        <f t="shared" si="5"/>
        <v>0.32464454976303314</v>
      </c>
      <c r="U58" s="106">
        <v>319</v>
      </c>
      <c r="V58" s="106">
        <v>399</v>
      </c>
      <c r="W58" s="106">
        <v>249</v>
      </c>
      <c r="X58" s="106">
        <v>170</v>
      </c>
      <c r="Y58" s="106">
        <v>170</v>
      </c>
      <c r="Z58" s="106">
        <v>251.71929824561403</v>
      </c>
      <c r="AA58" s="106"/>
      <c r="AB58" s="106">
        <f t="shared" si="7"/>
        <v>0</v>
      </c>
      <c r="AC58" s="108"/>
      <c r="AD58" s="106">
        <f t="shared" si="6"/>
        <v>2.7192982456140271</v>
      </c>
      <c r="AE58" s="106">
        <v>319</v>
      </c>
      <c r="AF58" s="106"/>
      <c r="AG58" s="105"/>
      <c r="AH58" s="106">
        <f t="shared" si="19"/>
        <v>249</v>
      </c>
      <c r="AI58" s="109">
        <f t="shared" si="8"/>
        <v>440.45610000000005</v>
      </c>
      <c r="AJ58" s="109">
        <f t="shared" si="17"/>
        <v>331.17</v>
      </c>
      <c r="AK58" s="105"/>
      <c r="AL58" s="109">
        <f t="shared" si="10"/>
        <v>249</v>
      </c>
      <c r="AM58" s="112">
        <f t="shared" si="11"/>
        <v>0</v>
      </c>
      <c r="AN58" s="109">
        <f t="shared" si="12"/>
        <v>440.45610000000005</v>
      </c>
      <c r="AO58" s="112">
        <f t="shared" si="13"/>
        <v>41.456100000000049</v>
      </c>
      <c r="AP58" s="109">
        <f t="shared" si="14"/>
        <v>331.17</v>
      </c>
      <c r="AQ58" s="112">
        <f t="shared" si="15"/>
        <v>12.170000000000016</v>
      </c>
      <c r="AR58" s="71"/>
    </row>
    <row r="59" spans="1:51" s="62" customFormat="1" ht="27.6" customHeight="1" x14ac:dyDescent="0.2">
      <c r="A59" s="103" t="s">
        <v>133</v>
      </c>
      <c r="B59" s="103" t="s">
        <v>134</v>
      </c>
      <c r="C59" s="104">
        <v>17005</v>
      </c>
      <c r="D59" s="104">
        <f>IFERROR(VLOOKUP(A59,#REF!,2,FALSE),0)</f>
        <v>0</v>
      </c>
      <c r="E59" s="105"/>
      <c r="F59" s="105"/>
      <c r="G59" s="106">
        <v>349</v>
      </c>
      <c r="H59" s="106">
        <v>239</v>
      </c>
      <c r="I59" s="106">
        <f t="shared" si="0"/>
        <v>110</v>
      </c>
      <c r="J59" s="107">
        <f t="shared" si="1"/>
        <v>0.31518624641833809</v>
      </c>
      <c r="K59" s="105"/>
      <c r="L59" s="106">
        <v>377.88888888888891</v>
      </c>
      <c r="M59" s="106">
        <v>239</v>
      </c>
      <c r="N59" s="106">
        <f t="shared" si="2"/>
        <v>138.88888888888891</v>
      </c>
      <c r="O59" s="107">
        <f t="shared" si="3"/>
        <v>0.36753895912966777</v>
      </c>
      <c r="P59" s="105"/>
      <c r="Q59" s="106">
        <v>377.88888888888891</v>
      </c>
      <c r="R59" s="106">
        <v>227.17777777777778</v>
      </c>
      <c r="S59" s="106">
        <f t="shared" si="4"/>
        <v>150.71111111111114</v>
      </c>
      <c r="T59" s="107">
        <f t="shared" si="5"/>
        <v>0.39882387533078512</v>
      </c>
      <c r="U59" s="106">
        <v>419</v>
      </c>
      <c r="V59" s="106">
        <v>499</v>
      </c>
      <c r="W59" s="106">
        <v>349</v>
      </c>
      <c r="X59" s="106">
        <v>239</v>
      </c>
      <c r="Y59" s="106">
        <v>209.82</v>
      </c>
      <c r="Z59" s="106">
        <v>377.88888888888891</v>
      </c>
      <c r="AA59" s="106"/>
      <c r="AB59" s="106">
        <f t="shared" si="7"/>
        <v>29.180000000000007</v>
      </c>
      <c r="AC59" s="108"/>
      <c r="AD59" s="106">
        <f t="shared" si="6"/>
        <v>28.888888888888914</v>
      </c>
      <c r="AE59" s="106">
        <v>419</v>
      </c>
      <c r="AF59" s="106"/>
      <c r="AG59" s="105"/>
      <c r="AH59" s="106">
        <f t="shared" si="19"/>
        <v>349</v>
      </c>
      <c r="AI59" s="109">
        <f t="shared" si="8"/>
        <v>617.34610000000009</v>
      </c>
      <c r="AJ59" s="109">
        <f t="shared" si="17"/>
        <v>464.17</v>
      </c>
      <c r="AK59" s="105"/>
      <c r="AL59" s="109">
        <f t="shared" si="10"/>
        <v>349</v>
      </c>
      <c r="AM59" s="112">
        <f t="shared" si="11"/>
        <v>0</v>
      </c>
      <c r="AN59" s="109">
        <f t="shared" si="12"/>
        <v>617.34610000000009</v>
      </c>
      <c r="AO59" s="112">
        <f t="shared" si="13"/>
        <v>118.34610000000009</v>
      </c>
      <c r="AP59" s="109">
        <f t="shared" si="14"/>
        <v>464.17</v>
      </c>
      <c r="AQ59" s="112">
        <f t="shared" si="15"/>
        <v>45.170000000000016</v>
      </c>
      <c r="AR59" s="71"/>
    </row>
    <row r="60" spans="1:51" s="62" customFormat="1" ht="27.6" customHeight="1" x14ac:dyDescent="0.2">
      <c r="A60" s="103" t="s">
        <v>184</v>
      </c>
      <c r="B60" s="103" t="s">
        <v>315</v>
      </c>
      <c r="C60" s="104">
        <v>2405</v>
      </c>
      <c r="D60" s="104">
        <f>IFERROR(VLOOKUP(A60,#REF!,2,FALSE),0)</f>
        <v>0</v>
      </c>
      <c r="E60" s="105"/>
      <c r="F60" s="105"/>
      <c r="G60" s="106">
        <v>185</v>
      </c>
      <c r="H60" s="106">
        <v>118.58</v>
      </c>
      <c r="I60" s="106">
        <f t="shared" si="0"/>
        <v>66.42</v>
      </c>
      <c r="J60" s="107">
        <f t="shared" si="1"/>
        <v>0.35902702702702705</v>
      </c>
      <c r="K60" s="105"/>
      <c r="L60" s="106">
        <v>185</v>
      </c>
      <c r="M60" s="106">
        <v>118.58</v>
      </c>
      <c r="N60" s="106">
        <f t="shared" si="2"/>
        <v>66.42</v>
      </c>
      <c r="O60" s="107">
        <f t="shared" si="3"/>
        <v>0.35902702702702705</v>
      </c>
      <c r="P60" s="105"/>
      <c r="Q60" s="106">
        <v>185</v>
      </c>
      <c r="R60" s="106">
        <v>118.58</v>
      </c>
      <c r="S60" s="106">
        <f t="shared" si="4"/>
        <v>66.42</v>
      </c>
      <c r="T60" s="107">
        <f t="shared" si="5"/>
        <v>0.35902702702702705</v>
      </c>
      <c r="U60" s="106">
        <v>226</v>
      </c>
      <c r="V60" s="106">
        <v>267</v>
      </c>
      <c r="W60" s="106">
        <v>185</v>
      </c>
      <c r="X60" s="106">
        <v>118.58</v>
      </c>
      <c r="Y60" s="106">
        <v>118.58</v>
      </c>
      <c r="Z60" s="106">
        <v>185</v>
      </c>
      <c r="AA60" s="106"/>
      <c r="AB60" s="106">
        <f t="shared" si="7"/>
        <v>0</v>
      </c>
      <c r="AC60" s="108"/>
      <c r="AD60" s="106">
        <f t="shared" si="6"/>
        <v>0</v>
      </c>
      <c r="AE60" s="106">
        <v>226</v>
      </c>
      <c r="AF60" s="106"/>
      <c r="AG60" s="105"/>
      <c r="AH60" s="106">
        <f t="shared" si="19"/>
        <v>185</v>
      </c>
      <c r="AI60" s="109">
        <f t="shared" si="8"/>
        <v>327.24650000000003</v>
      </c>
      <c r="AJ60" s="109">
        <f t="shared" si="17"/>
        <v>246.05</v>
      </c>
      <c r="AK60" s="105"/>
      <c r="AL60" s="109">
        <f t="shared" si="10"/>
        <v>185</v>
      </c>
      <c r="AM60" s="112">
        <f t="shared" si="11"/>
        <v>0</v>
      </c>
      <c r="AN60" s="109">
        <f t="shared" si="12"/>
        <v>327.24650000000003</v>
      </c>
      <c r="AO60" s="112">
        <f t="shared" si="13"/>
        <v>60.246500000000026</v>
      </c>
      <c r="AP60" s="109">
        <f t="shared" si="14"/>
        <v>246.05</v>
      </c>
      <c r="AQ60" s="112">
        <f t="shared" si="15"/>
        <v>20.050000000000011</v>
      </c>
      <c r="AR60" s="71"/>
    </row>
    <row r="61" spans="1:51" s="62" customFormat="1" ht="27.6" customHeight="1" x14ac:dyDescent="0.2">
      <c r="A61" s="103" t="s">
        <v>187</v>
      </c>
      <c r="B61" s="103" t="s">
        <v>315</v>
      </c>
      <c r="C61" s="104">
        <v>3517</v>
      </c>
      <c r="D61" s="104">
        <f>IFERROR(VLOOKUP(A61,#REF!,2,FALSE),0)</f>
        <v>0</v>
      </c>
      <c r="E61" s="105"/>
      <c r="F61" s="105"/>
      <c r="G61" s="106">
        <v>287.5</v>
      </c>
      <c r="H61" s="106">
        <v>187.5</v>
      </c>
      <c r="I61" s="106">
        <f t="shared" si="0"/>
        <v>100</v>
      </c>
      <c r="J61" s="107">
        <f t="shared" si="1"/>
        <v>0.34782608695652173</v>
      </c>
      <c r="K61" s="105"/>
      <c r="L61" s="106">
        <v>319.72727272727275</v>
      </c>
      <c r="M61" s="106">
        <v>187.5</v>
      </c>
      <c r="N61" s="106">
        <f t="shared" si="2"/>
        <v>132.22727272727275</v>
      </c>
      <c r="O61" s="107">
        <f t="shared" si="3"/>
        <v>0.41356269547910157</v>
      </c>
      <c r="P61" s="105"/>
      <c r="Q61" s="106">
        <v>319.72727272727275</v>
      </c>
      <c r="R61" s="106">
        <v>173.39818181818183</v>
      </c>
      <c r="S61" s="106">
        <f t="shared" si="4"/>
        <v>146.32909090909092</v>
      </c>
      <c r="T61" s="107">
        <f t="shared" si="5"/>
        <v>0.45766846744384421</v>
      </c>
      <c r="U61" s="106">
        <v>337.5</v>
      </c>
      <c r="V61" s="106">
        <v>387.5</v>
      </c>
      <c r="W61" s="106">
        <v>287.5</v>
      </c>
      <c r="X61" s="106">
        <v>187.5</v>
      </c>
      <c r="Y61" s="106">
        <v>167.58</v>
      </c>
      <c r="Z61" s="106">
        <v>319.72727272727275</v>
      </c>
      <c r="AA61" s="106"/>
      <c r="AB61" s="106">
        <f t="shared" si="7"/>
        <v>19.919999999999987</v>
      </c>
      <c r="AC61" s="108"/>
      <c r="AD61" s="106">
        <f t="shared" si="6"/>
        <v>32.227272727272748</v>
      </c>
      <c r="AE61" s="106">
        <v>337.5</v>
      </c>
      <c r="AF61" s="106"/>
      <c r="AG61" s="105"/>
      <c r="AH61" s="106">
        <f t="shared" si="19"/>
        <v>287.5</v>
      </c>
      <c r="AI61" s="109">
        <f t="shared" si="8"/>
        <v>508.55875000000003</v>
      </c>
      <c r="AJ61" s="109">
        <f t="shared" si="17"/>
        <v>382.375</v>
      </c>
      <c r="AK61" s="105"/>
      <c r="AL61" s="109">
        <f t="shared" si="10"/>
        <v>287.5</v>
      </c>
      <c r="AM61" s="112">
        <f t="shared" si="11"/>
        <v>0</v>
      </c>
      <c r="AN61" s="109">
        <f t="shared" si="12"/>
        <v>508.55875000000003</v>
      </c>
      <c r="AO61" s="112">
        <f t="shared" si="13"/>
        <v>121.05875000000003</v>
      </c>
      <c r="AP61" s="109">
        <f t="shared" si="14"/>
        <v>382.375</v>
      </c>
      <c r="AQ61" s="112">
        <f t="shared" si="15"/>
        <v>44.875</v>
      </c>
      <c r="AR61" s="71"/>
    </row>
    <row r="62" spans="1:51" s="62" customFormat="1" ht="27.6" customHeight="1" x14ac:dyDescent="0.2">
      <c r="A62" s="103" t="s">
        <v>190</v>
      </c>
      <c r="B62" s="103" t="s">
        <v>349</v>
      </c>
      <c r="C62" s="104">
        <v>2742.75</v>
      </c>
      <c r="D62" s="104">
        <f>IFERROR(VLOOKUP(A62,#REF!,2,FALSE),0)</f>
        <v>0</v>
      </c>
      <c r="E62" s="105"/>
      <c r="F62" s="105"/>
      <c r="G62" s="106">
        <v>239</v>
      </c>
      <c r="H62" s="106">
        <v>179</v>
      </c>
      <c r="I62" s="106">
        <f t="shared" si="0"/>
        <v>60</v>
      </c>
      <c r="J62" s="107">
        <f t="shared" si="1"/>
        <v>0.2510460251046025</v>
      </c>
      <c r="K62" s="105"/>
      <c r="L62" s="106">
        <v>249.34090909090909</v>
      </c>
      <c r="M62" s="106">
        <v>179</v>
      </c>
      <c r="N62" s="106">
        <f t="shared" si="2"/>
        <v>70.340909090909093</v>
      </c>
      <c r="O62" s="107">
        <f t="shared" si="3"/>
        <v>0.28210737398596303</v>
      </c>
      <c r="P62" s="105"/>
      <c r="Q62" s="106">
        <v>249.34090909090909</v>
      </c>
      <c r="R62" s="106">
        <v>179</v>
      </c>
      <c r="S62" s="106">
        <f t="shared" si="4"/>
        <v>70.340909090909093</v>
      </c>
      <c r="T62" s="107">
        <f t="shared" si="5"/>
        <v>0.28210737398596303</v>
      </c>
      <c r="U62" s="106">
        <v>299</v>
      </c>
      <c r="V62" s="106">
        <v>349</v>
      </c>
      <c r="W62" s="106">
        <v>239</v>
      </c>
      <c r="X62" s="106">
        <v>179</v>
      </c>
      <c r="Y62" s="106">
        <v>179</v>
      </c>
      <c r="Z62" s="106">
        <v>249.34090909090909</v>
      </c>
      <c r="AA62" s="106"/>
      <c r="AB62" s="106">
        <f t="shared" si="7"/>
        <v>0</v>
      </c>
      <c r="AC62" s="108"/>
      <c r="AD62" s="106">
        <f t="shared" si="6"/>
        <v>10.340909090909093</v>
      </c>
      <c r="AE62" s="106">
        <v>299</v>
      </c>
      <c r="AF62" s="106"/>
      <c r="AG62" s="105"/>
      <c r="AH62" s="106">
        <f t="shared" si="19"/>
        <v>239</v>
      </c>
      <c r="AI62" s="109">
        <f t="shared" si="8"/>
        <v>422.76710000000003</v>
      </c>
      <c r="AJ62" s="109">
        <f t="shared" si="17"/>
        <v>317.87</v>
      </c>
      <c r="AK62" s="105"/>
      <c r="AL62" s="109">
        <f t="shared" si="10"/>
        <v>239</v>
      </c>
      <c r="AM62" s="112">
        <f t="shared" si="11"/>
        <v>0</v>
      </c>
      <c r="AN62" s="109">
        <f t="shared" si="12"/>
        <v>422.76710000000003</v>
      </c>
      <c r="AO62" s="112">
        <f t="shared" si="13"/>
        <v>73.767100000000028</v>
      </c>
      <c r="AP62" s="109">
        <f t="shared" si="14"/>
        <v>317.87</v>
      </c>
      <c r="AQ62" s="112">
        <f t="shared" si="15"/>
        <v>18.870000000000005</v>
      </c>
      <c r="AR62" s="71"/>
    </row>
    <row r="63" spans="1:51" s="62" customFormat="1" ht="27.6" customHeight="1" x14ac:dyDescent="0.2">
      <c r="A63" s="103" t="s">
        <v>193</v>
      </c>
      <c r="B63" s="103" t="s">
        <v>349</v>
      </c>
      <c r="C63" s="104">
        <v>789.53</v>
      </c>
      <c r="D63" s="104">
        <f>IFERROR(VLOOKUP(A63,#REF!,2,FALSE),0)</f>
        <v>0</v>
      </c>
      <c r="E63" s="105"/>
      <c r="F63" s="105"/>
      <c r="G63" s="106">
        <v>384.28</v>
      </c>
      <c r="H63" s="106">
        <v>284.27999999999997</v>
      </c>
      <c r="I63" s="106">
        <f t="shared" si="0"/>
        <v>100</v>
      </c>
      <c r="J63" s="107">
        <f t="shared" si="1"/>
        <v>0.26022691787238472</v>
      </c>
      <c r="K63" s="105"/>
      <c r="L63" s="106">
        <v>394.76499999999999</v>
      </c>
      <c r="M63" s="106">
        <v>284.27999999999997</v>
      </c>
      <c r="N63" s="106">
        <f t="shared" si="2"/>
        <v>110.48500000000001</v>
      </c>
      <c r="O63" s="107">
        <f t="shared" si="3"/>
        <v>0.27987536889035253</v>
      </c>
      <c r="P63" s="105"/>
      <c r="Q63" s="106">
        <v>394.76499999999999</v>
      </c>
      <c r="R63" s="106">
        <v>254.28</v>
      </c>
      <c r="S63" s="106">
        <f t="shared" si="4"/>
        <v>140.48499999999999</v>
      </c>
      <c r="T63" s="107">
        <f t="shared" si="5"/>
        <v>0.35586994794371335</v>
      </c>
      <c r="U63" s="106">
        <v>434.28</v>
      </c>
      <c r="V63" s="106">
        <v>484.28</v>
      </c>
      <c r="W63" s="106">
        <v>384.28</v>
      </c>
      <c r="X63" s="106">
        <v>284.27999999999997</v>
      </c>
      <c r="Y63" s="106">
        <v>224.28</v>
      </c>
      <c r="Z63" s="106">
        <v>394.76499999999999</v>
      </c>
      <c r="AA63" s="106"/>
      <c r="AB63" s="106">
        <f t="shared" si="7"/>
        <v>59.999999999999972</v>
      </c>
      <c r="AC63" s="108"/>
      <c r="AD63" s="106">
        <f t="shared" si="6"/>
        <v>10.485000000000014</v>
      </c>
      <c r="AE63" s="106">
        <v>434.28</v>
      </c>
      <c r="AF63" s="106"/>
      <c r="AG63" s="105"/>
      <c r="AH63" s="106">
        <f t="shared" si="19"/>
        <v>384.28</v>
      </c>
      <c r="AI63" s="109">
        <f t="shared" si="8"/>
        <v>679.75289200000009</v>
      </c>
      <c r="AJ63" s="109">
        <f t="shared" si="17"/>
        <v>511.0924</v>
      </c>
      <c r="AK63" s="105"/>
      <c r="AL63" s="109">
        <f t="shared" si="10"/>
        <v>384.28</v>
      </c>
      <c r="AM63" s="112">
        <f t="shared" si="11"/>
        <v>0</v>
      </c>
      <c r="AN63" s="109">
        <f t="shared" si="12"/>
        <v>679.75289200000009</v>
      </c>
      <c r="AO63" s="112">
        <f t="shared" si="13"/>
        <v>195.47289200000012</v>
      </c>
      <c r="AP63" s="109">
        <f t="shared" si="14"/>
        <v>511.0924</v>
      </c>
      <c r="AQ63" s="112">
        <f t="shared" si="15"/>
        <v>76.812400000000025</v>
      </c>
      <c r="AR63" s="71"/>
    </row>
    <row r="64" spans="1:51" s="62" customFormat="1" ht="27.6" customHeight="1" x14ac:dyDescent="0.2">
      <c r="A64" s="103" t="s">
        <v>196</v>
      </c>
      <c r="B64" s="103" t="s">
        <v>484</v>
      </c>
      <c r="C64" s="104">
        <v>1076</v>
      </c>
      <c r="D64" s="104">
        <f>IFERROR(VLOOKUP(A64,#REF!,2,FALSE),0)</f>
        <v>0</v>
      </c>
      <c r="E64" s="105"/>
      <c r="F64" s="105"/>
      <c r="G64" s="106">
        <v>239</v>
      </c>
      <c r="H64" s="106">
        <v>179</v>
      </c>
      <c r="I64" s="106">
        <f t="shared" si="0"/>
        <v>60</v>
      </c>
      <c r="J64" s="107">
        <f t="shared" si="1"/>
        <v>0.2510460251046025</v>
      </c>
      <c r="K64" s="105"/>
      <c r="L64" s="106">
        <v>269</v>
      </c>
      <c r="M64" s="106">
        <v>179</v>
      </c>
      <c r="N64" s="106">
        <f t="shared" si="2"/>
        <v>90</v>
      </c>
      <c r="O64" s="107">
        <f t="shared" si="3"/>
        <v>0.33457249070631973</v>
      </c>
      <c r="P64" s="105"/>
      <c r="Q64" s="106">
        <v>269</v>
      </c>
      <c r="R64" s="106">
        <v>179</v>
      </c>
      <c r="S64" s="106">
        <f t="shared" si="4"/>
        <v>90</v>
      </c>
      <c r="T64" s="107">
        <f t="shared" si="5"/>
        <v>0.33457249070631973</v>
      </c>
      <c r="U64" s="106">
        <v>299</v>
      </c>
      <c r="V64" s="106">
        <v>349</v>
      </c>
      <c r="W64" s="106">
        <v>239</v>
      </c>
      <c r="X64" s="106">
        <v>179</v>
      </c>
      <c r="Y64" s="106">
        <v>179</v>
      </c>
      <c r="Z64" s="106">
        <v>269</v>
      </c>
      <c r="AA64" s="106"/>
      <c r="AB64" s="106">
        <f t="shared" si="7"/>
        <v>0</v>
      </c>
      <c r="AC64" s="108"/>
      <c r="AD64" s="106">
        <f t="shared" si="6"/>
        <v>30</v>
      </c>
      <c r="AE64" s="106">
        <v>299</v>
      </c>
      <c r="AF64" s="106"/>
      <c r="AG64" s="105"/>
      <c r="AH64" s="106">
        <f t="shared" si="19"/>
        <v>239</v>
      </c>
      <c r="AI64" s="109">
        <f t="shared" si="8"/>
        <v>422.76710000000003</v>
      </c>
      <c r="AJ64" s="109">
        <f t="shared" si="17"/>
        <v>317.87</v>
      </c>
      <c r="AK64" s="105"/>
      <c r="AL64" s="109">
        <f t="shared" si="10"/>
        <v>239</v>
      </c>
      <c r="AM64" s="112">
        <f t="shared" si="11"/>
        <v>0</v>
      </c>
      <c r="AN64" s="109">
        <f t="shared" si="12"/>
        <v>422.76710000000003</v>
      </c>
      <c r="AO64" s="112">
        <f t="shared" si="13"/>
        <v>73.767100000000028</v>
      </c>
      <c r="AP64" s="109">
        <f t="shared" si="14"/>
        <v>317.87</v>
      </c>
      <c r="AQ64" s="112">
        <f t="shared" si="15"/>
        <v>18.870000000000005</v>
      </c>
      <c r="AR64" s="71"/>
    </row>
    <row r="65" spans="1:51" s="62" customFormat="1" ht="27.6" customHeight="1" x14ac:dyDescent="0.2">
      <c r="A65" s="103" t="s">
        <v>199</v>
      </c>
      <c r="B65" s="103" t="s">
        <v>484</v>
      </c>
      <c r="C65" s="104">
        <v>369.25</v>
      </c>
      <c r="D65" s="104">
        <f>IFERROR(VLOOKUP(A65,#REF!,2,FALSE),0)</f>
        <v>0</v>
      </c>
      <c r="E65" s="105"/>
      <c r="F65" s="105"/>
      <c r="G65" s="106">
        <v>384.28</v>
      </c>
      <c r="H65" s="106">
        <v>284.27999999999997</v>
      </c>
      <c r="I65" s="106">
        <f t="shared" si="0"/>
        <v>100</v>
      </c>
      <c r="J65" s="107">
        <f t="shared" si="1"/>
        <v>0.26022691787238472</v>
      </c>
      <c r="K65" s="105"/>
      <c r="L65" s="106">
        <v>369.25</v>
      </c>
      <c r="M65" s="106">
        <v>284.27999999999997</v>
      </c>
      <c r="N65" s="106">
        <f t="shared" si="2"/>
        <v>84.970000000000027</v>
      </c>
      <c r="O65" s="107">
        <f t="shared" si="3"/>
        <v>0.23011509817197029</v>
      </c>
      <c r="P65" s="105"/>
      <c r="Q65" s="106">
        <v>369.25</v>
      </c>
      <c r="R65" s="106">
        <v>233.44</v>
      </c>
      <c r="S65" s="106">
        <f t="shared" si="4"/>
        <v>135.81</v>
      </c>
      <c r="T65" s="107">
        <f t="shared" si="5"/>
        <v>0.36779959377115778</v>
      </c>
      <c r="U65" s="106">
        <v>434.28</v>
      </c>
      <c r="V65" s="106">
        <v>484.28</v>
      </c>
      <c r="W65" s="106">
        <v>384.28</v>
      </c>
      <c r="X65" s="106">
        <v>284.27999999999997</v>
      </c>
      <c r="Y65" s="106">
        <v>224.28</v>
      </c>
      <c r="Z65" s="106">
        <v>369.25</v>
      </c>
      <c r="AA65" s="106"/>
      <c r="AB65" s="106">
        <f t="shared" si="7"/>
        <v>59.999999999999972</v>
      </c>
      <c r="AC65" s="108"/>
      <c r="AD65" s="106">
        <f t="shared" si="6"/>
        <v>-15.029999999999973</v>
      </c>
      <c r="AE65" s="106">
        <v>434.28</v>
      </c>
      <c r="AF65" s="106"/>
      <c r="AG65" s="105"/>
      <c r="AH65" s="106">
        <f t="shared" si="19"/>
        <v>384.28</v>
      </c>
      <c r="AI65" s="109">
        <f t="shared" si="8"/>
        <v>679.75289200000009</v>
      </c>
      <c r="AJ65" s="109">
        <f t="shared" si="17"/>
        <v>511.0924</v>
      </c>
      <c r="AK65" s="105"/>
      <c r="AL65" s="109">
        <f t="shared" si="10"/>
        <v>384.28</v>
      </c>
      <c r="AM65" s="112">
        <f t="shared" si="11"/>
        <v>0</v>
      </c>
      <c r="AN65" s="109">
        <f t="shared" si="12"/>
        <v>679.75289200000009</v>
      </c>
      <c r="AO65" s="112">
        <f t="shared" si="13"/>
        <v>195.47289200000012</v>
      </c>
      <c r="AP65" s="109">
        <f t="shared" si="14"/>
        <v>511.0924</v>
      </c>
      <c r="AQ65" s="112">
        <f t="shared" si="15"/>
        <v>76.812400000000025</v>
      </c>
      <c r="AR65" s="71"/>
    </row>
    <row r="66" spans="1:51" s="62" customFormat="1" ht="27.6" customHeight="1" x14ac:dyDescent="0.2">
      <c r="A66" s="103" t="s">
        <v>202</v>
      </c>
      <c r="B66" s="103" t="s">
        <v>281</v>
      </c>
      <c r="C66" s="104">
        <v>4905</v>
      </c>
      <c r="D66" s="104">
        <f>IFERROR(VLOOKUP(A66,#REF!,2,FALSE),0)</f>
        <v>0</v>
      </c>
      <c r="E66" s="105"/>
      <c r="F66" s="105"/>
      <c r="G66" s="106">
        <v>217</v>
      </c>
      <c r="H66" s="106">
        <v>147</v>
      </c>
      <c r="I66" s="106">
        <f t="shared" ref="I66:I129" si="20">G66-H66</f>
        <v>70</v>
      </c>
      <c r="J66" s="107">
        <f t="shared" ref="J66:J129" si="21">I66/G66</f>
        <v>0.32258064516129031</v>
      </c>
      <c r="K66" s="105"/>
      <c r="L66" s="106">
        <v>213.2608695652174</v>
      </c>
      <c r="M66" s="106">
        <v>147</v>
      </c>
      <c r="N66" s="106">
        <f t="shared" ref="N66:N129" si="22">L66-M66</f>
        <v>66.260869565217405</v>
      </c>
      <c r="O66" s="107">
        <f t="shared" ref="O66:O129" si="23">N66/L66</f>
        <v>0.31070336391437314</v>
      </c>
      <c r="P66" s="105"/>
      <c r="Q66" s="106">
        <v>213.2608695652174</v>
      </c>
      <c r="R66" s="106">
        <v>147</v>
      </c>
      <c r="S66" s="106">
        <f t="shared" ref="S66:S129" si="24">Q66-R66</f>
        <v>66.260869565217405</v>
      </c>
      <c r="T66" s="107">
        <f t="shared" ref="T66:T129" si="25">S66/Q66</f>
        <v>0.31070336391437314</v>
      </c>
      <c r="U66" s="106">
        <v>287</v>
      </c>
      <c r="V66" s="106">
        <v>337</v>
      </c>
      <c r="W66" s="106">
        <v>217</v>
      </c>
      <c r="X66" s="106">
        <v>147</v>
      </c>
      <c r="Y66" s="106">
        <v>147</v>
      </c>
      <c r="Z66" s="106">
        <v>213.2608695652174</v>
      </c>
      <c r="AA66" s="106"/>
      <c r="AB66" s="106">
        <f t="shared" si="7"/>
        <v>0</v>
      </c>
      <c r="AC66" s="108"/>
      <c r="AD66" s="106">
        <f t="shared" ref="AD66:AD129" si="26">Z66-W66</f>
        <v>-3.7391304347825951</v>
      </c>
      <c r="AE66" s="106">
        <v>287</v>
      </c>
      <c r="AF66" s="106">
        <v>221</v>
      </c>
      <c r="AG66" s="105"/>
      <c r="AH66" s="106">
        <f>AF66</f>
        <v>221</v>
      </c>
      <c r="AI66" s="109">
        <f t="shared" si="8"/>
        <v>390.92690000000005</v>
      </c>
      <c r="AJ66" s="109">
        <f t="shared" si="17"/>
        <v>293.93</v>
      </c>
      <c r="AK66" s="105"/>
      <c r="AL66" s="109">
        <f t="shared" si="10"/>
        <v>221</v>
      </c>
      <c r="AM66" s="112">
        <f t="shared" si="11"/>
        <v>4</v>
      </c>
      <c r="AN66" s="109">
        <f t="shared" si="12"/>
        <v>390.92690000000005</v>
      </c>
      <c r="AO66" s="112">
        <f t="shared" si="13"/>
        <v>53.926900000000046</v>
      </c>
      <c r="AP66" s="109">
        <f t="shared" si="14"/>
        <v>293.93</v>
      </c>
      <c r="AQ66" s="112">
        <f t="shared" si="15"/>
        <v>6.9300000000000068</v>
      </c>
      <c r="AR66" s="71"/>
    </row>
    <row r="67" spans="1:51" s="62" customFormat="1" ht="27.6" customHeight="1" x14ac:dyDescent="0.2">
      <c r="A67" s="103" t="s">
        <v>205</v>
      </c>
      <c r="B67" s="103" t="s">
        <v>281</v>
      </c>
      <c r="C67" s="104">
        <v>2463.9499999999998</v>
      </c>
      <c r="D67" s="104">
        <f>IFERROR(VLOOKUP(A67,#REF!,2,FALSE),0)</f>
        <v>0</v>
      </c>
      <c r="E67" s="105"/>
      <c r="F67" s="105"/>
      <c r="G67" s="106">
        <v>331</v>
      </c>
      <c r="H67" s="106">
        <v>221</v>
      </c>
      <c r="I67" s="106">
        <f t="shared" si="20"/>
        <v>110</v>
      </c>
      <c r="J67" s="107">
        <f t="shared" si="21"/>
        <v>0.33232628398791542</v>
      </c>
      <c r="K67" s="105"/>
      <c r="L67" s="106">
        <v>307.99374999999998</v>
      </c>
      <c r="M67" s="106">
        <v>221</v>
      </c>
      <c r="N67" s="106">
        <f t="shared" si="22"/>
        <v>86.993749999999977</v>
      </c>
      <c r="O67" s="107">
        <f t="shared" si="23"/>
        <v>0.28245297185413659</v>
      </c>
      <c r="P67" s="105"/>
      <c r="Q67" s="106">
        <v>307.99374999999998</v>
      </c>
      <c r="R67" s="106">
        <v>209.75</v>
      </c>
      <c r="S67" s="106">
        <f t="shared" si="24"/>
        <v>98.243749999999977</v>
      </c>
      <c r="T67" s="107">
        <f t="shared" si="25"/>
        <v>0.31897968708780611</v>
      </c>
      <c r="U67" s="106">
        <v>391</v>
      </c>
      <c r="V67" s="106">
        <v>441</v>
      </c>
      <c r="W67" s="106">
        <v>331</v>
      </c>
      <c r="X67" s="106">
        <v>221</v>
      </c>
      <c r="Y67" s="106">
        <v>197.25</v>
      </c>
      <c r="Z67" s="106">
        <v>307.99374999999998</v>
      </c>
      <c r="AA67" s="106"/>
      <c r="AB67" s="106">
        <f t="shared" ref="AB67:AB130" si="27">X67-Y67</f>
        <v>23.75</v>
      </c>
      <c r="AC67" s="108"/>
      <c r="AD67" s="106">
        <f t="shared" si="26"/>
        <v>-23.006250000000023</v>
      </c>
      <c r="AE67" s="106">
        <v>391</v>
      </c>
      <c r="AF67" s="106">
        <v>339</v>
      </c>
      <c r="AG67" s="105"/>
      <c r="AH67" s="106">
        <f>AF67</f>
        <v>339</v>
      </c>
      <c r="AI67" s="109">
        <f t="shared" ref="AI67:AI130" si="28">AJ67*1.33</f>
        <v>599.65710000000001</v>
      </c>
      <c r="AJ67" s="109">
        <f t="shared" si="17"/>
        <v>450.87</v>
      </c>
      <c r="AK67" s="105"/>
      <c r="AL67" s="109">
        <f t="shared" si="10"/>
        <v>339</v>
      </c>
      <c r="AM67" s="112">
        <f t="shared" si="11"/>
        <v>8</v>
      </c>
      <c r="AN67" s="109">
        <f t="shared" si="12"/>
        <v>599.65710000000001</v>
      </c>
      <c r="AO67" s="112">
        <f t="shared" si="13"/>
        <v>158.65710000000001</v>
      </c>
      <c r="AP67" s="109">
        <f t="shared" si="14"/>
        <v>450.87</v>
      </c>
      <c r="AQ67" s="112">
        <f t="shared" si="15"/>
        <v>59.870000000000005</v>
      </c>
      <c r="AR67" s="71"/>
    </row>
    <row r="68" spans="1:51" s="62" customFormat="1" ht="27.6" customHeight="1" x14ac:dyDescent="0.2">
      <c r="A68" s="103" t="s">
        <v>208</v>
      </c>
      <c r="B68" s="103" t="s">
        <v>345</v>
      </c>
      <c r="C68" s="104">
        <v>380</v>
      </c>
      <c r="D68" s="104">
        <f>IFERROR(VLOOKUP(A68,#REF!,2,FALSE),0)</f>
        <v>0</v>
      </c>
      <c r="E68" s="105"/>
      <c r="F68" s="105"/>
      <c r="G68" s="106">
        <v>380</v>
      </c>
      <c r="H68" s="106">
        <v>280</v>
      </c>
      <c r="I68" s="106">
        <f t="shared" si="20"/>
        <v>100</v>
      </c>
      <c r="J68" s="107">
        <f t="shared" si="21"/>
        <v>0.26315789473684209</v>
      </c>
      <c r="K68" s="105"/>
      <c r="L68" s="106">
        <v>380</v>
      </c>
      <c r="M68" s="106">
        <v>280</v>
      </c>
      <c r="N68" s="106">
        <f t="shared" si="22"/>
        <v>100</v>
      </c>
      <c r="O68" s="107">
        <f t="shared" si="23"/>
        <v>0.26315789473684209</v>
      </c>
      <c r="P68" s="105"/>
      <c r="Q68" s="106">
        <v>380</v>
      </c>
      <c r="R68" s="106">
        <v>280</v>
      </c>
      <c r="S68" s="106">
        <f t="shared" si="24"/>
        <v>100</v>
      </c>
      <c r="T68" s="107">
        <f t="shared" si="25"/>
        <v>0.26315789473684209</v>
      </c>
      <c r="U68" s="106">
        <v>430</v>
      </c>
      <c r="V68" s="106">
        <v>480</v>
      </c>
      <c r="W68" s="106">
        <v>380</v>
      </c>
      <c r="X68" s="106">
        <v>280</v>
      </c>
      <c r="Y68" s="106">
        <v>280</v>
      </c>
      <c r="Z68" s="106">
        <v>380</v>
      </c>
      <c r="AA68" s="106"/>
      <c r="AB68" s="106">
        <f t="shared" si="27"/>
        <v>0</v>
      </c>
      <c r="AC68" s="108"/>
      <c r="AD68" s="106">
        <f t="shared" si="26"/>
        <v>0</v>
      </c>
      <c r="AE68" s="106">
        <v>430</v>
      </c>
      <c r="AF68" s="106">
        <v>390</v>
      </c>
      <c r="AG68" s="108"/>
      <c r="AH68" s="106">
        <f>AF68</f>
        <v>390</v>
      </c>
      <c r="AI68" s="109">
        <f t="shared" si="28"/>
        <v>689.87100000000009</v>
      </c>
      <c r="AJ68" s="109">
        <f t="shared" si="17"/>
        <v>518.70000000000005</v>
      </c>
      <c r="AK68" s="108"/>
      <c r="AL68" s="109">
        <f t="shared" si="10"/>
        <v>390</v>
      </c>
      <c r="AM68" s="112">
        <f t="shared" si="11"/>
        <v>10</v>
      </c>
      <c r="AN68" s="109">
        <f t="shared" si="12"/>
        <v>689.87100000000009</v>
      </c>
      <c r="AO68" s="112">
        <f t="shared" si="13"/>
        <v>209.87100000000009</v>
      </c>
      <c r="AP68" s="109">
        <f t="shared" si="14"/>
        <v>518.70000000000005</v>
      </c>
      <c r="AQ68" s="112">
        <f t="shared" si="15"/>
        <v>88.700000000000045</v>
      </c>
      <c r="AR68" s="84"/>
      <c r="AS68" s="83"/>
      <c r="AT68" s="83"/>
      <c r="AU68" s="83"/>
      <c r="AV68" s="83"/>
      <c r="AW68" s="83"/>
      <c r="AX68" s="83"/>
      <c r="AY68" s="83"/>
    </row>
    <row r="69" spans="1:51" s="62" customFormat="1" ht="27.6" customHeight="1" x14ac:dyDescent="0.2">
      <c r="A69" s="103" t="s">
        <v>210</v>
      </c>
      <c r="B69" s="103" t="s">
        <v>345</v>
      </c>
      <c r="C69" s="104">
        <v>2829.8</v>
      </c>
      <c r="D69" s="104">
        <f>IFERROR(VLOOKUP(A69,#REF!,2,FALSE),0)</f>
        <v>0</v>
      </c>
      <c r="E69" s="105"/>
      <c r="F69" s="105"/>
      <c r="G69" s="106">
        <v>460</v>
      </c>
      <c r="H69" s="106">
        <v>360</v>
      </c>
      <c r="I69" s="106">
        <f t="shared" si="20"/>
        <v>100</v>
      </c>
      <c r="J69" s="107">
        <f t="shared" si="21"/>
        <v>0.21739130434782608</v>
      </c>
      <c r="K69" s="105"/>
      <c r="L69" s="106">
        <v>471.63333333333338</v>
      </c>
      <c r="M69" s="106">
        <v>360</v>
      </c>
      <c r="N69" s="106">
        <f t="shared" si="22"/>
        <v>111.63333333333338</v>
      </c>
      <c r="O69" s="107">
        <f t="shared" si="23"/>
        <v>0.23669517280373178</v>
      </c>
      <c r="P69" s="105"/>
      <c r="Q69" s="106">
        <v>471.63333333333338</v>
      </c>
      <c r="R69" s="106">
        <v>349.77666666666664</v>
      </c>
      <c r="S69" s="106">
        <f t="shared" si="24"/>
        <v>121.85666666666674</v>
      </c>
      <c r="T69" s="107">
        <f t="shared" si="25"/>
        <v>0.25837161636864808</v>
      </c>
      <c r="U69" s="106">
        <v>510</v>
      </c>
      <c r="V69" s="106">
        <v>560</v>
      </c>
      <c r="W69" s="106">
        <v>460</v>
      </c>
      <c r="X69" s="106">
        <v>360</v>
      </c>
      <c r="Y69" s="106">
        <v>338.83</v>
      </c>
      <c r="Z69" s="106">
        <v>471.63333333333338</v>
      </c>
      <c r="AA69" s="106"/>
      <c r="AB69" s="106">
        <f t="shared" si="27"/>
        <v>21.170000000000016</v>
      </c>
      <c r="AC69" s="108"/>
      <c r="AD69" s="106">
        <f t="shared" si="26"/>
        <v>11.633333333333383</v>
      </c>
      <c r="AE69" s="106">
        <v>510</v>
      </c>
      <c r="AF69" s="106">
        <v>495.5</v>
      </c>
      <c r="AG69" s="105"/>
      <c r="AH69" s="106">
        <f>AF69</f>
        <v>495.5</v>
      </c>
      <c r="AI69" s="109">
        <f t="shared" si="28"/>
        <v>876.48995000000002</v>
      </c>
      <c r="AJ69" s="109">
        <f t="shared" si="17"/>
        <v>659.01499999999999</v>
      </c>
      <c r="AK69" s="105"/>
      <c r="AL69" s="109">
        <f t="shared" ref="AL69:AL132" si="29">IF(G69&gt;AH69,G69,AH69)</f>
        <v>495.5</v>
      </c>
      <c r="AM69" s="112">
        <f t="shared" ref="AM69:AM132" si="30">AL69-G69</f>
        <v>35.5</v>
      </c>
      <c r="AN69" s="109">
        <f t="shared" ref="AN69:AN132" si="31">IF(V69&gt;AI69,V69,AI69)</f>
        <v>876.48995000000002</v>
      </c>
      <c r="AO69" s="112">
        <f t="shared" ref="AO69:AO132" si="32">AN69-V69</f>
        <v>316.48995000000002</v>
      </c>
      <c r="AP69" s="109">
        <f t="shared" ref="AP69:AP132" si="33">IF(AE69&gt;AJ69,AE69,AJ69)</f>
        <v>659.01499999999999</v>
      </c>
      <c r="AQ69" s="112">
        <f t="shared" ref="AQ69:AQ132" si="34">AP69-AE69</f>
        <v>149.01499999999999</v>
      </c>
      <c r="AR69" s="71"/>
    </row>
    <row r="70" spans="1:51" s="62" customFormat="1" ht="27.6" customHeight="1" x14ac:dyDescent="0.2">
      <c r="A70" s="103" t="s">
        <v>213</v>
      </c>
      <c r="B70" s="103" t="s">
        <v>545</v>
      </c>
      <c r="C70" s="104">
        <v>720</v>
      </c>
      <c r="D70" s="104">
        <f>IFERROR(VLOOKUP(A70,#REF!,2,FALSE),0)</f>
        <v>0</v>
      </c>
      <c r="E70" s="105"/>
      <c r="F70" s="105"/>
      <c r="G70" s="106">
        <v>380</v>
      </c>
      <c r="H70" s="106">
        <v>280</v>
      </c>
      <c r="I70" s="106">
        <f t="shared" si="20"/>
        <v>100</v>
      </c>
      <c r="J70" s="107">
        <f t="shared" si="21"/>
        <v>0.26315789473684209</v>
      </c>
      <c r="K70" s="105"/>
      <c r="L70" s="106">
        <v>360</v>
      </c>
      <c r="M70" s="106">
        <v>280</v>
      </c>
      <c r="N70" s="106">
        <f t="shared" si="22"/>
        <v>80</v>
      </c>
      <c r="O70" s="107">
        <f t="shared" si="23"/>
        <v>0.22222222222222221</v>
      </c>
      <c r="P70" s="105"/>
      <c r="Q70" s="106">
        <v>360</v>
      </c>
      <c r="R70" s="106">
        <v>280</v>
      </c>
      <c r="S70" s="106">
        <f t="shared" si="24"/>
        <v>80</v>
      </c>
      <c r="T70" s="107">
        <f t="shared" si="25"/>
        <v>0.22222222222222221</v>
      </c>
      <c r="U70" s="106">
        <v>430</v>
      </c>
      <c r="V70" s="106">
        <v>480</v>
      </c>
      <c r="W70" s="106">
        <v>380</v>
      </c>
      <c r="X70" s="106">
        <v>280</v>
      </c>
      <c r="Y70" s="106">
        <v>280</v>
      </c>
      <c r="Z70" s="106">
        <v>360</v>
      </c>
      <c r="AA70" s="106"/>
      <c r="AB70" s="106">
        <f t="shared" si="27"/>
        <v>0</v>
      </c>
      <c r="AC70" s="108"/>
      <c r="AD70" s="106">
        <f t="shared" si="26"/>
        <v>-20</v>
      </c>
      <c r="AE70" s="106">
        <v>430</v>
      </c>
      <c r="AF70" s="106"/>
      <c r="AG70" s="105"/>
      <c r="AH70" s="106">
        <f t="shared" ref="AH70:AH78" si="35">G70</f>
        <v>380</v>
      </c>
      <c r="AI70" s="109">
        <f t="shared" si="28"/>
        <v>672.18200000000013</v>
      </c>
      <c r="AJ70" s="109">
        <f t="shared" si="17"/>
        <v>505.40000000000003</v>
      </c>
      <c r="AK70" s="105"/>
      <c r="AL70" s="109">
        <f t="shared" si="29"/>
        <v>380</v>
      </c>
      <c r="AM70" s="112">
        <f t="shared" si="30"/>
        <v>0</v>
      </c>
      <c r="AN70" s="109">
        <f t="shared" si="31"/>
        <v>672.18200000000013</v>
      </c>
      <c r="AO70" s="112">
        <f t="shared" si="32"/>
        <v>192.18200000000013</v>
      </c>
      <c r="AP70" s="109">
        <f t="shared" si="33"/>
        <v>505.40000000000003</v>
      </c>
      <c r="AQ70" s="112">
        <f t="shared" si="34"/>
        <v>75.400000000000034</v>
      </c>
      <c r="AR70" s="71"/>
    </row>
    <row r="71" spans="1:51" s="62" customFormat="1" ht="27.6" customHeight="1" x14ac:dyDescent="0.2">
      <c r="A71" s="103" t="s">
        <v>216</v>
      </c>
      <c r="B71" s="103" t="s">
        <v>894</v>
      </c>
      <c r="C71" s="104">
        <v>0</v>
      </c>
      <c r="D71" s="104">
        <f>IFERROR(VLOOKUP(A71,#REF!,2,FALSE),0)</f>
        <v>0</v>
      </c>
      <c r="E71" s="105"/>
      <c r="F71" s="105"/>
      <c r="G71" s="106">
        <v>179</v>
      </c>
      <c r="H71" s="106">
        <v>129</v>
      </c>
      <c r="I71" s="106">
        <f t="shared" si="20"/>
        <v>50</v>
      </c>
      <c r="J71" s="107">
        <f t="shared" si="21"/>
        <v>0.27932960893854747</v>
      </c>
      <c r="K71" s="105"/>
      <c r="L71" s="106"/>
      <c r="M71" s="106">
        <v>129</v>
      </c>
      <c r="N71" s="106">
        <f t="shared" si="22"/>
        <v>-129</v>
      </c>
      <c r="O71" s="107" t="e">
        <f t="shared" si="23"/>
        <v>#DIV/0!</v>
      </c>
      <c r="P71" s="105"/>
      <c r="Q71" s="106"/>
      <c r="R71" s="106"/>
      <c r="S71" s="106">
        <f t="shared" si="24"/>
        <v>0</v>
      </c>
      <c r="T71" s="107" t="e">
        <f t="shared" si="25"/>
        <v>#DIV/0!</v>
      </c>
      <c r="U71" s="106">
        <v>219</v>
      </c>
      <c r="V71" s="106">
        <v>249</v>
      </c>
      <c r="W71" s="106">
        <v>179</v>
      </c>
      <c r="X71" s="106">
        <v>129</v>
      </c>
      <c r="Y71" s="106">
        <v>0</v>
      </c>
      <c r="Z71" s="106"/>
      <c r="AA71" s="106"/>
      <c r="AB71" s="106">
        <f t="shared" si="27"/>
        <v>129</v>
      </c>
      <c r="AC71" s="108"/>
      <c r="AD71" s="106">
        <f t="shared" si="26"/>
        <v>-179</v>
      </c>
      <c r="AE71" s="106">
        <v>349</v>
      </c>
      <c r="AF71" s="106"/>
      <c r="AG71" s="105"/>
      <c r="AH71" s="106">
        <f t="shared" si="35"/>
        <v>179</v>
      </c>
      <c r="AI71" s="109">
        <f t="shared" si="28"/>
        <v>316.63310000000007</v>
      </c>
      <c r="AJ71" s="109">
        <f t="shared" si="17"/>
        <v>238.07000000000002</v>
      </c>
      <c r="AK71" s="105"/>
      <c r="AL71" s="109">
        <f t="shared" si="29"/>
        <v>179</v>
      </c>
      <c r="AM71" s="112">
        <f t="shared" si="30"/>
        <v>0</v>
      </c>
      <c r="AN71" s="109">
        <f t="shared" si="31"/>
        <v>316.63310000000007</v>
      </c>
      <c r="AO71" s="112">
        <f t="shared" si="32"/>
        <v>67.63310000000007</v>
      </c>
      <c r="AP71" s="109">
        <f t="shared" si="33"/>
        <v>349</v>
      </c>
      <c r="AQ71" s="112">
        <f t="shared" si="34"/>
        <v>0</v>
      </c>
      <c r="AR71" s="71"/>
    </row>
    <row r="72" spans="1:51" s="62" customFormat="1" ht="27.6" customHeight="1" x14ac:dyDescent="0.2">
      <c r="A72" s="103" t="s">
        <v>219</v>
      </c>
      <c r="B72" s="103" t="s">
        <v>894</v>
      </c>
      <c r="C72" s="104">
        <v>0</v>
      </c>
      <c r="D72" s="104">
        <f>IFERROR(VLOOKUP(A72,#REF!,2,FALSE),0)</f>
        <v>0</v>
      </c>
      <c r="E72" s="105"/>
      <c r="F72" s="105"/>
      <c r="G72" s="106">
        <v>249</v>
      </c>
      <c r="H72" s="106">
        <v>189.96</v>
      </c>
      <c r="I72" s="106">
        <f t="shared" si="20"/>
        <v>59.039999999999992</v>
      </c>
      <c r="J72" s="107">
        <f t="shared" si="21"/>
        <v>0.23710843373493973</v>
      </c>
      <c r="K72" s="105"/>
      <c r="L72" s="106"/>
      <c r="M72" s="106">
        <v>189.96</v>
      </c>
      <c r="N72" s="106">
        <f t="shared" si="22"/>
        <v>-189.96</v>
      </c>
      <c r="O72" s="107" t="e">
        <f t="shared" si="23"/>
        <v>#DIV/0!</v>
      </c>
      <c r="P72" s="105"/>
      <c r="Q72" s="106"/>
      <c r="R72" s="106"/>
      <c r="S72" s="106">
        <f t="shared" si="24"/>
        <v>0</v>
      </c>
      <c r="T72" s="107" t="e">
        <f t="shared" si="25"/>
        <v>#DIV/0!</v>
      </c>
      <c r="U72" s="106">
        <v>294</v>
      </c>
      <c r="V72" s="106">
        <v>325</v>
      </c>
      <c r="W72" s="106">
        <v>249</v>
      </c>
      <c r="X72" s="106">
        <v>189.96</v>
      </c>
      <c r="Y72" s="106">
        <v>0</v>
      </c>
      <c r="Z72" s="106"/>
      <c r="AA72" s="106"/>
      <c r="AB72" s="106">
        <f t="shared" si="27"/>
        <v>189.96</v>
      </c>
      <c r="AC72" s="108"/>
      <c r="AD72" s="106">
        <f t="shared" si="26"/>
        <v>-249</v>
      </c>
      <c r="AE72" s="106">
        <v>219</v>
      </c>
      <c r="AF72" s="106"/>
      <c r="AG72" s="105"/>
      <c r="AH72" s="106">
        <f t="shared" si="35"/>
        <v>249</v>
      </c>
      <c r="AI72" s="109">
        <f t="shared" si="28"/>
        <v>440.45610000000005</v>
      </c>
      <c r="AJ72" s="109">
        <f t="shared" si="17"/>
        <v>331.17</v>
      </c>
      <c r="AK72" s="105"/>
      <c r="AL72" s="109">
        <f t="shared" si="29"/>
        <v>249</v>
      </c>
      <c r="AM72" s="112">
        <f t="shared" si="30"/>
        <v>0</v>
      </c>
      <c r="AN72" s="109">
        <f t="shared" si="31"/>
        <v>440.45610000000005</v>
      </c>
      <c r="AO72" s="112">
        <f t="shared" si="32"/>
        <v>115.45610000000005</v>
      </c>
      <c r="AP72" s="109">
        <f t="shared" si="33"/>
        <v>331.17</v>
      </c>
      <c r="AQ72" s="112">
        <f t="shared" si="34"/>
        <v>112.17000000000002</v>
      </c>
      <c r="AR72" s="71"/>
    </row>
    <row r="73" spans="1:51" s="62" customFormat="1" ht="27.6" customHeight="1" x14ac:dyDescent="0.2">
      <c r="A73" s="103" t="s">
        <v>222</v>
      </c>
      <c r="B73" s="103" t="s">
        <v>894</v>
      </c>
      <c r="C73" s="104">
        <v>0</v>
      </c>
      <c r="D73" s="104">
        <f>IFERROR(VLOOKUP(A73,#REF!,2,FALSE),0)</f>
        <v>0</v>
      </c>
      <c r="E73" s="105"/>
      <c r="F73" s="105"/>
      <c r="G73" s="106">
        <v>179</v>
      </c>
      <c r="H73" s="106">
        <v>129</v>
      </c>
      <c r="I73" s="106">
        <f t="shared" si="20"/>
        <v>50</v>
      </c>
      <c r="J73" s="107">
        <f t="shared" si="21"/>
        <v>0.27932960893854747</v>
      </c>
      <c r="K73" s="105"/>
      <c r="L73" s="106"/>
      <c r="M73" s="106">
        <v>129</v>
      </c>
      <c r="N73" s="106">
        <f t="shared" si="22"/>
        <v>-129</v>
      </c>
      <c r="O73" s="107" t="e">
        <f t="shared" si="23"/>
        <v>#DIV/0!</v>
      </c>
      <c r="P73" s="105"/>
      <c r="Q73" s="106"/>
      <c r="R73" s="106"/>
      <c r="S73" s="106">
        <f t="shared" si="24"/>
        <v>0</v>
      </c>
      <c r="T73" s="107" t="e">
        <f t="shared" si="25"/>
        <v>#DIV/0!</v>
      </c>
      <c r="U73" s="106">
        <v>219</v>
      </c>
      <c r="V73" s="106">
        <v>249</v>
      </c>
      <c r="W73" s="106">
        <v>179</v>
      </c>
      <c r="X73" s="106">
        <v>129</v>
      </c>
      <c r="Y73" s="106">
        <v>0</v>
      </c>
      <c r="Z73" s="106"/>
      <c r="AA73" s="106"/>
      <c r="AB73" s="106">
        <f t="shared" si="27"/>
        <v>129</v>
      </c>
      <c r="AC73" s="108"/>
      <c r="AD73" s="106">
        <f t="shared" si="26"/>
        <v>-179</v>
      </c>
      <c r="AE73" s="106">
        <v>294</v>
      </c>
      <c r="AF73" s="106"/>
      <c r="AG73" s="105"/>
      <c r="AH73" s="106">
        <f t="shared" si="35"/>
        <v>179</v>
      </c>
      <c r="AI73" s="109">
        <f t="shared" si="28"/>
        <v>316.63310000000007</v>
      </c>
      <c r="AJ73" s="109">
        <f t="shared" si="17"/>
        <v>238.07000000000002</v>
      </c>
      <c r="AK73" s="105"/>
      <c r="AL73" s="109">
        <f t="shared" si="29"/>
        <v>179</v>
      </c>
      <c r="AM73" s="112">
        <f t="shared" si="30"/>
        <v>0</v>
      </c>
      <c r="AN73" s="109">
        <f t="shared" si="31"/>
        <v>316.63310000000007</v>
      </c>
      <c r="AO73" s="112">
        <f t="shared" si="32"/>
        <v>67.63310000000007</v>
      </c>
      <c r="AP73" s="109">
        <f t="shared" si="33"/>
        <v>294</v>
      </c>
      <c r="AQ73" s="112">
        <f t="shared" si="34"/>
        <v>0</v>
      </c>
      <c r="AR73" s="71"/>
    </row>
    <row r="74" spans="1:51" s="62" customFormat="1" ht="27.6" customHeight="1" x14ac:dyDescent="0.2">
      <c r="A74" s="103" t="s">
        <v>225</v>
      </c>
      <c r="B74" s="103" t="s">
        <v>894</v>
      </c>
      <c r="C74" s="104">
        <v>0</v>
      </c>
      <c r="D74" s="104">
        <f>IFERROR(VLOOKUP(A74,#REF!,2,FALSE),0)</f>
        <v>0</v>
      </c>
      <c r="E74" s="105"/>
      <c r="F74" s="105"/>
      <c r="G74" s="106">
        <v>249</v>
      </c>
      <c r="H74" s="106">
        <v>189.96</v>
      </c>
      <c r="I74" s="106">
        <f t="shared" si="20"/>
        <v>59.039999999999992</v>
      </c>
      <c r="J74" s="107">
        <f t="shared" si="21"/>
        <v>0.23710843373493973</v>
      </c>
      <c r="K74" s="105"/>
      <c r="L74" s="106"/>
      <c r="M74" s="106">
        <v>189.96</v>
      </c>
      <c r="N74" s="106">
        <f t="shared" si="22"/>
        <v>-189.96</v>
      </c>
      <c r="O74" s="107" t="e">
        <f t="shared" si="23"/>
        <v>#DIV/0!</v>
      </c>
      <c r="P74" s="105"/>
      <c r="Q74" s="106"/>
      <c r="R74" s="106"/>
      <c r="S74" s="106">
        <f t="shared" si="24"/>
        <v>0</v>
      </c>
      <c r="T74" s="107" t="e">
        <f t="shared" si="25"/>
        <v>#DIV/0!</v>
      </c>
      <c r="U74" s="106">
        <v>249</v>
      </c>
      <c r="V74" s="106">
        <v>325</v>
      </c>
      <c r="W74" s="106">
        <v>249</v>
      </c>
      <c r="X74" s="106">
        <v>189.96</v>
      </c>
      <c r="Y74" s="106">
        <v>0</v>
      </c>
      <c r="Z74" s="106"/>
      <c r="AA74" s="106"/>
      <c r="AB74" s="106">
        <f t="shared" si="27"/>
        <v>189.96</v>
      </c>
      <c r="AC74" s="108"/>
      <c r="AD74" s="106">
        <f t="shared" si="26"/>
        <v>-249</v>
      </c>
      <c r="AE74" s="106">
        <v>219</v>
      </c>
      <c r="AF74" s="106"/>
      <c r="AG74" s="105"/>
      <c r="AH74" s="106">
        <f t="shared" si="35"/>
        <v>249</v>
      </c>
      <c r="AI74" s="109">
        <f t="shared" si="28"/>
        <v>440.45610000000005</v>
      </c>
      <c r="AJ74" s="109">
        <f t="shared" si="17"/>
        <v>331.17</v>
      </c>
      <c r="AK74" s="105"/>
      <c r="AL74" s="109">
        <f t="shared" si="29"/>
        <v>249</v>
      </c>
      <c r="AM74" s="112">
        <f t="shared" si="30"/>
        <v>0</v>
      </c>
      <c r="AN74" s="109">
        <f t="shared" si="31"/>
        <v>440.45610000000005</v>
      </c>
      <c r="AO74" s="112">
        <f t="shared" si="32"/>
        <v>115.45610000000005</v>
      </c>
      <c r="AP74" s="109">
        <f t="shared" si="33"/>
        <v>331.17</v>
      </c>
      <c r="AQ74" s="112">
        <f t="shared" si="34"/>
        <v>112.17000000000002</v>
      </c>
      <c r="AR74" s="71"/>
    </row>
    <row r="75" spans="1:51" s="62" customFormat="1" ht="27.6" customHeight="1" x14ac:dyDescent="0.2">
      <c r="A75" s="103" t="s">
        <v>228</v>
      </c>
      <c r="B75" s="103" t="s">
        <v>537</v>
      </c>
      <c r="C75" s="104">
        <v>738</v>
      </c>
      <c r="D75" s="104">
        <f>IFERROR(VLOOKUP(A75,#REF!,2,FALSE),0)</f>
        <v>0</v>
      </c>
      <c r="E75" s="105"/>
      <c r="F75" s="105"/>
      <c r="G75" s="106">
        <v>244</v>
      </c>
      <c r="H75" s="106">
        <v>180</v>
      </c>
      <c r="I75" s="106">
        <f t="shared" si="20"/>
        <v>64</v>
      </c>
      <c r="J75" s="107">
        <f t="shared" si="21"/>
        <v>0.26229508196721313</v>
      </c>
      <c r="K75" s="105"/>
      <c r="L75" s="106">
        <v>246</v>
      </c>
      <c r="M75" s="106">
        <v>180</v>
      </c>
      <c r="N75" s="106">
        <f t="shared" si="22"/>
        <v>66</v>
      </c>
      <c r="O75" s="107">
        <f t="shared" si="23"/>
        <v>0.26829268292682928</v>
      </c>
      <c r="P75" s="105"/>
      <c r="Q75" s="106">
        <v>246</v>
      </c>
      <c r="R75" s="106">
        <v>180</v>
      </c>
      <c r="S75" s="106">
        <f t="shared" si="24"/>
        <v>66</v>
      </c>
      <c r="T75" s="107">
        <f t="shared" si="25"/>
        <v>0.26829268292682928</v>
      </c>
      <c r="U75" s="106">
        <v>294</v>
      </c>
      <c r="V75" s="106">
        <v>349</v>
      </c>
      <c r="W75" s="106">
        <v>244</v>
      </c>
      <c r="X75" s="106">
        <v>180</v>
      </c>
      <c r="Y75" s="106">
        <v>180</v>
      </c>
      <c r="Z75" s="106">
        <v>246</v>
      </c>
      <c r="AA75" s="106"/>
      <c r="AB75" s="106">
        <f t="shared" si="27"/>
        <v>0</v>
      </c>
      <c r="AC75" s="108"/>
      <c r="AD75" s="106">
        <f t="shared" si="26"/>
        <v>2</v>
      </c>
      <c r="AE75" s="106">
        <v>294</v>
      </c>
      <c r="AF75" s="106"/>
      <c r="AG75" s="105"/>
      <c r="AH75" s="106">
        <f t="shared" si="35"/>
        <v>244</v>
      </c>
      <c r="AI75" s="109">
        <f t="shared" si="28"/>
        <v>431.61160000000007</v>
      </c>
      <c r="AJ75" s="109">
        <f t="shared" si="17"/>
        <v>324.52000000000004</v>
      </c>
      <c r="AK75" s="105"/>
      <c r="AL75" s="109">
        <f t="shared" si="29"/>
        <v>244</v>
      </c>
      <c r="AM75" s="112">
        <f t="shared" si="30"/>
        <v>0</v>
      </c>
      <c r="AN75" s="109">
        <f t="shared" si="31"/>
        <v>431.61160000000007</v>
      </c>
      <c r="AO75" s="112">
        <f t="shared" si="32"/>
        <v>82.611600000000067</v>
      </c>
      <c r="AP75" s="109">
        <f t="shared" si="33"/>
        <v>324.52000000000004</v>
      </c>
      <c r="AQ75" s="112">
        <f t="shared" si="34"/>
        <v>30.520000000000039</v>
      </c>
      <c r="AR75" s="71"/>
    </row>
    <row r="76" spans="1:51" s="62" customFormat="1" ht="27.6" customHeight="1" x14ac:dyDescent="0.2">
      <c r="A76" s="103" t="s">
        <v>231</v>
      </c>
      <c r="B76" s="103" t="s">
        <v>498</v>
      </c>
      <c r="C76" s="104">
        <v>976</v>
      </c>
      <c r="D76" s="104">
        <f>IFERROR(VLOOKUP(A76,#REF!,2,FALSE),0)</f>
        <v>0</v>
      </c>
      <c r="E76" s="105"/>
      <c r="F76" s="105"/>
      <c r="G76" s="106">
        <v>244</v>
      </c>
      <c r="H76" s="106">
        <v>180</v>
      </c>
      <c r="I76" s="106">
        <f t="shared" si="20"/>
        <v>64</v>
      </c>
      <c r="J76" s="107">
        <f t="shared" si="21"/>
        <v>0.26229508196721313</v>
      </c>
      <c r="K76" s="105"/>
      <c r="L76" s="106">
        <v>244</v>
      </c>
      <c r="M76" s="106">
        <v>180</v>
      </c>
      <c r="N76" s="106">
        <f t="shared" si="22"/>
        <v>64</v>
      </c>
      <c r="O76" s="107">
        <f t="shared" si="23"/>
        <v>0.26229508196721313</v>
      </c>
      <c r="P76" s="105"/>
      <c r="Q76" s="106">
        <v>244</v>
      </c>
      <c r="R76" s="106">
        <v>180</v>
      </c>
      <c r="S76" s="106">
        <f t="shared" si="24"/>
        <v>64</v>
      </c>
      <c r="T76" s="107">
        <f t="shared" si="25"/>
        <v>0.26229508196721313</v>
      </c>
      <c r="U76" s="106">
        <v>294</v>
      </c>
      <c r="V76" s="106">
        <v>349</v>
      </c>
      <c r="W76" s="106">
        <v>244</v>
      </c>
      <c r="X76" s="106">
        <v>180</v>
      </c>
      <c r="Y76" s="106">
        <v>180</v>
      </c>
      <c r="Z76" s="106">
        <v>244</v>
      </c>
      <c r="AA76" s="106"/>
      <c r="AB76" s="106">
        <f t="shared" si="27"/>
        <v>0</v>
      </c>
      <c r="AC76" s="108"/>
      <c r="AD76" s="106">
        <f t="shared" si="26"/>
        <v>0</v>
      </c>
      <c r="AE76" s="106">
        <v>294</v>
      </c>
      <c r="AF76" s="106"/>
      <c r="AG76" s="105"/>
      <c r="AH76" s="106">
        <f t="shared" si="35"/>
        <v>244</v>
      </c>
      <c r="AI76" s="109">
        <f t="shared" si="28"/>
        <v>431.61160000000007</v>
      </c>
      <c r="AJ76" s="109">
        <f t="shared" si="17"/>
        <v>324.52000000000004</v>
      </c>
      <c r="AK76" s="105"/>
      <c r="AL76" s="109">
        <f t="shared" si="29"/>
        <v>244</v>
      </c>
      <c r="AM76" s="112">
        <f t="shared" si="30"/>
        <v>0</v>
      </c>
      <c r="AN76" s="109">
        <f t="shared" si="31"/>
        <v>431.61160000000007</v>
      </c>
      <c r="AO76" s="112">
        <f t="shared" si="32"/>
        <v>82.611600000000067</v>
      </c>
      <c r="AP76" s="109">
        <f t="shared" si="33"/>
        <v>324.52000000000004</v>
      </c>
      <c r="AQ76" s="112">
        <f t="shared" si="34"/>
        <v>30.520000000000039</v>
      </c>
      <c r="AR76" s="71"/>
    </row>
    <row r="77" spans="1:51" s="62" customFormat="1" ht="27.6" customHeight="1" x14ac:dyDescent="0.2">
      <c r="A77" s="103" t="s">
        <v>234</v>
      </c>
      <c r="B77" s="103" t="s">
        <v>466</v>
      </c>
      <c r="C77" s="104">
        <v>1220</v>
      </c>
      <c r="D77" s="104">
        <f>IFERROR(VLOOKUP(A77,#REF!,2,FALSE),0)</f>
        <v>0</v>
      </c>
      <c r="E77" s="105"/>
      <c r="F77" s="105"/>
      <c r="G77" s="106">
        <v>244</v>
      </c>
      <c r="H77" s="106">
        <v>180</v>
      </c>
      <c r="I77" s="106">
        <f t="shared" si="20"/>
        <v>64</v>
      </c>
      <c r="J77" s="107">
        <f t="shared" si="21"/>
        <v>0.26229508196721313</v>
      </c>
      <c r="K77" s="105"/>
      <c r="L77" s="106">
        <v>244</v>
      </c>
      <c r="M77" s="106">
        <v>180</v>
      </c>
      <c r="N77" s="106">
        <f t="shared" si="22"/>
        <v>64</v>
      </c>
      <c r="O77" s="107">
        <f t="shared" si="23"/>
        <v>0.26229508196721313</v>
      </c>
      <c r="P77" s="105"/>
      <c r="Q77" s="106">
        <v>244</v>
      </c>
      <c r="R77" s="106">
        <v>180</v>
      </c>
      <c r="S77" s="106">
        <f t="shared" si="24"/>
        <v>64</v>
      </c>
      <c r="T77" s="107">
        <f t="shared" si="25"/>
        <v>0.26229508196721313</v>
      </c>
      <c r="U77" s="106">
        <v>294</v>
      </c>
      <c r="V77" s="106">
        <v>349</v>
      </c>
      <c r="W77" s="106">
        <v>244</v>
      </c>
      <c r="X77" s="106">
        <v>180</v>
      </c>
      <c r="Y77" s="106">
        <v>180</v>
      </c>
      <c r="Z77" s="106">
        <v>244</v>
      </c>
      <c r="AA77" s="106"/>
      <c r="AB77" s="106">
        <f t="shared" si="27"/>
        <v>0</v>
      </c>
      <c r="AC77" s="108"/>
      <c r="AD77" s="106">
        <f t="shared" si="26"/>
        <v>0</v>
      </c>
      <c r="AE77" s="106">
        <v>294</v>
      </c>
      <c r="AF77" s="106"/>
      <c r="AG77" s="105"/>
      <c r="AH77" s="106">
        <f t="shared" si="35"/>
        <v>244</v>
      </c>
      <c r="AI77" s="109">
        <f t="shared" si="28"/>
        <v>431.61160000000007</v>
      </c>
      <c r="AJ77" s="109">
        <f t="shared" si="17"/>
        <v>324.52000000000004</v>
      </c>
      <c r="AK77" s="105"/>
      <c r="AL77" s="109">
        <f t="shared" si="29"/>
        <v>244</v>
      </c>
      <c r="AM77" s="112">
        <f t="shared" si="30"/>
        <v>0</v>
      </c>
      <c r="AN77" s="109">
        <f t="shared" si="31"/>
        <v>431.61160000000007</v>
      </c>
      <c r="AO77" s="112">
        <f t="shared" si="32"/>
        <v>82.611600000000067</v>
      </c>
      <c r="AP77" s="109">
        <f t="shared" si="33"/>
        <v>324.52000000000004</v>
      </c>
      <c r="AQ77" s="112">
        <f t="shared" si="34"/>
        <v>30.520000000000039</v>
      </c>
      <c r="AR77" s="71"/>
    </row>
    <row r="78" spans="1:51" s="62" customFormat="1" ht="27.6" customHeight="1" x14ac:dyDescent="0.2">
      <c r="A78" s="103" t="s">
        <v>237</v>
      </c>
      <c r="B78" s="103" t="s">
        <v>464</v>
      </c>
      <c r="C78" s="104">
        <v>1250</v>
      </c>
      <c r="D78" s="104">
        <f>IFERROR(VLOOKUP(A78,#REF!,2,FALSE),0)</f>
        <v>0</v>
      </c>
      <c r="E78" s="105"/>
      <c r="F78" s="105"/>
      <c r="G78" s="106">
        <v>244</v>
      </c>
      <c r="H78" s="106">
        <v>180</v>
      </c>
      <c r="I78" s="106">
        <f t="shared" si="20"/>
        <v>64</v>
      </c>
      <c r="J78" s="107">
        <f t="shared" si="21"/>
        <v>0.26229508196721313</v>
      </c>
      <c r="K78" s="105"/>
      <c r="L78" s="106">
        <v>250</v>
      </c>
      <c r="M78" s="106">
        <v>180</v>
      </c>
      <c r="N78" s="106">
        <f t="shared" si="22"/>
        <v>70</v>
      </c>
      <c r="O78" s="107">
        <f t="shared" si="23"/>
        <v>0.28000000000000003</v>
      </c>
      <c r="P78" s="105"/>
      <c r="Q78" s="106">
        <v>250</v>
      </c>
      <c r="R78" s="106">
        <v>180</v>
      </c>
      <c r="S78" s="106">
        <f t="shared" si="24"/>
        <v>70</v>
      </c>
      <c r="T78" s="107">
        <f t="shared" si="25"/>
        <v>0.28000000000000003</v>
      </c>
      <c r="U78" s="106">
        <v>294</v>
      </c>
      <c r="V78" s="106">
        <v>349</v>
      </c>
      <c r="W78" s="106">
        <v>244</v>
      </c>
      <c r="X78" s="106">
        <v>180</v>
      </c>
      <c r="Y78" s="106">
        <v>180</v>
      </c>
      <c r="Z78" s="106">
        <v>250</v>
      </c>
      <c r="AA78" s="106"/>
      <c r="AB78" s="106">
        <f t="shared" si="27"/>
        <v>0</v>
      </c>
      <c r="AC78" s="108"/>
      <c r="AD78" s="106">
        <f t="shared" si="26"/>
        <v>6</v>
      </c>
      <c r="AE78" s="106">
        <v>294</v>
      </c>
      <c r="AF78" s="106"/>
      <c r="AG78" s="105"/>
      <c r="AH78" s="106">
        <f t="shared" si="35"/>
        <v>244</v>
      </c>
      <c r="AI78" s="109">
        <f t="shared" si="28"/>
        <v>431.61160000000007</v>
      </c>
      <c r="AJ78" s="109">
        <f t="shared" si="17"/>
        <v>324.52000000000004</v>
      </c>
      <c r="AK78" s="105"/>
      <c r="AL78" s="109">
        <f t="shared" si="29"/>
        <v>244</v>
      </c>
      <c r="AM78" s="112">
        <f t="shared" si="30"/>
        <v>0</v>
      </c>
      <c r="AN78" s="109">
        <f t="shared" si="31"/>
        <v>431.61160000000007</v>
      </c>
      <c r="AO78" s="112">
        <f t="shared" si="32"/>
        <v>82.611600000000067</v>
      </c>
      <c r="AP78" s="109">
        <f t="shared" si="33"/>
        <v>324.52000000000004</v>
      </c>
      <c r="AQ78" s="112">
        <f t="shared" si="34"/>
        <v>30.520000000000039</v>
      </c>
      <c r="AR78" s="71"/>
    </row>
    <row r="79" spans="1:51" s="62" customFormat="1" ht="27.6" customHeight="1" x14ac:dyDescent="0.2">
      <c r="A79" s="103" t="s">
        <v>157</v>
      </c>
      <c r="B79" s="103" t="s">
        <v>158</v>
      </c>
      <c r="C79" s="104">
        <v>13418.95</v>
      </c>
      <c r="D79" s="104">
        <f>IFERROR(VLOOKUP(A79,#REF!,2,FALSE),0)</f>
        <v>0</v>
      </c>
      <c r="E79" s="105"/>
      <c r="F79" s="105"/>
      <c r="G79" s="106">
        <v>359</v>
      </c>
      <c r="H79" s="106">
        <v>261</v>
      </c>
      <c r="I79" s="106">
        <f t="shared" si="20"/>
        <v>98</v>
      </c>
      <c r="J79" s="107">
        <f t="shared" si="21"/>
        <v>0.27298050139275765</v>
      </c>
      <c r="K79" s="105"/>
      <c r="L79" s="106">
        <v>344.07564102564106</v>
      </c>
      <c r="M79" s="106">
        <v>261</v>
      </c>
      <c r="N79" s="106">
        <f t="shared" si="22"/>
        <v>83.075641025641062</v>
      </c>
      <c r="O79" s="107">
        <f t="shared" si="23"/>
        <v>0.24144586573465146</v>
      </c>
      <c r="P79" s="105"/>
      <c r="Q79" s="106">
        <v>344.07564102564106</v>
      </c>
      <c r="R79" s="106">
        <v>261</v>
      </c>
      <c r="S79" s="106">
        <f t="shared" si="24"/>
        <v>83.075641025641062</v>
      </c>
      <c r="T79" s="107">
        <f t="shared" si="25"/>
        <v>0.24144586573465146</v>
      </c>
      <c r="U79" s="106">
        <v>425</v>
      </c>
      <c r="V79" s="106">
        <v>509</v>
      </c>
      <c r="W79" s="106">
        <v>359</v>
      </c>
      <c r="X79" s="106">
        <v>261</v>
      </c>
      <c r="Y79" s="106">
        <v>260.39</v>
      </c>
      <c r="Z79" s="106">
        <v>344.07564102564106</v>
      </c>
      <c r="AA79" s="106"/>
      <c r="AB79" s="106">
        <f t="shared" si="27"/>
        <v>0.61000000000001364</v>
      </c>
      <c r="AC79" s="108"/>
      <c r="AD79" s="106">
        <f t="shared" si="26"/>
        <v>-14.924358974358938</v>
      </c>
      <c r="AE79" s="106">
        <v>425</v>
      </c>
      <c r="AF79" s="106">
        <v>369</v>
      </c>
      <c r="AG79" s="105"/>
      <c r="AH79" s="106">
        <f>AF79</f>
        <v>369</v>
      </c>
      <c r="AI79" s="109">
        <f t="shared" si="28"/>
        <v>652.72410000000013</v>
      </c>
      <c r="AJ79" s="109">
        <f t="shared" si="17"/>
        <v>490.77000000000004</v>
      </c>
      <c r="AK79" s="105"/>
      <c r="AL79" s="109">
        <f t="shared" si="29"/>
        <v>369</v>
      </c>
      <c r="AM79" s="112">
        <f t="shared" si="30"/>
        <v>10</v>
      </c>
      <c r="AN79" s="109">
        <f t="shared" si="31"/>
        <v>652.72410000000013</v>
      </c>
      <c r="AO79" s="112">
        <f t="shared" si="32"/>
        <v>143.72410000000013</v>
      </c>
      <c r="AP79" s="109">
        <f t="shared" si="33"/>
        <v>490.77000000000004</v>
      </c>
      <c r="AQ79" s="112">
        <f t="shared" si="34"/>
        <v>65.770000000000039</v>
      </c>
      <c r="AR79" s="71"/>
    </row>
    <row r="80" spans="1:51" s="62" customFormat="1" ht="27.6" customHeight="1" x14ac:dyDescent="0.2">
      <c r="A80" s="103" t="s">
        <v>191</v>
      </c>
      <c r="B80" s="103" t="s">
        <v>192</v>
      </c>
      <c r="C80" s="104">
        <v>10216.870000000001</v>
      </c>
      <c r="D80" s="104">
        <f>IFERROR(VLOOKUP(A80,#REF!,2,FALSE),0)</f>
        <v>0</v>
      </c>
      <c r="E80" s="105"/>
      <c r="F80" s="105"/>
      <c r="G80" s="106">
        <v>479</v>
      </c>
      <c r="H80" s="106">
        <v>393.6</v>
      </c>
      <c r="I80" s="106">
        <f t="shared" si="20"/>
        <v>85.399999999999977</v>
      </c>
      <c r="J80" s="107">
        <f t="shared" si="21"/>
        <v>0.17828810020876823</v>
      </c>
      <c r="K80" s="105"/>
      <c r="L80" s="106">
        <v>486.51761904761906</v>
      </c>
      <c r="M80" s="106">
        <v>393.6</v>
      </c>
      <c r="N80" s="106">
        <f t="shared" si="22"/>
        <v>92.917619047619041</v>
      </c>
      <c r="O80" s="107">
        <f t="shared" si="23"/>
        <v>0.19098510600604685</v>
      </c>
      <c r="P80" s="105"/>
      <c r="Q80" s="106">
        <v>486.51761904761906</v>
      </c>
      <c r="R80" s="106">
        <v>329.56857142857143</v>
      </c>
      <c r="S80" s="106">
        <f t="shared" si="24"/>
        <v>156.94904761904763</v>
      </c>
      <c r="T80" s="107">
        <f t="shared" si="25"/>
        <v>0.32259684228144236</v>
      </c>
      <c r="U80" s="106">
        <v>549</v>
      </c>
      <c r="V80" s="106">
        <v>599</v>
      </c>
      <c r="W80" s="106">
        <v>479</v>
      </c>
      <c r="X80" s="106">
        <v>393.6</v>
      </c>
      <c r="Y80" s="106">
        <v>314.08</v>
      </c>
      <c r="Z80" s="106">
        <v>486.51761904761906</v>
      </c>
      <c r="AA80" s="106"/>
      <c r="AB80" s="106">
        <f t="shared" si="27"/>
        <v>79.520000000000039</v>
      </c>
      <c r="AC80" s="108"/>
      <c r="AD80" s="106">
        <f t="shared" si="26"/>
        <v>7.5176190476190641</v>
      </c>
      <c r="AE80" s="106">
        <v>549</v>
      </c>
      <c r="AF80" s="106">
        <v>489</v>
      </c>
      <c r="AG80" s="105"/>
      <c r="AH80" s="106">
        <f>AF80</f>
        <v>489</v>
      </c>
      <c r="AI80" s="109">
        <f t="shared" si="28"/>
        <v>864.99210000000005</v>
      </c>
      <c r="AJ80" s="109">
        <f t="shared" si="17"/>
        <v>650.37</v>
      </c>
      <c r="AK80" s="105"/>
      <c r="AL80" s="109">
        <f t="shared" si="29"/>
        <v>489</v>
      </c>
      <c r="AM80" s="112">
        <f t="shared" si="30"/>
        <v>10</v>
      </c>
      <c r="AN80" s="109">
        <f t="shared" si="31"/>
        <v>864.99210000000005</v>
      </c>
      <c r="AO80" s="112">
        <f t="shared" si="32"/>
        <v>265.99210000000005</v>
      </c>
      <c r="AP80" s="109">
        <f t="shared" si="33"/>
        <v>650.37</v>
      </c>
      <c r="AQ80" s="112">
        <f t="shared" si="34"/>
        <v>101.37</v>
      </c>
      <c r="AR80" s="71"/>
    </row>
    <row r="81" spans="1:51" s="62" customFormat="1" ht="27.6" customHeight="1" x14ac:dyDescent="0.2">
      <c r="A81" s="103" t="s">
        <v>136</v>
      </c>
      <c r="B81" s="103" t="s">
        <v>137</v>
      </c>
      <c r="C81" s="104">
        <v>16308.9</v>
      </c>
      <c r="D81" s="104">
        <f>IFERROR(VLOOKUP(A81,#REF!,2,FALSE),0)</f>
        <v>0</v>
      </c>
      <c r="E81" s="105"/>
      <c r="F81" s="105"/>
      <c r="G81" s="106">
        <v>136</v>
      </c>
      <c r="H81" s="106">
        <v>98</v>
      </c>
      <c r="I81" s="106">
        <f t="shared" si="20"/>
        <v>38</v>
      </c>
      <c r="J81" s="107">
        <f t="shared" si="21"/>
        <v>0.27941176470588236</v>
      </c>
      <c r="K81" s="105"/>
      <c r="L81" s="106">
        <v>125.45307692307692</v>
      </c>
      <c r="M81" s="106">
        <v>98</v>
      </c>
      <c r="N81" s="106">
        <f t="shared" si="22"/>
        <v>27.453076923076921</v>
      </c>
      <c r="O81" s="107">
        <f t="shared" si="23"/>
        <v>0.21883143559651477</v>
      </c>
      <c r="P81" s="105"/>
      <c r="Q81" s="106">
        <v>125.45307692307692</v>
      </c>
      <c r="R81" s="106">
        <v>91</v>
      </c>
      <c r="S81" s="106">
        <f t="shared" si="24"/>
        <v>34.453076923076921</v>
      </c>
      <c r="T81" s="107">
        <f t="shared" si="25"/>
        <v>0.27462919019676374</v>
      </c>
      <c r="U81" s="106">
        <v>186</v>
      </c>
      <c r="V81" s="106">
        <v>236</v>
      </c>
      <c r="W81" s="106">
        <v>136</v>
      </c>
      <c r="X81" s="106">
        <v>98</v>
      </c>
      <c r="Y81" s="106">
        <v>91</v>
      </c>
      <c r="Z81" s="106">
        <v>125.45307692307692</v>
      </c>
      <c r="AA81" s="106"/>
      <c r="AB81" s="106">
        <f t="shared" si="27"/>
        <v>7</v>
      </c>
      <c r="AC81" s="108"/>
      <c r="AD81" s="106">
        <f t="shared" si="26"/>
        <v>-10.546923076923079</v>
      </c>
      <c r="AE81" s="106">
        <v>186</v>
      </c>
      <c r="AF81" s="106">
        <v>148.5</v>
      </c>
      <c r="AG81" s="105"/>
      <c r="AH81" s="106">
        <f>AF81</f>
        <v>148.5</v>
      </c>
      <c r="AI81" s="109">
        <f t="shared" si="28"/>
        <v>262.68165000000005</v>
      </c>
      <c r="AJ81" s="109">
        <f t="shared" si="17"/>
        <v>197.50500000000002</v>
      </c>
      <c r="AK81" s="105"/>
      <c r="AL81" s="109">
        <f t="shared" si="29"/>
        <v>148.5</v>
      </c>
      <c r="AM81" s="112">
        <f t="shared" si="30"/>
        <v>12.5</v>
      </c>
      <c r="AN81" s="109">
        <f t="shared" si="31"/>
        <v>262.68165000000005</v>
      </c>
      <c r="AO81" s="112">
        <f t="shared" si="32"/>
        <v>26.681650000000047</v>
      </c>
      <c r="AP81" s="109">
        <f t="shared" si="33"/>
        <v>197.50500000000002</v>
      </c>
      <c r="AQ81" s="112">
        <f t="shared" si="34"/>
        <v>11.505000000000024</v>
      </c>
      <c r="AR81" s="71"/>
    </row>
    <row r="82" spans="1:51" s="62" customFormat="1" ht="27.6" customHeight="1" x14ac:dyDescent="0.2">
      <c r="A82" s="103" t="s">
        <v>197</v>
      </c>
      <c r="B82" s="103" t="s">
        <v>198</v>
      </c>
      <c r="C82" s="104">
        <v>9926</v>
      </c>
      <c r="D82" s="104">
        <f>IFERROR(VLOOKUP(A82,#REF!,2,FALSE),0)</f>
        <v>0</v>
      </c>
      <c r="E82" s="105"/>
      <c r="F82" s="105"/>
      <c r="G82" s="106">
        <v>209</v>
      </c>
      <c r="H82" s="106">
        <v>134.63999999999999</v>
      </c>
      <c r="I82" s="106">
        <f t="shared" si="20"/>
        <v>74.360000000000014</v>
      </c>
      <c r="J82" s="107">
        <f t="shared" si="21"/>
        <v>0.3557894736842106</v>
      </c>
      <c r="K82" s="105"/>
      <c r="L82" s="106">
        <v>242.09756097560975</v>
      </c>
      <c r="M82" s="106">
        <v>134.63999999999999</v>
      </c>
      <c r="N82" s="106">
        <f t="shared" si="22"/>
        <v>107.45756097560977</v>
      </c>
      <c r="O82" s="107">
        <f t="shared" si="23"/>
        <v>0.44386056820471492</v>
      </c>
      <c r="P82" s="105"/>
      <c r="Q82" s="106">
        <v>242.09756097560975</v>
      </c>
      <c r="R82" s="106">
        <v>141.88999999999999</v>
      </c>
      <c r="S82" s="106">
        <f t="shared" si="24"/>
        <v>100.20756097560977</v>
      </c>
      <c r="T82" s="107">
        <f t="shared" si="25"/>
        <v>0.41391396332863195</v>
      </c>
      <c r="U82" s="106">
        <v>269</v>
      </c>
      <c r="V82" s="106">
        <v>329</v>
      </c>
      <c r="W82" s="106">
        <v>209</v>
      </c>
      <c r="X82" s="106">
        <v>134.63999999999999</v>
      </c>
      <c r="Y82" s="106">
        <v>135.63999999999999</v>
      </c>
      <c r="Z82" s="106">
        <v>242.09756097560975</v>
      </c>
      <c r="AA82" s="106"/>
      <c r="AB82" s="106">
        <f t="shared" si="27"/>
        <v>-1</v>
      </c>
      <c r="AC82" s="108"/>
      <c r="AD82" s="106">
        <f t="shared" si="26"/>
        <v>33.097560975609753</v>
      </c>
      <c r="AE82" s="106">
        <v>269</v>
      </c>
      <c r="AF82" s="106">
        <v>234</v>
      </c>
      <c r="AG82" s="105"/>
      <c r="AH82" s="106">
        <f>AF82</f>
        <v>234</v>
      </c>
      <c r="AI82" s="109">
        <f t="shared" si="28"/>
        <v>413.92260000000005</v>
      </c>
      <c r="AJ82" s="109">
        <f t="shared" si="17"/>
        <v>311.22000000000003</v>
      </c>
      <c r="AK82" s="105"/>
      <c r="AL82" s="109">
        <f t="shared" si="29"/>
        <v>234</v>
      </c>
      <c r="AM82" s="112">
        <f t="shared" si="30"/>
        <v>25</v>
      </c>
      <c r="AN82" s="109">
        <f t="shared" si="31"/>
        <v>413.92260000000005</v>
      </c>
      <c r="AO82" s="112">
        <f t="shared" si="32"/>
        <v>84.922600000000045</v>
      </c>
      <c r="AP82" s="109">
        <f t="shared" si="33"/>
        <v>311.22000000000003</v>
      </c>
      <c r="AQ82" s="112">
        <f t="shared" si="34"/>
        <v>42.220000000000027</v>
      </c>
      <c r="AR82" s="71"/>
    </row>
    <row r="83" spans="1:51" s="62" customFormat="1" ht="27.6" customHeight="1" x14ac:dyDescent="0.2">
      <c r="A83" s="103" t="s">
        <v>118</v>
      </c>
      <c r="B83" s="103" t="s">
        <v>119</v>
      </c>
      <c r="C83" s="104">
        <v>21691</v>
      </c>
      <c r="D83" s="104">
        <f>IFERROR(VLOOKUP(A83,#REF!,2,FALSE),0)</f>
        <v>0</v>
      </c>
      <c r="E83" s="105"/>
      <c r="F83" s="105"/>
      <c r="G83" s="106">
        <v>199</v>
      </c>
      <c r="H83" s="106">
        <v>149</v>
      </c>
      <c r="I83" s="106">
        <f t="shared" si="20"/>
        <v>50</v>
      </c>
      <c r="J83" s="107">
        <f t="shared" si="21"/>
        <v>0.25125628140703515</v>
      </c>
      <c r="K83" s="105"/>
      <c r="L83" s="106">
        <v>199</v>
      </c>
      <c r="M83" s="106">
        <v>149</v>
      </c>
      <c r="N83" s="106">
        <f t="shared" si="22"/>
        <v>50</v>
      </c>
      <c r="O83" s="107">
        <f t="shared" si="23"/>
        <v>0.25125628140703515</v>
      </c>
      <c r="P83" s="105"/>
      <c r="Q83" s="106">
        <v>199</v>
      </c>
      <c r="R83" s="106">
        <v>149</v>
      </c>
      <c r="S83" s="106">
        <f t="shared" si="24"/>
        <v>50</v>
      </c>
      <c r="T83" s="107">
        <f t="shared" si="25"/>
        <v>0.25125628140703515</v>
      </c>
      <c r="U83" s="106">
        <v>249</v>
      </c>
      <c r="V83" s="106">
        <v>299</v>
      </c>
      <c r="W83" s="106">
        <v>199</v>
      </c>
      <c r="X83" s="106">
        <v>149</v>
      </c>
      <c r="Y83" s="106">
        <v>149</v>
      </c>
      <c r="Z83" s="106">
        <v>199</v>
      </c>
      <c r="AA83" s="106"/>
      <c r="AB83" s="106">
        <f t="shared" si="27"/>
        <v>0</v>
      </c>
      <c r="AC83" s="108"/>
      <c r="AD83" s="106">
        <f t="shared" si="26"/>
        <v>0</v>
      </c>
      <c r="AE83" s="106">
        <v>249</v>
      </c>
      <c r="AF83" s="106"/>
      <c r="AG83" s="105"/>
      <c r="AH83" s="106">
        <f>G83</f>
        <v>199</v>
      </c>
      <c r="AI83" s="109">
        <f t="shared" si="28"/>
        <v>352.01110000000006</v>
      </c>
      <c r="AJ83" s="109">
        <f t="shared" si="17"/>
        <v>264.67</v>
      </c>
      <c r="AK83" s="105"/>
      <c r="AL83" s="109">
        <f t="shared" si="29"/>
        <v>199</v>
      </c>
      <c r="AM83" s="112">
        <f t="shared" si="30"/>
        <v>0</v>
      </c>
      <c r="AN83" s="109">
        <f t="shared" si="31"/>
        <v>352.01110000000006</v>
      </c>
      <c r="AO83" s="112">
        <f t="shared" si="32"/>
        <v>53.011100000000056</v>
      </c>
      <c r="AP83" s="109">
        <f t="shared" si="33"/>
        <v>264.67</v>
      </c>
      <c r="AQ83" s="112">
        <f t="shared" si="34"/>
        <v>15.670000000000016</v>
      </c>
      <c r="AR83" s="71"/>
    </row>
    <row r="84" spans="1:51" s="62" customFormat="1" ht="27.6" customHeight="1" x14ac:dyDescent="0.2">
      <c r="A84" s="103" t="s">
        <v>26</v>
      </c>
      <c r="B84" s="103" t="s">
        <v>27</v>
      </c>
      <c r="C84" s="104">
        <v>94392.9</v>
      </c>
      <c r="D84" s="104">
        <f>IFERROR(VLOOKUP(A84,#REF!,2,FALSE),0)</f>
        <v>0</v>
      </c>
      <c r="E84" s="105"/>
      <c r="F84" s="105"/>
      <c r="G84" s="106">
        <v>279</v>
      </c>
      <c r="H84" s="106">
        <v>204.23</v>
      </c>
      <c r="I84" s="106">
        <f t="shared" si="20"/>
        <v>74.77000000000001</v>
      </c>
      <c r="J84" s="107">
        <f t="shared" si="21"/>
        <v>0.26799283154121867</v>
      </c>
      <c r="K84" s="105"/>
      <c r="L84" s="106">
        <v>202.12612419700213</v>
      </c>
      <c r="M84" s="106">
        <v>204.23</v>
      </c>
      <c r="N84" s="106">
        <f t="shared" si="22"/>
        <v>-2.1038758029978624</v>
      </c>
      <c r="O84" s="107">
        <f t="shared" si="23"/>
        <v>-1.0408727775076322E-2</v>
      </c>
      <c r="P84" s="105"/>
      <c r="Q84" s="106">
        <v>202.12612419700213</v>
      </c>
      <c r="R84" s="106">
        <v>135.10036402569594</v>
      </c>
      <c r="S84" s="106">
        <f t="shared" si="24"/>
        <v>67.025760171306189</v>
      </c>
      <c r="T84" s="107">
        <f t="shared" si="25"/>
        <v>0.33160364815574045</v>
      </c>
      <c r="U84" s="106">
        <v>329</v>
      </c>
      <c r="V84" s="106">
        <v>379</v>
      </c>
      <c r="W84" s="106">
        <v>279</v>
      </c>
      <c r="X84" s="106">
        <v>204.23</v>
      </c>
      <c r="Y84" s="106">
        <v>150.79</v>
      </c>
      <c r="Z84" s="106">
        <v>202.12612419700213</v>
      </c>
      <c r="AA84" s="106"/>
      <c r="AB84" s="106">
        <f t="shared" si="27"/>
        <v>53.44</v>
      </c>
      <c r="AC84" s="108"/>
      <c r="AD84" s="106">
        <f t="shared" si="26"/>
        <v>-76.873875802997873</v>
      </c>
      <c r="AE84" s="106">
        <v>329</v>
      </c>
      <c r="AF84" s="106"/>
      <c r="AG84" s="108"/>
      <c r="AH84" s="106">
        <f>G84</f>
        <v>279</v>
      </c>
      <c r="AI84" s="109">
        <f t="shared" si="28"/>
        <v>493.5231</v>
      </c>
      <c r="AJ84" s="109">
        <f t="shared" si="17"/>
        <v>371.07</v>
      </c>
      <c r="AK84" s="108"/>
      <c r="AL84" s="109">
        <f t="shared" si="29"/>
        <v>279</v>
      </c>
      <c r="AM84" s="112">
        <f t="shared" si="30"/>
        <v>0</v>
      </c>
      <c r="AN84" s="109">
        <f t="shared" si="31"/>
        <v>493.5231</v>
      </c>
      <c r="AO84" s="112">
        <f t="shared" si="32"/>
        <v>114.5231</v>
      </c>
      <c r="AP84" s="109">
        <f t="shared" si="33"/>
        <v>371.07</v>
      </c>
      <c r="AQ84" s="112">
        <f t="shared" si="34"/>
        <v>42.069999999999993</v>
      </c>
      <c r="AR84" s="84"/>
      <c r="AS84" s="83"/>
      <c r="AT84" s="83"/>
      <c r="AU84" s="83"/>
      <c r="AV84" s="83"/>
      <c r="AW84" s="83"/>
      <c r="AX84" s="83"/>
      <c r="AY84" s="83"/>
    </row>
    <row r="85" spans="1:51" s="62" customFormat="1" ht="27.6" customHeight="1" x14ac:dyDescent="0.2">
      <c r="A85" s="103" t="s">
        <v>247</v>
      </c>
      <c r="B85" s="103" t="s">
        <v>363</v>
      </c>
      <c r="C85" s="104">
        <v>2566</v>
      </c>
      <c r="D85" s="104">
        <f>IFERROR(VLOOKUP(A85,#REF!,2,FALSE),0)</f>
        <v>0</v>
      </c>
      <c r="E85" s="105"/>
      <c r="F85" s="105"/>
      <c r="G85" s="106">
        <v>259</v>
      </c>
      <c r="H85" s="106">
        <v>193</v>
      </c>
      <c r="I85" s="106">
        <f t="shared" si="20"/>
        <v>66</v>
      </c>
      <c r="J85" s="107">
        <f t="shared" si="21"/>
        <v>0.25482625482625482</v>
      </c>
      <c r="K85" s="105"/>
      <c r="L85" s="106">
        <v>256.60000000000002</v>
      </c>
      <c r="M85" s="106">
        <v>193</v>
      </c>
      <c r="N85" s="106">
        <f t="shared" si="22"/>
        <v>63.600000000000023</v>
      </c>
      <c r="O85" s="107">
        <f t="shared" si="23"/>
        <v>0.24785658612626663</v>
      </c>
      <c r="P85" s="105"/>
      <c r="Q85" s="106">
        <v>256.60000000000002</v>
      </c>
      <c r="R85" s="106">
        <v>193</v>
      </c>
      <c r="S85" s="106">
        <f t="shared" si="24"/>
        <v>63.600000000000023</v>
      </c>
      <c r="T85" s="107">
        <f t="shared" si="25"/>
        <v>0.24785658612626663</v>
      </c>
      <c r="U85" s="106">
        <v>319</v>
      </c>
      <c r="V85" s="106">
        <v>379</v>
      </c>
      <c r="W85" s="106">
        <v>259</v>
      </c>
      <c r="X85" s="106">
        <v>193</v>
      </c>
      <c r="Y85" s="106">
        <v>193</v>
      </c>
      <c r="Z85" s="106">
        <v>256.60000000000002</v>
      </c>
      <c r="AA85" s="106"/>
      <c r="AB85" s="106">
        <f t="shared" si="27"/>
        <v>0</v>
      </c>
      <c r="AC85" s="108"/>
      <c r="AD85" s="106">
        <f t="shared" si="26"/>
        <v>-2.3999999999999773</v>
      </c>
      <c r="AE85" s="106">
        <v>319</v>
      </c>
      <c r="AF85" s="106"/>
      <c r="AG85" s="105"/>
      <c r="AH85" s="106">
        <f>G85</f>
        <v>259</v>
      </c>
      <c r="AI85" s="109">
        <f t="shared" si="28"/>
        <v>458.14510000000007</v>
      </c>
      <c r="AJ85" s="109">
        <f t="shared" si="17"/>
        <v>344.47</v>
      </c>
      <c r="AK85" s="105"/>
      <c r="AL85" s="109">
        <f t="shared" si="29"/>
        <v>259</v>
      </c>
      <c r="AM85" s="112">
        <f t="shared" si="30"/>
        <v>0</v>
      </c>
      <c r="AN85" s="109">
        <f t="shared" si="31"/>
        <v>458.14510000000007</v>
      </c>
      <c r="AO85" s="112">
        <f t="shared" si="32"/>
        <v>79.14510000000007</v>
      </c>
      <c r="AP85" s="109">
        <f t="shared" si="33"/>
        <v>344.47</v>
      </c>
      <c r="AQ85" s="112">
        <f t="shared" si="34"/>
        <v>25.470000000000027</v>
      </c>
      <c r="AR85" s="71"/>
    </row>
    <row r="86" spans="1:51" s="62" customFormat="1" ht="27.6" customHeight="1" x14ac:dyDescent="0.2">
      <c r="A86" s="103" t="s">
        <v>250</v>
      </c>
      <c r="B86" s="103" t="s">
        <v>340</v>
      </c>
      <c r="C86" s="104">
        <v>3065</v>
      </c>
      <c r="D86" s="104">
        <f>IFERROR(VLOOKUP(A86,#REF!,2,FALSE),0)</f>
        <v>0</v>
      </c>
      <c r="E86" s="105"/>
      <c r="F86" s="105"/>
      <c r="G86" s="106">
        <v>259</v>
      </c>
      <c r="H86" s="106">
        <v>182</v>
      </c>
      <c r="I86" s="106">
        <f t="shared" si="20"/>
        <v>77</v>
      </c>
      <c r="J86" s="107">
        <f t="shared" si="21"/>
        <v>0.29729729729729731</v>
      </c>
      <c r="K86" s="105"/>
      <c r="L86" s="106">
        <v>255.41666666666666</v>
      </c>
      <c r="M86" s="106">
        <v>182</v>
      </c>
      <c r="N86" s="106">
        <f t="shared" si="22"/>
        <v>73.416666666666657</v>
      </c>
      <c r="O86" s="107">
        <f t="shared" si="23"/>
        <v>0.28743882544861338</v>
      </c>
      <c r="P86" s="105"/>
      <c r="Q86" s="106">
        <v>255.41666666666666</v>
      </c>
      <c r="R86" s="106">
        <v>182.91666666666666</v>
      </c>
      <c r="S86" s="106">
        <f t="shared" si="24"/>
        <v>72.5</v>
      </c>
      <c r="T86" s="107">
        <f t="shared" si="25"/>
        <v>0.28384991843393148</v>
      </c>
      <c r="U86" s="106">
        <v>319</v>
      </c>
      <c r="V86" s="106">
        <v>379</v>
      </c>
      <c r="W86" s="106">
        <v>259</v>
      </c>
      <c r="X86" s="106">
        <v>182</v>
      </c>
      <c r="Y86" s="106">
        <v>185.87</v>
      </c>
      <c r="Z86" s="106">
        <v>255.41666666666666</v>
      </c>
      <c r="AA86" s="106"/>
      <c r="AB86" s="106">
        <f t="shared" si="27"/>
        <v>-3.8700000000000045</v>
      </c>
      <c r="AC86" s="108"/>
      <c r="AD86" s="106">
        <f t="shared" si="26"/>
        <v>-3.5833333333333428</v>
      </c>
      <c r="AE86" s="106">
        <v>319</v>
      </c>
      <c r="AF86" s="106"/>
      <c r="AG86" s="105"/>
      <c r="AH86" s="106">
        <f>G86</f>
        <v>259</v>
      </c>
      <c r="AI86" s="109">
        <f t="shared" si="28"/>
        <v>458.14510000000007</v>
      </c>
      <c r="AJ86" s="109">
        <f t="shared" si="17"/>
        <v>344.47</v>
      </c>
      <c r="AK86" s="105"/>
      <c r="AL86" s="109">
        <f t="shared" si="29"/>
        <v>259</v>
      </c>
      <c r="AM86" s="112">
        <f t="shared" si="30"/>
        <v>0</v>
      </c>
      <c r="AN86" s="109">
        <f t="shared" si="31"/>
        <v>458.14510000000007</v>
      </c>
      <c r="AO86" s="112">
        <f t="shared" si="32"/>
        <v>79.14510000000007</v>
      </c>
      <c r="AP86" s="109">
        <f t="shared" si="33"/>
        <v>344.47</v>
      </c>
      <c r="AQ86" s="112">
        <f t="shared" si="34"/>
        <v>25.470000000000027</v>
      </c>
      <c r="AR86" s="71"/>
    </row>
    <row r="87" spans="1:51" s="62" customFormat="1" ht="27.6" customHeight="1" x14ac:dyDescent="0.2">
      <c r="A87" s="103" t="s">
        <v>35</v>
      </c>
      <c r="B87" s="103" t="s">
        <v>36</v>
      </c>
      <c r="C87" s="104">
        <v>73283</v>
      </c>
      <c r="D87" s="104">
        <f>IFERROR(VLOOKUP(A87,#REF!,2,FALSE),0)</f>
        <v>0</v>
      </c>
      <c r="E87" s="105"/>
      <c r="F87" s="105"/>
      <c r="G87" s="106">
        <v>283</v>
      </c>
      <c r="H87" s="106">
        <v>208</v>
      </c>
      <c r="I87" s="106">
        <f t="shared" si="20"/>
        <v>75</v>
      </c>
      <c r="J87" s="107">
        <f t="shared" si="21"/>
        <v>0.26501766784452296</v>
      </c>
      <c r="K87" s="105"/>
      <c r="L87" s="106">
        <v>276.53962264150942</v>
      </c>
      <c r="M87" s="106">
        <v>208</v>
      </c>
      <c r="N87" s="106">
        <f t="shared" si="22"/>
        <v>68.539622641509425</v>
      </c>
      <c r="O87" s="107">
        <f t="shared" si="23"/>
        <v>0.24784738616050106</v>
      </c>
      <c r="P87" s="105"/>
      <c r="Q87" s="106">
        <v>276.53962264150942</v>
      </c>
      <c r="R87" s="106">
        <v>208</v>
      </c>
      <c r="S87" s="106">
        <f t="shared" si="24"/>
        <v>68.539622641509425</v>
      </c>
      <c r="T87" s="107">
        <f t="shared" si="25"/>
        <v>0.24784738616050106</v>
      </c>
      <c r="U87" s="106">
        <v>326</v>
      </c>
      <c r="V87" s="106">
        <v>376</v>
      </c>
      <c r="W87" s="106">
        <v>283</v>
      </c>
      <c r="X87" s="106">
        <v>208</v>
      </c>
      <c r="Y87" s="106">
        <v>208</v>
      </c>
      <c r="Z87" s="106">
        <v>276.53962264150942</v>
      </c>
      <c r="AA87" s="106"/>
      <c r="AB87" s="106">
        <f t="shared" si="27"/>
        <v>0</v>
      </c>
      <c r="AC87" s="108"/>
      <c r="AD87" s="106">
        <f t="shared" si="26"/>
        <v>-6.4603773584905753</v>
      </c>
      <c r="AE87" s="106">
        <v>326</v>
      </c>
      <c r="AF87" s="106">
        <v>293</v>
      </c>
      <c r="AG87" s="105"/>
      <c r="AH87" s="106">
        <f>AF87</f>
        <v>293</v>
      </c>
      <c r="AI87" s="109">
        <f t="shared" si="28"/>
        <v>518.28769999999997</v>
      </c>
      <c r="AJ87" s="109">
        <f t="shared" si="17"/>
        <v>389.69</v>
      </c>
      <c r="AK87" s="105"/>
      <c r="AL87" s="109">
        <f t="shared" si="29"/>
        <v>293</v>
      </c>
      <c r="AM87" s="112">
        <f t="shared" si="30"/>
        <v>10</v>
      </c>
      <c r="AN87" s="109">
        <f t="shared" si="31"/>
        <v>518.28769999999997</v>
      </c>
      <c r="AO87" s="112">
        <f t="shared" si="32"/>
        <v>142.28769999999997</v>
      </c>
      <c r="AP87" s="109">
        <f t="shared" si="33"/>
        <v>389.69</v>
      </c>
      <c r="AQ87" s="112">
        <f t="shared" si="34"/>
        <v>63.69</v>
      </c>
      <c r="AR87" s="71"/>
    </row>
    <row r="88" spans="1:51" s="62" customFormat="1" ht="27.6" customHeight="1" x14ac:dyDescent="0.2">
      <c r="A88" s="103" t="s">
        <v>254</v>
      </c>
      <c r="B88" s="103" t="s">
        <v>420</v>
      </c>
      <c r="C88" s="104">
        <v>1679</v>
      </c>
      <c r="D88" s="104">
        <f>IFERROR(VLOOKUP(A88,#REF!,2,FALSE),0)</f>
        <v>0</v>
      </c>
      <c r="E88" s="105"/>
      <c r="F88" s="105"/>
      <c r="G88" s="106">
        <v>425</v>
      </c>
      <c r="H88" s="106">
        <v>308.86</v>
      </c>
      <c r="I88" s="106">
        <f t="shared" si="20"/>
        <v>116.13999999999999</v>
      </c>
      <c r="J88" s="107">
        <f t="shared" si="21"/>
        <v>0.2732705882352941</v>
      </c>
      <c r="K88" s="105"/>
      <c r="L88" s="106">
        <v>335.8</v>
      </c>
      <c r="M88" s="106">
        <v>308.86</v>
      </c>
      <c r="N88" s="106">
        <f t="shared" si="22"/>
        <v>26.939999999999998</v>
      </c>
      <c r="O88" s="107">
        <f t="shared" si="23"/>
        <v>8.0226325193567594E-2</v>
      </c>
      <c r="P88" s="105"/>
      <c r="Q88" s="106">
        <v>335.8</v>
      </c>
      <c r="R88" s="106">
        <v>276.76</v>
      </c>
      <c r="S88" s="106">
        <f t="shared" si="24"/>
        <v>59.04000000000002</v>
      </c>
      <c r="T88" s="107">
        <f t="shared" si="25"/>
        <v>0.17581893984514599</v>
      </c>
      <c r="U88" s="106">
        <v>549</v>
      </c>
      <c r="V88" s="106">
        <v>615</v>
      </c>
      <c r="W88" s="106">
        <v>425</v>
      </c>
      <c r="X88" s="106">
        <v>308.86</v>
      </c>
      <c r="Y88" s="106">
        <v>244.43</v>
      </c>
      <c r="Z88" s="106">
        <v>335.8</v>
      </c>
      <c r="AA88" s="106"/>
      <c r="AB88" s="106">
        <f t="shared" si="27"/>
        <v>64.430000000000007</v>
      </c>
      <c r="AC88" s="108"/>
      <c r="AD88" s="106">
        <f t="shared" si="26"/>
        <v>-89.199999999999989</v>
      </c>
      <c r="AE88" s="106">
        <v>549</v>
      </c>
      <c r="AF88" s="106"/>
      <c r="AG88" s="105"/>
      <c r="AH88" s="106">
        <f>G88</f>
        <v>425</v>
      </c>
      <c r="AI88" s="109">
        <f t="shared" si="28"/>
        <v>751.78250000000003</v>
      </c>
      <c r="AJ88" s="109">
        <f t="shared" si="17"/>
        <v>565.25</v>
      </c>
      <c r="AK88" s="105"/>
      <c r="AL88" s="109">
        <f t="shared" si="29"/>
        <v>425</v>
      </c>
      <c r="AM88" s="112">
        <f t="shared" si="30"/>
        <v>0</v>
      </c>
      <c r="AN88" s="109">
        <f t="shared" si="31"/>
        <v>751.78250000000003</v>
      </c>
      <c r="AO88" s="112">
        <f t="shared" si="32"/>
        <v>136.78250000000003</v>
      </c>
      <c r="AP88" s="109">
        <f t="shared" si="33"/>
        <v>565.25</v>
      </c>
      <c r="AQ88" s="112">
        <f t="shared" si="34"/>
        <v>16.25</v>
      </c>
      <c r="AR88" s="71"/>
    </row>
    <row r="89" spans="1:51" s="62" customFormat="1" ht="27.6" customHeight="1" x14ac:dyDescent="0.2">
      <c r="A89" s="103" t="s">
        <v>101</v>
      </c>
      <c r="B89" s="103" t="s">
        <v>102</v>
      </c>
      <c r="C89" s="104">
        <v>26988</v>
      </c>
      <c r="D89" s="104">
        <f>IFERROR(VLOOKUP(A89,#REF!,2,FALSE),0)</f>
        <v>0</v>
      </c>
      <c r="E89" s="105"/>
      <c r="F89" s="105"/>
      <c r="G89" s="106">
        <v>249</v>
      </c>
      <c r="H89" s="106">
        <v>180</v>
      </c>
      <c r="I89" s="106">
        <f t="shared" si="20"/>
        <v>69</v>
      </c>
      <c r="J89" s="107">
        <f t="shared" si="21"/>
        <v>0.27710843373493976</v>
      </c>
      <c r="K89" s="105"/>
      <c r="L89" s="106">
        <v>254.60377358490567</v>
      </c>
      <c r="M89" s="106">
        <v>180</v>
      </c>
      <c r="N89" s="106">
        <f t="shared" si="22"/>
        <v>74.603773584905667</v>
      </c>
      <c r="O89" s="107">
        <f t="shared" si="23"/>
        <v>0.29301911960871502</v>
      </c>
      <c r="P89" s="105"/>
      <c r="Q89" s="106">
        <v>254.60377358490567</v>
      </c>
      <c r="R89" s="106">
        <v>180</v>
      </c>
      <c r="S89" s="106">
        <f t="shared" si="24"/>
        <v>74.603773584905667</v>
      </c>
      <c r="T89" s="107">
        <f t="shared" si="25"/>
        <v>0.29301911960871502</v>
      </c>
      <c r="U89" s="106">
        <v>299</v>
      </c>
      <c r="V89" s="106">
        <v>349</v>
      </c>
      <c r="W89" s="106">
        <v>249</v>
      </c>
      <c r="X89" s="106">
        <v>180</v>
      </c>
      <c r="Y89" s="106">
        <v>180</v>
      </c>
      <c r="Z89" s="106">
        <v>254.60377358490567</v>
      </c>
      <c r="AA89" s="106"/>
      <c r="AB89" s="106">
        <f t="shared" si="27"/>
        <v>0</v>
      </c>
      <c r="AC89" s="108"/>
      <c r="AD89" s="106">
        <f t="shared" si="26"/>
        <v>5.6037735849056673</v>
      </c>
      <c r="AE89" s="106">
        <v>299</v>
      </c>
      <c r="AF89" s="106">
        <v>259</v>
      </c>
      <c r="AG89" s="105"/>
      <c r="AH89" s="106">
        <f>AF89</f>
        <v>259</v>
      </c>
      <c r="AI89" s="109">
        <f t="shared" si="28"/>
        <v>458.14510000000007</v>
      </c>
      <c r="AJ89" s="109">
        <f t="shared" si="17"/>
        <v>344.47</v>
      </c>
      <c r="AK89" s="105"/>
      <c r="AL89" s="109">
        <f t="shared" si="29"/>
        <v>259</v>
      </c>
      <c r="AM89" s="112">
        <f t="shared" si="30"/>
        <v>10</v>
      </c>
      <c r="AN89" s="109">
        <f t="shared" si="31"/>
        <v>458.14510000000007</v>
      </c>
      <c r="AO89" s="112">
        <f t="shared" si="32"/>
        <v>109.14510000000007</v>
      </c>
      <c r="AP89" s="109">
        <f t="shared" si="33"/>
        <v>344.47</v>
      </c>
      <c r="AQ89" s="112">
        <f t="shared" si="34"/>
        <v>45.470000000000027</v>
      </c>
      <c r="AR89" s="71"/>
    </row>
    <row r="90" spans="1:51" s="62" customFormat="1" ht="27.6" customHeight="1" x14ac:dyDescent="0.2">
      <c r="A90" s="103" t="s">
        <v>38</v>
      </c>
      <c r="B90" s="103" t="s">
        <v>39</v>
      </c>
      <c r="C90" s="104">
        <v>72488.800000000003</v>
      </c>
      <c r="D90" s="104">
        <f>IFERROR(VLOOKUP(A90,#REF!,2,FALSE),0)</f>
        <v>0</v>
      </c>
      <c r="E90" s="105"/>
      <c r="F90" s="105"/>
      <c r="G90" s="106">
        <v>239</v>
      </c>
      <c r="H90" s="106">
        <v>177</v>
      </c>
      <c r="I90" s="106">
        <f t="shared" si="20"/>
        <v>62</v>
      </c>
      <c r="J90" s="107">
        <f t="shared" si="21"/>
        <v>0.2594142259414226</v>
      </c>
      <c r="K90" s="105"/>
      <c r="L90" s="106">
        <v>218.99939577039277</v>
      </c>
      <c r="M90" s="106">
        <v>177</v>
      </c>
      <c r="N90" s="106">
        <f t="shared" si="22"/>
        <v>41.999395770392766</v>
      </c>
      <c r="O90" s="107">
        <f t="shared" si="23"/>
        <v>0.19177859200317848</v>
      </c>
      <c r="P90" s="105"/>
      <c r="Q90" s="106">
        <v>218.99939577039277</v>
      </c>
      <c r="R90" s="106">
        <v>168.46543806646525</v>
      </c>
      <c r="S90" s="106">
        <f t="shared" si="24"/>
        <v>50.533957703927513</v>
      </c>
      <c r="T90" s="107">
        <f t="shared" si="25"/>
        <v>0.23074930196113061</v>
      </c>
      <c r="U90" s="106">
        <v>319</v>
      </c>
      <c r="V90" s="106">
        <v>399</v>
      </c>
      <c r="W90" s="106">
        <v>239</v>
      </c>
      <c r="X90" s="106">
        <v>177</v>
      </c>
      <c r="Y90" s="106">
        <v>176.95</v>
      </c>
      <c r="Z90" s="106">
        <v>218.99939577039277</v>
      </c>
      <c r="AA90" s="106"/>
      <c r="AB90" s="106">
        <f t="shared" si="27"/>
        <v>5.0000000000011369E-2</v>
      </c>
      <c r="AC90" s="108"/>
      <c r="AD90" s="106">
        <f t="shared" si="26"/>
        <v>-20.000604229607234</v>
      </c>
      <c r="AE90" s="106">
        <v>319</v>
      </c>
      <c r="AF90" s="106"/>
      <c r="AG90" s="105"/>
      <c r="AH90" s="106">
        <f t="shared" ref="AH90:AH99" si="36">G90</f>
        <v>239</v>
      </c>
      <c r="AI90" s="109">
        <f t="shared" si="28"/>
        <v>422.76710000000003</v>
      </c>
      <c r="AJ90" s="109">
        <f t="shared" si="17"/>
        <v>317.87</v>
      </c>
      <c r="AK90" s="105"/>
      <c r="AL90" s="109">
        <f t="shared" si="29"/>
        <v>239</v>
      </c>
      <c r="AM90" s="112">
        <f t="shared" si="30"/>
        <v>0</v>
      </c>
      <c r="AN90" s="109">
        <f t="shared" si="31"/>
        <v>422.76710000000003</v>
      </c>
      <c r="AO90" s="112">
        <f t="shared" si="32"/>
        <v>23.767100000000028</v>
      </c>
      <c r="AP90" s="109">
        <f t="shared" si="33"/>
        <v>319</v>
      </c>
      <c r="AQ90" s="112">
        <f t="shared" si="34"/>
        <v>0</v>
      </c>
      <c r="AR90" s="71"/>
    </row>
    <row r="91" spans="1:51" s="62" customFormat="1" ht="27.6" customHeight="1" x14ac:dyDescent="0.2">
      <c r="A91" s="103" t="s">
        <v>107</v>
      </c>
      <c r="B91" s="103" t="s">
        <v>39</v>
      </c>
      <c r="C91" s="104">
        <v>22699.25</v>
      </c>
      <c r="D91" s="104">
        <f>IFERROR(VLOOKUP(A91,#REF!,2,FALSE),0)</f>
        <v>0</v>
      </c>
      <c r="E91" s="105"/>
      <c r="F91" s="105"/>
      <c r="G91" s="106">
        <v>339</v>
      </c>
      <c r="H91" s="106">
        <v>243.28</v>
      </c>
      <c r="I91" s="106">
        <f t="shared" si="20"/>
        <v>95.72</v>
      </c>
      <c r="J91" s="107">
        <f t="shared" si="21"/>
        <v>0.28235988200589968</v>
      </c>
      <c r="K91" s="105"/>
      <c r="L91" s="106">
        <v>349.21923076923076</v>
      </c>
      <c r="M91" s="106">
        <v>243.28</v>
      </c>
      <c r="N91" s="106">
        <f t="shared" si="22"/>
        <v>105.93923076923076</v>
      </c>
      <c r="O91" s="107">
        <f t="shared" si="23"/>
        <v>0.30336024317984073</v>
      </c>
      <c r="P91" s="105"/>
      <c r="Q91" s="106">
        <v>349.21923076923076</v>
      </c>
      <c r="R91" s="106">
        <v>212.18261538461539</v>
      </c>
      <c r="S91" s="106">
        <f t="shared" si="24"/>
        <v>137.03661538461537</v>
      </c>
      <c r="T91" s="107">
        <f t="shared" si="25"/>
        <v>0.39240855975417688</v>
      </c>
      <c r="U91" s="106">
        <v>414</v>
      </c>
      <c r="V91" s="106">
        <v>499</v>
      </c>
      <c r="W91" s="106">
        <v>339</v>
      </c>
      <c r="X91" s="106">
        <v>243.28</v>
      </c>
      <c r="Y91" s="106">
        <v>240.6</v>
      </c>
      <c r="Z91" s="106">
        <v>349.21923076923076</v>
      </c>
      <c r="AA91" s="106"/>
      <c r="AB91" s="106">
        <f t="shared" si="27"/>
        <v>2.6800000000000068</v>
      </c>
      <c r="AC91" s="108"/>
      <c r="AD91" s="106">
        <f t="shared" si="26"/>
        <v>10.219230769230762</v>
      </c>
      <c r="AE91" s="106">
        <v>414</v>
      </c>
      <c r="AF91" s="106"/>
      <c r="AG91" s="105"/>
      <c r="AH91" s="106">
        <f t="shared" si="36"/>
        <v>339</v>
      </c>
      <c r="AI91" s="109">
        <f t="shared" si="28"/>
        <v>599.65710000000001</v>
      </c>
      <c r="AJ91" s="109">
        <f t="shared" si="17"/>
        <v>450.87</v>
      </c>
      <c r="AK91" s="105"/>
      <c r="AL91" s="109">
        <f t="shared" si="29"/>
        <v>339</v>
      </c>
      <c r="AM91" s="112">
        <f t="shared" si="30"/>
        <v>0</v>
      </c>
      <c r="AN91" s="109">
        <f t="shared" si="31"/>
        <v>599.65710000000001</v>
      </c>
      <c r="AO91" s="112">
        <f t="shared" si="32"/>
        <v>100.65710000000001</v>
      </c>
      <c r="AP91" s="109">
        <f t="shared" si="33"/>
        <v>450.87</v>
      </c>
      <c r="AQ91" s="112">
        <f t="shared" si="34"/>
        <v>36.870000000000005</v>
      </c>
      <c r="AR91" s="71"/>
    </row>
    <row r="92" spans="1:51" s="62" customFormat="1" ht="27.6" customHeight="1" x14ac:dyDescent="0.2">
      <c r="A92" s="103" t="s">
        <v>23</v>
      </c>
      <c r="B92" s="103" t="s">
        <v>24</v>
      </c>
      <c r="C92" s="104">
        <v>99240.91</v>
      </c>
      <c r="D92" s="104">
        <f>IFERROR(VLOOKUP(A92,#REF!,2,FALSE),0)</f>
        <v>0</v>
      </c>
      <c r="E92" s="105"/>
      <c r="F92" s="105"/>
      <c r="G92" s="106">
        <v>239</v>
      </c>
      <c r="H92" s="106">
        <v>177</v>
      </c>
      <c r="I92" s="106">
        <f t="shared" si="20"/>
        <v>62</v>
      </c>
      <c r="J92" s="107">
        <f t="shared" si="21"/>
        <v>0.2594142259414226</v>
      </c>
      <c r="K92" s="105"/>
      <c r="L92" s="106">
        <v>222.01545861297541</v>
      </c>
      <c r="M92" s="106">
        <v>177</v>
      </c>
      <c r="N92" s="106">
        <f t="shared" si="22"/>
        <v>45.015458612975408</v>
      </c>
      <c r="O92" s="107">
        <f t="shared" si="23"/>
        <v>0.20275821735209809</v>
      </c>
      <c r="P92" s="105"/>
      <c r="Q92" s="106">
        <v>222.01545861297541</v>
      </c>
      <c r="R92" s="106">
        <v>172.07829977628634</v>
      </c>
      <c r="S92" s="106">
        <f t="shared" si="24"/>
        <v>49.937158836689065</v>
      </c>
      <c r="T92" s="107">
        <f t="shared" si="25"/>
        <v>0.22492649452730745</v>
      </c>
      <c r="U92" s="106">
        <v>319</v>
      </c>
      <c r="V92" s="106">
        <v>399</v>
      </c>
      <c r="W92" s="106">
        <v>239</v>
      </c>
      <c r="X92" s="106">
        <v>177</v>
      </c>
      <c r="Y92" s="106">
        <v>177.35</v>
      </c>
      <c r="Z92" s="106">
        <v>222.01545861297541</v>
      </c>
      <c r="AA92" s="106"/>
      <c r="AB92" s="106">
        <f t="shared" si="27"/>
        <v>-0.34999999999999432</v>
      </c>
      <c r="AC92" s="108"/>
      <c r="AD92" s="106">
        <f t="shared" si="26"/>
        <v>-16.984541387024592</v>
      </c>
      <c r="AE92" s="106">
        <v>319</v>
      </c>
      <c r="AF92" s="106"/>
      <c r="AG92" s="105"/>
      <c r="AH92" s="106">
        <f t="shared" si="36"/>
        <v>239</v>
      </c>
      <c r="AI92" s="109">
        <f t="shared" si="28"/>
        <v>422.76710000000003</v>
      </c>
      <c r="AJ92" s="109">
        <f t="shared" si="17"/>
        <v>317.87</v>
      </c>
      <c r="AK92" s="105"/>
      <c r="AL92" s="109">
        <f t="shared" si="29"/>
        <v>239</v>
      </c>
      <c r="AM92" s="112">
        <f t="shared" si="30"/>
        <v>0</v>
      </c>
      <c r="AN92" s="109">
        <f t="shared" si="31"/>
        <v>422.76710000000003</v>
      </c>
      <c r="AO92" s="112">
        <f t="shared" si="32"/>
        <v>23.767100000000028</v>
      </c>
      <c r="AP92" s="109">
        <f t="shared" si="33"/>
        <v>319</v>
      </c>
      <c r="AQ92" s="112">
        <f t="shared" si="34"/>
        <v>0</v>
      </c>
      <c r="AR92" s="71"/>
    </row>
    <row r="93" spans="1:51" s="62" customFormat="1" ht="27.6" customHeight="1" x14ac:dyDescent="0.2">
      <c r="A93" s="103" t="s">
        <v>77</v>
      </c>
      <c r="B93" s="103" t="s">
        <v>78</v>
      </c>
      <c r="C93" s="104">
        <v>35210.550000000003</v>
      </c>
      <c r="D93" s="104">
        <f>IFERROR(VLOOKUP(A93,#REF!,2,FALSE),0)</f>
        <v>0</v>
      </c>
      <c r="E93" s="105"/>
      <c r="F93" s="105"/>
      <c r="G93" s="106">
        <v>339</v>
      </c>
      <c r="H93" s="106">
        <v>243.32</v>
      </c>
      <c r="I93" s="106">
        <f t="shared" si="20"/>
        <v>95.68</v>
      </c>
      <c r="J93" s="107">
        <f t="shared" si="21"/>
        <v>0.28224188790560473</v>
      </c>
      <c r="K93" s="105"/>
      <c r="L93" s="106">
        <v>308.86447368421057</v>
      </c>
      <c r="M93" s="106">
        <v>243.32</v>
      </c>
      <c r="N93" s="106">
        <f t="shared" si="22"/>
        <v>65.544473684210573</v>
      </c>
      <c r="O93" s="107">
        <f t="shared" si="23"/>
        <v>0.21221111286248026</v>
      </c>
      <c r="P93" s="105"/>
      <c r="Q93" s="106">
        <v>308.86447368421057</v>
      </c>
      <c r="R93" s="106">
        <v>219.29368421052632</v>
      </c>
      <c r="S93" s="106">
        <f t="shared" si="24"/>
        <v>89.570789473684243</v>
      </c>
      <c r="T93" s="107">
        <f t="shared" si="25"/>
        <v>0.29000029820607753</v>
      </c>
      <c r="U93" s="106">
        <v>399</v>
      </c>
      <c r="V93" s="106">
        <v>439</v>
      </c>
      <c r="W93" s="106">
        <v>339</v>
      </c>
      <c r="X93" s="106">
        <v>243.32</v>
      </c>
      <c r="Y93" s="106">
        <v>242.02</v>
      </c>
      <c r="Z93" s="106">
        <v>308.86447368421057</v>
      </c>
      <c r="AA93" s="106"/>
      <c r="AB93" s="106">
        <f t="shared" si="27"/>
        <v>1.2999999999999829</v>
      </c>
      <c r="AC93" s="108"/>
      <c r="AD93" s="106">
        <f t="shared" si="26"/>
        <v>-30.135526315789434</v>
      </c>
      <c r="AE93" s="106">
        <v>399</v>
      </c>
      <c r="AF93" s="106"/>
      <c r="AG93" s="105"/>
      <c r="AH93" s="106">
        <f t="shared" si="36"/>
        <v>339</v>
      </c>
      <c r="AI93" s="109">
        <f t="shared" si="28"/>
        <v>599.65710000000001</v>
      </c>
      <c r="AJ93" s="109">
        <f t="shared" si="17"/>
        <v>450.87</v>
      </c>
      <c r="AK93" s="105"/>
      <c r="AL93" s="109">
        <f t="shared" si="29"/>
        <v>339</v>
      </c>
      <c r="AM93" s="112">
        <f t="shared" si="30"/>
        <v>0</v>
      </c>
      <c r="AN93" s="109">
        <f t="shared" si="31"/>
        <v>599.65710000000001</v>
      </c>
      <c r="AO93" s="112">
        <f t="shared" si="32"/>
        <v>160.65710000000001</v>
      </c>
      <c r="AP93" s="109">
        <f t="shared" si="33"/>
        <v>450.87</v>
      </c>
      <c r="AQ93" s="112">
        <f t="shared" si="34"/>
        <v>51.870000000000005</v>
      </c>
      <c r="AR93" s="71"/>
    </row>
    <row r="94" spans="1:51" s="62" customFormat="1" ht="27.6" customHeight="1" x14ac:dyDescent="0.2">
      <c r="A94" s="103" t="s">
        <v>104</v>
      </c>
      <c r="B94" s="103" t="s">
        <v>105</v>
      </c>
      <c r="C94" s="104">
        <v>24365.599999999999</v>
      </c>
      <c r="D94" s="104">
        <f>IFERROR(VLOOKUP(A94,#REF!,2,FALSE),0)</f>
        <v>0</v>
      </c>
      <c r="E94" s="105"/>
      <c r="F94" s="105"/>
      <c r="G94" s="106">
        <v>239</v>
      </c>
      <c r="H94" s="106">
        <v>177</v>
      </c>
      <c r="I94" s="106">
        <f t="shared" si="20"/>
        <v>62</v>
      </c>
      <c r="J94" s="107">
        <f t="shared" si="21"/>
        <v>0.2594142259414226</v>
      </c>
      <c r="K94" s="105"/>
      <c r="L94" s="106">
        <v>196.49677419354836</v>
      </c>
      <c r="M94" s="106">
        <v>177</v>
      </c>
      <c r="N94" s="106">
        <f t="shared" si="22"/>
        <v>19.496774193548362</v>
      </c>
      <c r="O94" s="107">
        <f t="shared" si="23"/>
        <v>9.9221853761040035E-2</v>
      </c>
      <c r="P94" s="105"/>
      <c r="Q94" s="106">
        <v>196.49677419354836</v>
      </c>
      <c r="R94" s="106">
        <v>156.91935483870967</v>
      </c>
      <c r="S94" s="106">
        <f t="shared" si="24"/>
        <v>39.577419354838696</v>
      </c>
      <c r="T94" s="107">
        <f t="shared" si="25"/>
        <v>0.20141510982696911</v>
      </c>
      <c r="U94" s="106">
        <v>319</v>
      </c>
      <c r="V94" s="106">
        <v>399</v>
      </c>
      <c r="W94" s="106">
        <v>239</v>
      </c>
      <c r="X94" s="106">
        <v>177</v>
      </c>
      <c r="Y94" s="106">
        <v>157.08000000000001</v>
      </c>
      <c r="Z94" s="106">
        <v>196.49677419354836</v>
      </c>
      <c r="AA94" s="106"/>
      <c r="AB94" s="106">
        <f t="shared" si="27"/>
        <v>19.919999999999987</v>
      </c>
      <c r="AC94" s="108"/>
      <c r="AD94" s="106">
        <f t="shared" si="26"/>
        <v>-42.503225806451638</v>
      </c>
      <c r="AE94" s="106">
        <v>319</v>
      </c>
      <c r="AF94" s="106"/>
      <c r="AG94" s="105"/>
      <c r="AH94" s="106">
        <f t="shared" si="36"/>
        <v>239</v>
      </c>
      <c r="AI94" s="109">
        <f t="shared" si="28"/>
        <v>422.76710000000003</v>
      </c>
      <c r="AJ94" s="109">
        <f t="shared" si="17"/>
        <v>317.87</v>
      </c>
      <c r="AK94" s="105"/>
      <c r="AL94" s="109">
        <f t="shared" si="29"/>
        <v>239</v>
      </c>
      <c r="AM94" s="112">
        <f t="shared" si="30"/>
        <v>0</v>
      </c>
      <c r="AN94" s="109">
        <f t="shared" si="31"/>
        <v>422.76710000000003</v>
      </c>
      <c r="AO94" s="112">
        <f t="shared" si="32"/>
        <v>23.767100000000028</v>
      </c>
      <c r="AP94" s="109">
        <f t="shared" si="33"/>
        <v>319</v>
      </c>
      <c r="AQ94" s="112">
        <f t="shared" si="34"/>
        <v>0</v>
      </c>
      <c r="AR94" s="71"/>
    </row>
    <row r="95" spans="1:51" s="62" customFormat="1" ht="27.6" customHeight="1" x14ac:dyDescent="0.2">
      <c r="A95" s="103" t="s">
        <v>145</v>
      </c>
      <c r="B95" s="103" t="s">
        <v>146</v>
      </c>
      <c r="C95" s="104">
        <v>16043</v>
      </c>
      <c r="D95" s="104">
        <f>IFERROR(VLOOKUP(A95,#REF!,2,FALSE),0)</f>
        <v>0</v>
      </c>
      <c r="E95" s="105"/>
      <c r="F95" s="105"/>
      <c r="G95" s="106">
        <v>339</v>
      </c>
      <c r="H95" s="106">
        <v>243.32</v>
      </c>
      <c r="I95" s="106">
        <f t="shared" si="20"/>
        <v>95.68</v>
      </c>
      <c r="J95" s="107">
        <f t="shared" si="21"/>
        <v>0.28224188790560473</v>
      </c>
      <c r="K95" s="105"/>
      <c r="L95" s="106">
        <v>348.76086956521738</v>
      </c>
      <c r="M95" s="106">
        <v>243.32</v>
      </c>
      <c r="N95" s="106">
        <f t="shared" si="22"/>
        <v>105.44086956521738</v>
      </c>
      <c r="O95" s="107">
        <f t="shared" si="23"/>
        <v>0.30232998815682849</v>
      </c>
      <c r="P95" s="105"/>
      <c r="Q95" s="106">
        <v>348.76086956521738</v>
      </c>
      <c r="R95" s="106">
        <v>203.69173913043477</v>
      </c>
      <c r="S95" s="106">
        <f t="shared" si="24"/>
        <v>145.06913043478261</v>
      </c>
      <c r="T95" s="107">
        <f t="shared" si="25"/>
        <v>0.41595586860312911</v>
      </c>
      <c r="U95" s="106">
        <v>399</v>
      </c>
      <c r="V95" s="106">
        <v>439</v>
      </c>
      <c r="W95" s="106">
        <v>339</v>
      </c>
      <c r="X95" s="106">
        <v>243.32</v>
      </c>
      <c r="Y95" s="106">
        <v>202.48</v>
      </c>
      <c r="Z95" s="106">
        <v>348.76086956521738</v>
      </c>
      <c r="AA95" s="106"/>
      <c r="AB95" s="106">
        <f t="shared" si="27"/>
        <v>40.840000000000003</v>
      </c>
      <c r="AC95" s="108"/>
      <c r="AD95" s="106">
        <f t="shared" si="26"/>
        <v>9.7608695652173765</v>
      </c>
      <c r="AE95" s="106">
        <v>399</v>
      </c>
      <c r="AF95" s="106"/>
      <c r="AG95" s="105"/>
      <c r="AH95" s="106">
        <f t="shared" si="36"/>
        <v>339</v>
      </c>
      <c r="AI95" s="109">
        <f t="shared" si="28"/>
        <v>599.65710000000001</v>
      </c>
      <c r="AJ95" s="109">
        <f t="shared" si="17"/>
        <v>450.87</v>
      </c>
      <c r="AK95" s="105"/>
      <c r="AL95" s="109">
        <f t="shared" si="29"/>
        <v>339</v>
      </c>
      <c r="AM95" s="112">
        <f t="shared" si="30"/>
        <v>0</v>
      </c>
      <c r="AN95" s="109">
        <f t="shared" si="31"/>
        <v>599.65710000000001</v>
      </c>
      <c r="AO95" s="112">
        <f t="shared" si="32"/>
        <v>160.65710000000001</v>
      </c>
      <c r="AP95" s="109">
        <f t="shared" si="33"/>
        <v>450.87</v>
      </c>
      <c r="AQ95" s="112">
        <f t="shared" si="34"/>
        <v>51.870000000000005</v>
      </c>
      <c r="AR95" s="71"/>
    </row>
    <row r="96" spans="1:51" s="62" customFormat="1" ht="27.6" customHeight="1" x14ac:dyDescent="0.2">
      <c r="A96" s="103" t="s">
        <v>266</v>
      </c>
      <c r="B96" s="103" t="s">
        <v>351</v>
      </c>
      <c r="C96" s="104">
        <v>2372</v>
      </c>
      <c r="D96" s="104">
        <f>IFERROR(VLOOKUP(A96,#REF!,2,FALSE),0)</f>
        <v>0</v>
      </c>
      <c r="E96" s="105"/>
      <c r="F96" s="105"/>
      <c r="G96" s="106">
        <v>279</v>
      </c>
      <c r="H96" s="106">
        <v>200</v>
      </c>
      <c r="I96" s="106">
        <f t="shared" si="20"/>
        <v>79</v>
      </c>
      <c r="J96" s="107">
        <f t="shared" si="21"/>
        <v>0.28315412186379929</v>
      </c>
      <c r="K96" s="105"/>
      <c r="L96" s="106">
        <v>296.5</v>
      </c>
      <c r="M96" s="106">
        <v>200</v>
      </c>
      <c r="N96" s="106">
        <f t="shared" si="22"/>
        <v>96.5</v>
      </c>
      <c r="O96" s="107">
        <f t="shared" si="23"/>
        <v>0.32546374367622261</v>
      </c>
      <c r="P96" s="105"/>
      <c r="Q96" s="106">
        <v>296.5</v>
      </c>
      <c r="R96" s="106">
        <v>200</v>
      </c>
      <c r="S96" s="106">
        <f t="shared" si="24"/>
        <v>96.5</v>
      </c>
      <c r="T96" s="107">
        <f t="shared" si="25"/>
        <v>0.32546374367622261</v>
      </c>
      <c r="U96" s="106">
        <v>344</v>
      </c>
      <c r="V96" s="106">
        <v>399</v>
      </c>
      <c r="W96" s="106">
        <v>279</v>
      </c>
      <c r="X96" s="106">
        <v>200</v>
      </c>
      <c r="Y96" s="106">
        <v>200</v>
      </c>
      <c r="Z96" s="106">
        <v>296.5</v>
      </c>
      <c r="AA96" s="106"/>
      <c r="AB96" s="106">
        <f t="shared" si="27"/>
        <v>0</v>
      </c>
      <c r="AC96" s="108"/>
      <c r="AD96" s="106">
        <f t="shared" si="26"/>
        <v>17.5</v>
      </c>
      <c r="AE96" s="106">
        <v>344</v>
      </c>
      <c r="AF96" s="106"/>
      <c r="AG96" s="105"/>
      <c r="AH96" s="106">
        <f t="shared" si="36"/>
        <v>279</v>
      </c>
      <c r="AI96" s="109">
        <f t="shared" si="28"/>
        <v>493.5231</v>
      </c>
      <c r="AJ96" s="109">
        <f t="shared" si="17"/>
        <v>371.07</v>
      </c>
      <c r="AK96" s="105"/>
      <c r="AL96" s="109">
        <f t="shared" si="29"/>
        <v>279</v>
      </c>
      <c r="AM96" s="112">
        <f t="shared" si="30"/>
        <v>0</v>
      </c>
      <c r="AN96" s="109">
        <f t="shared" si="31"/>
        <v>493.5231</v>
      </c>
      <c r="AO96" s="112">
        <f t="shared" si="32"/>
        <v>94.523099999999999</v>
      </c>
      <c r="AP96" s="109">
        <f t="shared" si="33"/>
        <v>371.07</v>
      </c>
      <c r="AQ96" s="112">
        <f t="shared" si="34"/>
        <v>27.069999999999993</v>
      </c>
      <c r="AR96" s="71"/>
    </row>
    <row r="97" spans="1:51" s="62" customFormat="1" ht="27.6" customHeight="1" x14ac:dyDescent="0.2">
      <c r="A97" s="103" t="s">
        <v>269</v>
      </c>
      <c r="B97" s="103" t="s">
        <v>351</v>
      </c>
      <c r="C97" s="104">
        <v>2716</v>
      </c>
      <c r="D97" s="104">
        <f>IFERROR(VLOOKUP(A97,#REF!,2,FALSE),0)</f>
        <v>0</v>
      </c>
      <c r="E97" s="105"/>
      <c r="F97" s="105"/>
      <c r="G97" s="106">
        <v>279</v>
      </c>
      <c r="H97" s="106">
        <v>200</v>
      </c>
      <c r="I97" s="106">
        <f t="shared" si="20"/>
        <v>79</v>
      </c>
      <c r="J97" s="107">
        <f t="shared" si="21"/>
        <v>0.28315412186379929</v>
      </c>
      <c r="K97" s="105"/>
      <c r="L97" s="106">
        <v>301.77777777777777</v>
      </c>
      <c r="M97" s="106">
        <v>200</v>
      </c>
      <c r="N97" s="106">
        <f t="shared" si="22"/>
        <v>101.77777777777777</v>
      </c>
      <c r="O97" s="107">
        <f t="shared" si="23"/>
        <v>0.337260677466863</v>
      </c>
      <c r="P97" s="105"/>
      <c r="Q97" s="106">
        <v>301.77777777777777</v>
      </c>
      <c r="R97" s="106">
        <v>200</v>
      </c>
      <c r="S97" s="106">
        <f t="shared" si="24"/>
        <v>101.77777777777777</v>
      </c>
      <c r="T97" s="107">
        <f t="shared" si="25"/>
        <v>0.337260677466863</v>
      </c>
      <c r="U97" s="106">
        <v>344</v>
      </c>
      <c r="V97" s="106">
        <v>399</v>
      </c>
      <c r="W97" s="106">
        <v>279</v>
      </c>
      <c r="X97" s="106">
        <v>200</v>
      </c>
      <c r="Y97" s="106">
        <v>200</v>
      </c>
      <c r="Z97" s="106">
        <v>301.77777777777777</v>
      </c>
      <c r="AA97" s="106"/>
      <c r="AB97" s="106">
        <f t="shared" si="27"/>
        <v>0</v>
      </c>
      <c r="AC97" s="108"/>
      <c r="AD97" s="106">
        <f t="shared" si="26"/>
        <v>22.777777777777771</v>
      </c>
      <c r="AE97" s="106">
        <v>344</v>
      </c>
      <c r="AF97" s="106"/>
      <c r="AG97" s="105"/>
      <c r="AH97" s="106">
        <f t="shared" si="36"/>
        <v>279</v>
      </c>
      <c r="AI97" s="109">
        <f t="shared" si="28"/>
        <v>493.5231</v>
      </c>
      <c r="AJ97" s="109">
        <f t="shared" si="17"/>
        <v>371.07</v>
      </c>
      <c r="AK97" s="105"/>
      <c r="AL97" s="109">
        <f t="shared" si="29"/>
        <v>279</v>
      </c>
      <c r="AM97" s="112">
        <f t="shared" si="30"/>
        <v>0</v>
      </c>
      <c r="AN97" s="109">
        <f t="shared" si="31"/>
        <v>493.5231</v>
      </c>
      <c r="AO97" s="112">
        <f t="shared" si="32"/>
        <v>94.523099999999999</v>
      </c>
      <c r="AP97" s="109">
        <f t="shared" si="33"/>
        <v>371.07</v>
      </c>
      <c r="AQ97" s="112">
        <f t="shared" si="34"/>
        <v>27.069999999999993</v>
      </c>
      <c r="AR97" s="71"/>
    </row>
    <row r="98" spans="1:51" s="62" customFormat="1" ht="27.6" customHeight="1" x14ac:dyDescent="0.2">
      <c r="A98" s="103" t="s">
        <v>271</v>
      </c>
      <c r="B98" s="103" t="s">
        <v>899</v>
      </c>
      <c r="C98" s="104">
        <v>0</v>
      </c>
      <c r="D98" s="104">
        <f>IFERROR(VLOOKUP(A98,#REF!,2,FALSE),0)</f>
        <v>0</v>
      </c>
      <c r="E98" s="105"/>
      <c r="F98" s="105"/>
      <c r="G98" s="106">
        <v>239</v>
      </c>
      <c r="H98" s="106">
        <v>177</v>
      </c>
      <c r="I98" s="106">
        <f t="shared" si="20"/>
        <v>62</v>
      </c>
      <c r="J98" s="107">
        <f t="shared" si="21"/>
        <v>0.2594142259414226</v>
      </c>
      <c r="K98" s="105"/>
      <c r="L98" s="106"/>
      <c r="M98" s="106">
        <v>177</v>
      </c>
      <c r="N98" s="106">
        <f t="shared" si="22"/>
        <v>-177</v>
      </c>
      <c r="O98" s="107" t="e">
        <f t="shared" si="23"/>
        <v>#DIV/0!</v>
      </c>
      <c r="P98" s="105"/>
      <c r="Q98" s="106"/>
      <c r="R98" s="106"/>
      <c r="S98" s="106">
        <f t="shared" si="24"/>
        <v>0</v>
      </c>
      <c r="T98" s="107" t="e">
        <f t="shared" si="25"/>
        <v>#DIV/0!</v>
      </c>
      <c r="U98" s="106">
        <v>319</v>
      </c>
      <c r="V98" s="106">
        <v>399</v>
      </c>
      <c r="W98" s="106">
        <v>239</v>
      </c>
      <c r="X98" s="106">
        <v>177</v>
      </c>
      <c r="Y98" s="106">
        <v>137</v>
      </c>
      <c r="Z98" s="106"/>
      <c r="AA98" s="106"/>
      <c r="AB98" s="106">
        <f t="shared" si="27"/>
        <v>40</v>
      </c>
      <c r="AC98" s="108"/>
      <c r="AD98" s="106">
        <f t="shared" si="26"/>
        <v>-239</v>
      </c>
      <c r="AE98" s="106">
        <v>319</v>
      </c>
      <c r="AF98" s="106"/>
      <c r="AG98" s="105"/>
      <c r="AH98" s="106">
        <f t="shared" si="36"/>
        <v>239</v>
      </c>
      <c r="AI98" s="109">
        <f t="shared" si="28"/>
        <v>422.76710000000003</v>
      </c>
      <c r="AJ98" s="109">
        <f t="shared" si="17"/>
        <v>317.87</v>
      </c>
      <c r="AK98" s="105"/>
      <c r="AL98" s="109">
        <f t="shared" si="29"/>
        <v>239</v>
      </c>
      <c r="AM98" s="112">
        <f t="shared" si="30"/>
        <v>0</v>
      </c>
      <c r="AN98" s="109">
        <f t="shared" si="31"/>
        <v>422.76710000000003</v>
      </c>
      <c r="AO98" s="112">
        <f t="shared" si="32"/>
        <v>23.767100000000028</v>
      </c>
      <c r="AP98" s="109">
        <f t="shared" si="33"/>
        <v>319</v>
      </c>
      <c r="AQ98" s="112">
        <f t="shared" si="34"/>
        <v>0</v>
      </c>
      <c r="AR98" s="71"/>
    </row>
    <row r="99" spans="1:51" s="62" customFormat="1" ht="27.6" customHeight="1" x14ac:dyDescent="0.2">
      <c r="A99" s="103" t="s">
        <v>274</v>
      </c>
      <c r="B99" s="103" t="s">
        <v>367</v>
      </c>
      <c r="C99" s="104">
        <v>2526</v>
      </c>
      <c r="D99" s="104">
        <f>IFERROR(VLOOKUP(A99,#REF!,2,FALSE),0)</f>
        <v>0</v>
      </c>
      <c r="E99" s="105"/>
      <c r="F99" s="105"/>
      <c r="G99" s="106">
        <v>339</v>
      </c>
      <c r="H99" s="106">
        <v>238.8</v>
      </c>
      <c r="I99" s="106">
        <f t="shared" si="20"/>
        <v>100.19999999999999</v>
      </c>
      <c r="J99" s="107">
        <f t="shared" si="21"/>
        <v>0.29557522123893804</v>
      </c>
      <c r="K99" s="105"/>
      <c r="L99" s="106">
        <v>210</v>
      </c>
      <c r="M99" s="106">
        <v>238.8</v>
      </c>
      <c r="N99" s="106">
        <f t="shared" si="22"/>
        <v>-28.800000000000011</v>
      </c>
      <c r="O99" s="107">
        <f t="shared" si="23"/>
        <v>-0.13714285714285721</v>
      </c>
      <c r="P99" s="105"/>
      <c r="Q99" s="106">
        <v>210</v>
      </c>
      <c r="R99" s="106">
        <v>224.96562499999999</v>
      </c>
      <c r="S99" s="106">
        <f t="shared" si="24"/>
        <v>-14.965624999999989</v>
      </c>
      <c r="T99" s="107">
        <f t="shared" si="25"/>
        <v>-7.1264880952380899E-2</v>
      </c>
      <c r="U99" s="106">
        <v>399</v>
      </c>
      <c r="V99" s="106">
        <v>429</v>
      </c>
      <c r="W99" s="106">
        <v>339</v>
      </c>
      <c r="X99" s="106">
        <v>238.8</v>
      </c>
      <c r="Y99" s="106">
        <v>216.99</v>
      </c>
      <c r="Z99" s="106">
        <v>157.875</v>
      </c>
      <c r="AA99" s="106"/>
      <c r="AB99" s="106">
        <f t="shared" si="27"/>
        <v>21.810000000000002</v>
      </c>
      <c r="AC99" s="108"/>
      <c r="AD99" s="106">
        <f t="shared" si="26"/>
        <v>-181.125</v>
      </c>
      <c r="AE99" s="106">
        <v>399</v>
      </c>
      <c r="AF99" s="106"/>
      <c r="AG99" s="108"/>
      <c r="AH99" s="106">
        <f t="shared" si="36"/>
        <v>339</v>
      </c>
      <c r="AI99" s="109">
        <f t="shared" si="28"/>
        <v>599.65710000000001</v>
      </c>
      <c r="AJ99" s="109">
        <f t="shared" si="17"/>
        <v>450.87</v>
      </c>
      <c r="AK99" s="108"/>
      <c r="AL99" s="109">
        <f t="shared" si="29"/>
        <v>339</v>
      </c>
      <c r="AM99" s="112">
        <f t="shared" si="30"/>
        <v>0</v>
      </c>
      <c r="AN99" s="109">
        <f t="shared" si="31"/>
        <v>599.65710000000001</v>
      </c>
      <c r="AO99" s="112">
        <f t="shared" si="32"/>
        <v>170.65710000000001</v>
      </c>
      <c r="AP99" s="109">
        <f t="shared" si="33"/>
        <v>450.87</v>
      </c>
      <c r="AQ99" s="112">
        <f t="shared" si="34"/>
        <v>51.870000000000005</v>
      </c>
      <c r="AR99" s="84"/>
      <c r="AS99" s="83"/>
      <c r="AT99" s="83"/>
      <c r="AU99" s="83"/>
      <c r="AV99" s="83"/>
      <c r="AW99" s="83"/>
      <c r="AX99" s="83"/>
      <c r="AY99" s="83"/>
    </row>
    <row r="100" spans="1:51" s="62" customFormat="1" ht="27.6" customHeight="1" x14ac:dyDescent="0.2">
      <c r="A100" s="103" t="s">
        <v>20</v>
      </c>
      <c r="B100" s="103" t="s">
        <v>21</v>
      </c>
      <c r="C100" s="104">
        <v>145742.79999999999</v>
      </c>
      <c r="D100" s="104">
        <f>IFERROR(VLOOKUP(A100,#REF!,2,FALSE),0)</f>
        <v>0</v>
      </c>
      <c r="E100" s="105"/>
      <c r="F100" s="105"/>
      <c r="G100" s="106">
        <v>234</v>
      </c>
      <c r="H100" s="106">
        <v>172</v>
      </c>
      <c r="I100" s="106">
        <f t="shared" si="20"/>
        <v>62</v>
      </c>
      <c r="J100" s="107">
        <f t="shared" si="21"/>
        <v>0.26495726495726496</v>
      </c>
      <c r="K100" s="105"/>
      <c r="L100" s="106">
        <v>216.23560830860532</v>
      </c>
      <c r="M100" s="106">
        <v>172</v>
      </c>
      <c r="N100" s="106">
        <f t="shared" si="22"/>
        <v>44.235608308605322</v>
      </c>
      <c r="O100" s="107">
        <f t="shared" si="23"/>
        <v>0.20457134074547759</v>
      </c>
      <c r="P100" s="105"/>
      <c r="Q100" s="106">
        <v>216.23560830860532</v>
      </c>
      <c r="R100" s="106">
        <v>156.62908011869436</v>
      </c>
      <c r="S100" s="106">
        <f t="shared" si="24"/>
        <v>59.606528189910961</v>
      </c>
      <c r="T100" s="107">
        <f t="shared" si="25"/>
        <v>0.27565546977277772</v>
      </c>
      <c r="U100" s="106">
        <v>319</v>
      </c>
      <c r="V100" s="106">
        <v>399</v>
      </c>
      <c r="W100" s="106">
        <v>234</v>
      </c>
      <c r="X100" s="106">
        <v>172</v>
      </c>
      <c r="Y100" s="106">
        <v>170.06</v>
      </c>
      <c r="Z100" s="106">
        <v>216.23560830860532</v>
      </c>
      <c r="AA100" s="106"/>
      <c r="AB100" s="106">
        <f t="shared" si="27"/>
        <v>1.9399999999999977</v>
      </c>
      <c r="AC100" s="108"/>
      <c r="AD100" s="106">
        <f t="shared" si="26"/>
        <v>-17.764391691394678</v>
      </c>
      <c r="AE100" s="106">
        <v>319</v>
      </c>
      <c r="AF100" s="106">
        <v>239</v>
      </c>
      <c r="AG100" s="105"/>
      <c r="AH100" s="106">
        <f>AF100</f>
        <v>239</v>
      </c>
      <c r="AI100" s="109">
        <f t="shared" si="28"/>
        <v>422.76710000000003</v>
      </c>
      <c r="AJ100" s="109">
        <f t="shared" si="17"/>
        <v>317.87</v>
      </c>
      <c r="AK100" s="105"/>
      <c r="AL100" s="109">
        <f t="shared" si="29"/>
        <v>239</v>
      </c>
      <c r="AM100" s="112">
        <f t="shared" si="30"/>
        <v>5</v>
      </c>
      <c r="AN100" s="109">
        <f t="shared" si="31"/>
        <v>422.76710000000003</v>
      </c>
      <c r="AO100" s="112">
        <f t="shared" si="32"/>
        <v>23.767100000000028</v>
      </c>
      <c r="AP100" s="109">
        <f t="shared" si="33"/>
        <v>319</v>
      </c>
      <c r="AQ100" s="112">
        <f t="shared" si="34"/>
        <v>0</v>
      </c>
      <c r="AR100" s="71"/>
    </row>
    <row r="101" spans="1:51" s="62" customFormat="1" ht="27.6" customHeight="1" x14ac:dyDescent="0.2">
      <c r="A101" s="103" t="s">
        <v>131</v>
      </c>
      <c r="B101" s="103" t="s">
        <v>132</v>
      </c>
      <c r="C101" s="104">
        <v>17180.900000000001</v>
      </c>
      <c r="D101" s="104">
        <f>IFERROR(VLOOKUP(A101,#REF!,2,FALSE),0)</f>
        <v>0</v>
      </c>
      <c r="E101" s="105"/>
      <c r="F101" s="105"/>
      <c r="G101" s="106">
        <v>332</v>
      </c>
      <c r="H101" s="106">
        <v>237.04</v>
      </c>
      <c r="I101" s="106">
        <f t="shared" si="20"/>
        <v>94.960000000000008</v>
      </c>
      <c r="J101" s="107">
        <f t="shared" si="21"/>
        <v>0.28602409638554221</v>
      </c>
      <c r="K101" s="105"/>
      <c r="L101" s="106">
        <v>330.40192307692308</v>
      </c>
      <c r="M101" s="106">
        <v>237.04</v>
      </c>
      <c r="N101" s="106">
        <f t="shared" si="22"/>
        <v>93.361923076923091</v>
      </c>
      <c r="O101" s="107">
        <f t="shared" si="23"/>
        <v>0.28257076171795426</v>
      </c>
      <c r="P101" s="105"/>
      <c r="Q101" s="106">
        <v>330.40192307692308</v>
      </c>
      <c r="R101" s="106">
        <v>202.63942307692307</v>
      </c>
      <c r="S101" s="106">
        <f t="shared" si="24"/>
        <v>127.76250000000002</v>
      </c>
      <c r="T101" s="107">
        <f t="shared" si="25"/>
        <v>0.38668812460348417</v>
      </c>
      <c r="U101" s="106">
        <v>399</v>
      </c>
      <c r="V101" s="106">
        <v>429</v>
      </c>
      <c r="W101" s="106">
        <v>332</v>
      </c>
      <c r="X101" s="106">
        <v>237.04</v>
      </c>
      <c r="Y101" s="106">
        <v>191.22</v>
      </c>
      <c r="Z101" s="106">
        <v>330.40192307692308</v>
      </c>
      <c r="AA101" s="106"/>
      <c r="AB101" s="106">
        <f t="shared" si="27"/>
        <v>45.819999999999993</v>
      </c>
      <c r="AC101" s="108"/>
      <c r="AD101" s="106">
        <f t="shared" si="26"/>
        <v>-1.598076923076917</v>
      </c>
      <c r="AE101" s="106">
        <v>399</v>
      </c>
      <c r="AF101" s="106">
        <v>339</v>
      </c>
      <c r="AG101" s="105"/>
      <c r="AH101" s="106">
        <f>AF101</f>
        <v>339</v>
      </c>
      <c r="AI101" s="109">
        <f t="shared" si="28"/>
        <v>599.65710000000001</v>
      </c>
      <c r="AJ101" s="109">
        <f t="shared" ref="AJ101:AJ124" si="37">AH101*1.33</f>
        <v>450.87</v>
      </c>
      <c r="AK101" s="105"/>
      <c r="AL101" s="109">
        <f t="shared" si="29"/>
        <v>339</v>
      </c>
      <c r="AM101" s="112">
        <f t="shared" si="30"/>
        <v>7</v>
      </c>
      <c r="AN101" s="109">
        <f t="shared" si="31"/>
        <v>599.65710000000001</v>
      </c>
      <c r="AO101" s="112">
        <f t="shared" si="32"/>
        <v>170.65710000000001</v>
      </c>
      <c r="AP101" s="109">
        <f t="shared" si="33"/>
        <v>450.87</v>
      </c>
      <c r="AQ101" s="112">
        <f t="shared" si="34"/>
        <v>51.870000000000005</v>
      </c>
      <c r="AR101" s="71"/>
    </row>
    <row r="102" spans="1:51" s="62" customFormat="1" ht="27.6" customHeight="1" x14ac:dyDescent="0.2">
      <c r="A102" s="103" t="s">
        <v>159</v>
      </c>
      <c r="B102" s="103" t="s">
        <v>160</v>
      </c>
      <c r="C102" s="104">
        <v>12942</v>
      </c>
      <c r="D102" s="104">
        <f>IFERROR(VLOOKUP(A102,#REF!,2,FALSE),0)</f>
        <v>0</v>
      </c>
      <c r="E102" s="105"/>
      <c r="F102" s="105"/>
      <c r="G102" s="106">
        <v>239</v>
      </c>
      <c r="H102" s="106">
        <v>177</v>
      </c>
      <c r="I102" s="106">
        <f t="shared" si="20"/>
        <v>62</v>
      </c>
      <c r="J102" s="107">
        <f t="shared" si="21"/>
        <v>0.2594142259414226</v>
      </c>
      <c r="K102" s="105"/>
      <c r="L102" s="106">
        <v>223.13793103448276</v>
      </c>
      <c r="M102" s="106">
        <v>177</v>
      </c>
      <c r="N102" s="106">
        <f t="shared" si="22"/>
        <v>46.137931034482762</v>
      </c>
      <c r="O102" s="107">
        <f t="shared" si="23"/>
        <v>0.20676866017617063</v>
      </c>
      <c r="P102" s="105"/>
      <c r="Q102" s="106">
        <v>223.13793103448276</v>
      </c>
      <c r="R102" s="106">
        <v>169.06896551724137</v>
      </c>
      <c r="S102" s="106">
        <f t="shared" si="24"/>
        <v>54.068965517241395</v>
      </c>
      <c r="T102" s="107">
        <f t="shared" si="25"/>
        <v>0.2423118528820894</v>
      </c>
      <c r="U102" s="106">
        <v>319</v>
      </c>
      <c r="V102" s="106">
        <v>399</v>
      </c>
      <c r="W102" s="106">
        <v>239</v>
      </c>
      <c r="X102" s="106">
        <v>177</v>
      </c>
      <c r="Y102" s="106">
        <v>177</v>
      </c>
      <c r="Z102" s="106">
        <v>223.13793103448276</v>
      </c>
      <c r="AA102" s="106"/>
      <c r="AB102" s="106">
        <f t="shared" si="27"/>
        <v>0</v>
      </c>
      <c r="AC102" s="108"/>
      <c r="AD102" s="106">
        <f t="shared" si="26"/>
        <v>-15.862068965517238</v>
      </c>
      <c r="AE102" s="106">
        <v>319</v>
      </c>
      <c r="AF102" s="106"/>
      <c r="AG102" s="105"/>
      <c r="AH102" s="106">
        <f>G102</f>
        <v>239</v>
      </c>
      <c r="AI102" s="109">
        <f t="shared" si="28"/>
        <v>422.76710000000003</v>
      </c>
      <c r="AJ102" s="109">
        <f t="shared" si="37"/>
        <v>317.87</v>
      </c>
      <c r="AK102" s="105"/>
      <c r="AL102" s="109">
        <f t="shared" si="29"/>
        <v>239</v>
      </c>
      <c r="AM102" s="112">
        <f t="shared" si="30"/>
        <v>0</v>
      </c>
      <c r="AN102" s="109">
        <f t="shared" si="31"/>
        <v>422.76710000000003</v>
      </c>
      <c r="AO102" s="112">
        <f t="shared" si="32"/>
        <v>23.767100000000028</v>
      </c>
      <c r="AP102" s="109">
        <f t="shared" si="33"/>
        <v>319</v>
      </c>
      <c r="AQ102" s="112">
        <f t="shared" si="34"/>
        <v>0</v>
      </c>
      <c r="AR102" s="71"/>
    </row>
    <row r="103" spans="1:51" s="62" customFormat="1" ht="27.6" customHeight="1" x14ac:dyDescent="0.2">
      <c r="A103" s="103" t="s">
        <v>177</v>
      </c>
      <c r="B103" s="103" t="s">
        <v>160</v>
      </c>
      <c r="C103" s="104">
        <v>11710</v>
      </c>
      <c r="D103" s="104">
        <f>IFERROR(VLOOKUP(A103,#REF!,2,FALSE),0)</f>
        <v>0</v>
      </c>
      <c r="E103" s="105"/>
      <c r="F103" s="105"/>
      <c r="G103" s="106">
        <v>339</v>
      </c>
      <c r="H103" s="106">
        <v>238.8</v>
      </c>
      <c r="I103" s="106">
        <f t="shared" si="20"/>
        <v>100.19999999999999</v>
      </c>
      <c r="J103" s="107">
        <f t="shared" si="21"/>
        <v>0.29557522123893804</v>
      </c>
      <c r="K103" s="105"/>
      <c r="L103" s="106">
        <v>344.41176470588238</v>
      </c>
      <c r="M103" s="106">
        <v>238.8</v>
      </c>
      <c r="N103" s="106">
        <f t="shared" si="22"/>
        <v>105.61176470588236</v>
      </c>
      <c r="O103" s="107">
        <f t="shared" si="23"/>
        <v>0.30664389410760035</v>
      </c>
      <c r="P103" s="105"/>
      <c r="Q103" s="106">
        <v>344.41176470588238</v>
      </c>
      <c r="R103" s="106">
        <v>230.08617647058824</v>
      </c>
      <c r="S103" s="106">
        <f t="shared" si="24"/>
        <v>114.32558823529413</v>
      </c>
      <c r="T103" s="107">
        <f t="shared" si="25"/>
        <v>0.33194449188727587</v>
      </c>
      <c r="U103" s="106">
        <v>399</v>
      </c>
      <c r="V103" s="106">
        <v>429</v>
      </c>
      <c r="W103" s="106">
        <v>339</v>
      </c>
      <c r="X103" s="106">
        <v>238.8</v>
      </c>
      <c r="Y103" s="106">
        <v>198.55</v>
      </c>
      <c r="Z103" s="106">
        <v>344.41176470588238</v>
      </c>
      <c r="AA103" s="106"/>
      <c r="AB103" s="106">
        <f t="shared" si="27"/>
        <v>40.25</v>
      </c>
      <c r="AC103" s="108"/>
      <c r="AD103" s="106">
        <f t="shared" si="26"/>
        <v>5.4117647058823763</v>
      </c>
      <c r="AE103" s="106">
        <v>399</v>
      </c>
      <c r="AF103" s="106"/>
      <c r="AG103" s="105"/>
      <c r="AH103" s="106">
        <f>G103</f>
        <v>339</v>
      </c>
      <c r="AI103" s="109">
        <f t="shared" si="28"/>
        <v>599.65710000000001</v>
      </c>
      <c r="AJ103" s="109">
        <f t="shared" si="37"/>
        <v>450.87</v>
      </c>
      <c r="AK103" s="105"/>
      <c r="AL103" s="109">
        <f t="shared" si="29"/>
        <v>339</v>
      </c>
      <c r="AM103" s="112">
        <f t="shared" si="30"/>
        <v>0</v>
      </c>
      <c r="AN103" s="109">
        <f t="shared" si="31"/>
        <v>599.65710000000001</v>
      </c>
      <c r="AO103" s="112">
        <f t="shared" si="32"/>
        <v>170.65710000000001</v>
      </c>
      <c r="AP103" s="109">
        <f t="shared" si="33"/>
        <v>450.87</v>
      </c>
      <c r="AQ103" s="112">
        <f t="shared" si="34"/>
        <v>51.870000000000005</v>
      </c>
      <c r="AR103" s="71"/>
    </row>
    <row r="104" spans="1:51" s="62" customFormat="1" ht="27.6" customHeight="1" x14ac:dyDescent="0.2">
      <c r="A104" s="103" t="s">
        <v>255</v>
      </c>
      <c r="B104" s="103" t="s">
        <v>256</v>
      </c>
      <c r="C104" s="104">
        <v>5575.75</v>
      </c>
      <c r="D104" s="104">
        <f>IFERROR(VLOOKUP(A104,#REF!,2,FALSE),0)</f>
        <v>0</v>
      </c>
      <c r="E104" s="105"/>
      <c r="F104" s="105"/>
      <c r="G104" s="106">
        <v>239</v>
      </c>
      <c r="H104" s="106">
        <v>177</v>
      </c>
      <c r="I104" s="106">
        <f t="shared" si="20"/>
        <v>62</v>
      </c>
      <c r="J104" s="107">
        <f t="shared" si="21"/>
        <v>0.2594142259414226</v>
      </c>
      <c r="K104" s="105"/>
      <c r="L104" s="106">
        <v>168.96212121212122</v>
      </c>
      <c r="M104" s="106">
        <v>177</v>
      </c>
      <c r="N104" s="106">
        <f t="shared" si="22"/>
        <v>-8.0378787878787818</v>
      </c>
      <c r="O104" s="107">
        <f t="shared" si="23"/>
        <v>-4.7572075505537333E-2</v>
      </c>
      <c r="P104" s="105"/>
      <c r="Q104" s="106">
        <v>168.96212121212122</v>
      </c>
      <c r="R104" s="106">
        <v>157</v>
      </c>
      <c r="S104" s="106">
        <f t="shared" si="24"/>
        <v>11.962121212121218</v>
      </c>
      <c r="T104" s="107">
        <f t="shared" si="25"/>
        <v>7.0797650540286097E-2</v>
      </c>
      <c r="U104" s="106">
        <v>319</v>
      </c>
      <c r="V104" s="106">
        <v>399</v>
      </c>
      <c r="W104" s="106">
        <v>239</v>
      </c>
      <c r="X104" s="106">
        <v>177</v>
      </c>
      <c r="Y104" s="106">
        <v>156.87</v>
      </c>
      <c r="Z104" s="106">
        <v>168.96212121212122</v>
      </c>
      <c r="AA104" s="106"/>
      <c r="AB104" s="106">
        <f t="shared" si="27"/>
        <v>20.129999999999995</v>
      </c>
      <c r="AC104" s="108"/>
      <c r="AD104" s="106">
        <f t="shared" si="26"/>
        <v>-70.037878787878782</v>
      </c>
      <c r="AE104" s="106">
        <v>319</v>
      </c>
      <c r="AF104" s="106"/>
      <c r="AG104" s="105"/>
      <c r="AH104" s="106">
        <f>G104</f>
        <v>239</v>
      </c>
      <c r="AI104" s="109">
        <f t="shared" si="28"/>
        <v>422.76710000000003</v>
      </c>
      <c r="AJ104" s="109">
        <f t="shared" si="37"/>
        <v>317.87</v>
      </c>
      <c r="AK104" s="105"/>
      <c r="AL104" s="109">
        <f t="shared" si="29"/>
        <v>239</v>
      </c>
      <c r="AM104" s="112">
        <f t="shared" si="30"/>
        <v>0</v>
      </c>
      <c r="AN104" s="109">
        <f t="shared" si="31"/>
        <v>422.76710000000003</v>
      </c>
      <c r="AO104" s="112">
        <f t="shared" si="32"/>
        <v>23.767100000000028</v>
      </c>
      <c r="AP104" s="109">
        <f t="shared" si="33"/>
        <v>319</v>
      </c>
      <c r="AQ104" s="112">
        <f t="shared" si="34"/>
        <v>0</v>
      </c>
      <c r="AR104" s="71"/>
    </row>
    <row r="105" spans="1:51" s="62" customFormat="1" ht="27.6" customHeight="1" x14ac:dyDescent="0.2">
      <c r="A105" s="103" t="s">
        <v>264</v>
      </c>
      <c r="B105" s="103" t="s">
        <v>256</v>
      </c>
      <c r="C105" s="104">
        <v>5259</v>
      </c>
      <c r="D105" s="104">
        <f>IFERROR(VLOOKUP(A105,#REF!,2,FALSE),0)</f>
        <v>0</v>
      </c>
      <c r="E105" s="105"/>
      <c r="F105" s="105"/>
      <c r="G105" s="106">
        <v>339</v>
      </c>
      <c r="H105" s="106">
        <v>238.8</v>
      </c>
      <c r="I105" s="106">
        <f t="shared" si="20"/>
        <v>100.19999999999999</v>
      </c>
      <c r="J105" s="107">
        <f t="shared" si="21"/>
        <v>0.29557522123893804</v>
      </c>
      <c r="K105" s="105"/>
      <c r="L105" s="106">
        <v>328.6875</v>
      </c>
      <c r="M105" s="106">
        <v>238.8</v>
      </c>
      <c r="N105" s="106">
        <f t="shared" si="22"/>
        <v>89.887499999999989</v>
      </c>
      <c r="O105" s="107">
        <f t="shared" si="23"/>
        <v>0.27347404449515111</v>
      </c>
      <c r="P105" s="105"/>
      <c r="Q105" s="106">
        <v>328.6875</v>
      </c>
      <c r="R105" s="106">
        <v>225.75687500000001</v>
      </c>
      <c r="S105" s="106">
        <f t="shared" si="24"/>
        <v>102.93062499999999</v>
      </c>
      <c r="T105" s="107">
        <f t="shared" si="25"/>
        <v>0.31315649362996767</v>
      </c>
      <c r="U105" s="106">
        <v>399</v>
      </c>
      <c r="V105" s="106">
        <v>429</v>
      </c>
      <c r="W105" s="106">
        <v>339</v>
      </c>
      <c r="X105" s="106">
        <v>238.8</v>
      </c>
      <c r="Y105" s="106">
        <v>200.88</v>
      </c>
      <c r="Z105" s="106">
        <v>328.6875</v>
      </c>
      <c r="AA105" s="106"/>
      <c r="AB105" s="106">
        <f t="shared" si="27"/>
        <v>37.920000000000016</v>
      </c>
      <c r="AC105" s="108"/>
      <c r="AD105" s="106">
        <f t="shared" si="26"/>
        <v>-10.3125</v>
      </c>
      <c r="AE105" s="106">
        <v>399</v>
      </c>
      <c r="AF105" s="106">
        <v>349</v>
      </c>
      <c r="AG105" s="105"/>
      <c r="AH105" s="106">
        <f>AF105</f>
        <v>349</v>
      </c>
      <c r="AI105" s="109">
        <f t="shared" si="28"/>
        <v>617.34610000000009</v>
      </c>
      <c r="AJ105" s="109">
        <f t="shared" si="37"/>
        <v>464.17</v>
      </c>
      <c r="AK105" s="105"/>
      <c r="AL105" s="109">
        <f t="shared" si="29"/>
        <v>349</v>
      </c>
      <c r="AM105" s="112">
        <f t="shared" si="30"/>
        <v>10</v>
      </c>
      <c r="AN105" s="109">
        <f t="shared" si="31"/>
        <v>617.34610000000009</v>
      </c>
      <c r="AO105" s="112">
        <f t="shared" si="32"/>
        <v>188.34610000000009</v>
      </c>
      <c r="AP105" s="109">
        <f t="shared" si="33"/>
        <v>464.17</v>
      </c>
      <c r="AQ105" s="112">
        <f t="shared" si="34"/>
        <v>65.170000000000016</v>
      </c>
      <c r="AR105" s="71"/>
    </row>
    <row r="106" spans="1:51" s="62" customFormat="1" ht="27.6" customHeight="1" x14ac:dyDescent="0.2">
      <c r="A106" s="103" t="s">
        <v>17</v>
      </c>
      <c r="B106" s="103" t="s">
        <v>18</v>
      </c>
      <c r="C106" s="104">
        <v>290535.58</v>
      </c>
      <c r="D106" s="104">
        <f>IFERROR(VLOOKUP(A106,#REF!,2,FALSE),0)</f>
        <v>0</v>
      </c>
      <c r="E106" s="105"/>
      <c r="F106" s="105"/>
      <c r="G106" s="106">
        <v>239</v>
      </c>
      <c r="H106" s="106">
        <v>177</v>
      </c>
      <c r="I106" s="106">
        <f t="shared" si="20"/>
        <v>62</v>
      </c>
      <c r="J106" s="107">
        <f t="shared" si="21"/>
        <v>0.2594142259414226</v>
      </c>
      <c r="K106" s="105"/>
      <c r="L106" s="106">
        <v>216.97952203136671</v>
      </c>
      <c r="M106" s="106">
        <v>177</v>
      </c>
      <c r="N106" s="106">
        <f t="shared" si="22"/>
        <v>39.979522031366713</v>
      </c>
      <c r="O106" s="107">
        <f t="shared" si="23"/>
        <v>0.1842548165701427</v>
      </c>
      <c r="P106" s="105"/>
      <c r="Q106" s="106">
        <v>216.97952203136671</v>
      </c>
      <c r="R106" s="106">
        <v>167.67961165048544</v>
      </c>
      <c r="S106" s="106">
        <f t="shared" si="24"/>
        <v>49.299910380881272</v>
      </c>
      <c r="T106" s="107">
        <f t="shared" si="25"/>
        <v>0.22720996856908202</v>
      </c>
      <c r="U106" s="106">
        <v>319</v>
      </c>
      <c r="V106" s="106">
        <v>399</v>
      </c>
      <c r="W106" s="106">
        <v>239</v>
      </c>
      <c r="X106" s="106">
        <v>177</v>
      </c>
      <c r="Y106" s="106">
        <v>178.85</v>
      </c>
      <c r="Z106" s="106">
        <v>216.97952203136671</v>
      </c>
      <c r="AA106" s="106"/>
      <c r="AB106" s="106">
        <f t="shared" si="27"/>
        <v>-1.8499999999999943</v>
      </c>
      <c r="AC106" s="108"/>
      <c r="AD106" s="106">
        <f t="shared" si="26"/>
        <v>-22.020477968633287</v>
      </c>
      <c r="AE106" s="106">
        <v>319</v>
      </c>
      <c r="AF106" s="106"/>
      <c r="AG106" s="105"/>
      <c r="AH106" s="106">
        <f t="shared" ref="AH106:AH119" si="38">G106</f>
        <v>239</v>
      </c>
      <c r="AI106" s="109">
        <f t="shared" si="28"/>
        <v>422.76710000000003</v>
      </c>
      <c r="AJ106" s="109">
        <f t="shared" si="37"/>
        <v>317.87</v>
      </c>
      <c r="AK106" s="105"/>
      <c r="AL106" s="109">
        <f t="shared" si="29"/>
        <v>239</v>
      </c>
      <c r="AM106" s="112">
        <f t="shared" si="30"/>
        <v>0</v>
      </c>
      <c r="AN106" s="109">
        <f t="shared" si="31"/>
        <v>422.76710000000003</v>
      </c>
      <c r="AO106" s="112">
        <f t="shared" si="32"/>
        <v>23.767100000000028</v>
      </c>
      <c r="AP106" s="109">
        <f t="shared" si="33"/>
        <v>319</v>
      </c>
      <c r="AQ106" s="112">
        <f t="shared" si="34"/>
        <v>0</v>
      </c>
      <c r="AR106" s="71"/>
    </row>
    <row r="107" spans="1:51" s="62" customFormat="1" ht="27.6" customHeight="1" x14ac:dyDescent="0.2">
      <c r="A107" s="103" t="s">
        <v>288</v>
      </c>
      <c r="B107" s="103" t="s">
        <v>328</v>
      </c>
      <c r="C107" s="104">
        <v>3197</v>
      </c>
      <c r="D107" s="104">
        <f>IFERROR(VLOOKUP(A107,#REF!,2,FALSE),0)</f>
        <v>0</v>
      </c>
      <c r="E107" s="105"/>
      <c r="F107" s="105"/>
      <c r="G107" s="106">
        <v>949</v>
      </c>
      <c r="H107" s="106">
        <v>680</v>
      </c>
      <c r="I107" s="106">
        <f t="shared" si="20"/>
        <v>269</v>
      </c>
      <c r="J107" s="107">
        <f t="shared" si="21"/>
        <v>0.2834562697576396</v>
      </c>
      <c r="K107" s="105"/>
      <c r="L107" s="106">
        <v>456.71428571428572</v>
      </c>
      <c r="M107" s="106">
        <v>680</v>
      </c>
      <c r="N107" s="106">
        <f t="shared" si="22"/>
        <v>-223.28571428571428</v>
      </c>
      <c r="O107" s="107">
        <f t="shared" si="23"/>
        <v>-0.48889583984985924</v>
      </c>
      <c r="P107" s="105"/>
      <c r="Q107" s="106">
        <v>456.71428571428572</v>
      </c>
      <c r="R107" s="106">
        <v>680</v>
      </c>
      <c r="S107" s="106">
        <f t="shared" si="24"/>
        <v>-223.28571428571428</v>
      </c>
      <c r="T107" s="107">
        <f t="shared" si="25"/>
        <v>-0.48889583984985924</v>
      </c>
      <c r="U107" s="106">
        <v>1049</v>
      </c>
      <c r="V107" s="106">
        <v>1199</v>
      </c>
      <c r="W107" s="106">
        <v>949</v>
      </c>
      <c r="X107" s="106">
        <v>680</v>
      </c>
      <c r="Y107" s="106">
        <v>680</v>
      </c>
      <c r="Z107" s="106">
        <v>456.71428571428572</v>
      </c>
      <c r="AA107" s="106"/>
      <c r="AB107" s="106">
        <f t="shared" si="27"/>
        <v>0</v>
      </c>
      <c r="AC107" s="108"/>
      <c r="AD107" s="106">
        <f t="shared" si="26"/>
        <v>-492.28571428571428</v>
      </c>
      <c r="AE107" s="106">
        <v>1049</v>
      </c>
      <c r="AF107" s="106"/>
      <c r="AG107" s="108"/>
      <c r="AH107" s="106">
        <f t="shared" si="38"/>
        <v>949</v>
      </c>
      <c r="AI107" s="109">
        <f t="shared" si="28"/>
        <v>1678.6861000000001</v>
      </c>
      <c r="AJ107" s="109">
        <f t="shared" si="37"/>
        <v>1262.17</v>
      </c>
      <c r="AK107" s="108"/>
      <c r="AL107" s="109">
        <f t="shared" si="29"/>
        <v>949</v>
      </c>
      <c r="AM107" s="112">
        <f t="shared" si="30"/>
        <v>0</v>
      </c>
      <c r="AN107" s="109">
        <f t="shared" si="31"/>
        <v>1678.6861000000001</v>
      </c>
      <c r="AO107" s="112">
        <f t="shared" si="32"/>
        <v>479.68610000000012</v>
      </c>
      <c r="AP107" s="109">
        <f t="shared" si="33"/>
        <v>1262.17</v>
      </c>
      <c r="AQ107" s="112">
        <f t="shared" si="34"/>
        <v>213.17000000000007</v>
      </c>
      <c r="AR107" s="84"/>
      <c r="AS107" s="83"/>
      <c r="AT107" s="83"/>
      <c r="AU107" s="83"/>
      <c r="AV107" s="83"/>
      <c r="AW107" s="83"/>
      <c r="AX107" s="83"/>
      <c r="AY107" s="83"/>
    </row>
    <row r="108" spans="1:51" s="62" customFormat="1" ht="27.6" customHeight="1" x14ac:dyDescent="0.2">
      <c r="A108" s="103" t="s">
        <v>291</v>
      </c>
      <c r="B108" s="103" t="s">
        <v>441</v>
      </c>
      <c r="C108" s="104">
        <v>1506</v>
      </c>
      <c r="D108" s="104">
        <f>IFERROR(VLOOKUP(A108,#REF!,2,FALSE),0)</f>
        <v>0</v>
      </c>
      <c r="E108" s="105"/>
      <c r="F108" s="105"/>
      <c r="G108" s="106">
        <v>259</v>
      </c>
      <c r="H108" s="106">
        <v>150</v>
      </c>
      <c r="I108" s="106">
        <f t="shared" si="20"/>
        <v>109</v>
      </c>
      <c r="J108" s="107">
        <f t="shared" si="21"/>
        <v>0.42084942084942084</v>
      </c>
      <c r="K108" s="105"/>
      <c r="L108" s="106">
        <v>251</v>
      </c>
      <c r="M108" s="106">
        <v>150</v>
      </c>
      <c r="N108" s="106">
        <f t="shared" si="22"/>
        <v>101</v>
      </c>
      <c r="O108" s="107">
        <f t="shared" si="23"/>
        <v>0.40239043824701193</v>
      </c>
      <c r="P108" s="105"/>
      <c r="Q108" s="106">
        <v>251</v>
      </c>
      <c r="R108" s="106">
        <v>150</v>
      </c>
      <c r="S108" s="106">
        <f t="shared" si="24"/>
        <v>101</v>
      </c>
      <c r="T108" s="107">
        <f t="shared" si="25"/>
        <v>0.40239043824701193</v>
      </c>
      <c r="U108" s="106">
        <v>329</v>
      </c>
      <c r="V108" s="106">
        <v>399</v>
      </c>
      <c r="W108" s="106">
        <v>259</v>
      </c>
      <c r="X108" s="106">
        <v>150</v>
      </c>
      <c r="Y108" s="106">
        <v>150</v>
      </c>
      <c r="Z108" s="106">
        <v>251</v>
      </c>
      <c r="AA108" s="106"/>
      <c r="AB108" s="106">
        <f t="shared" si="27"/>
        <v>0</v>
      </c>
      <c r="AC108" s="108"/>
      <c r="AD108" s="106">
        <f t="shared" si="26"/>
        <v>-8</v>
      </c>
      <c r="AE108" s="106">
        <v>329</v>
      </c>
      <c r="AF108" s="106"/>
      <c r="AG108" s="105"/>
      <c r="AH108" s="106">
        <f t="shared" si="38"/>
        <v>259</v>
      </c>
      <c r="AI108" s="109">
        <f t="shared" si="28"/>
        <v>458.14510000000007</v>
      </c>
      <c r="AJ108" s="109">
        <f t="shared" si="37"/>
        <v>344.47</v>
      </c>
      <c r="AK108" s="105"/>
      <c r="AL108" s="109">
        <f t="shared" si="29"/>
        <v>259</v>
      </c>
      <c r="AM108" s="112">
        <f t="shared" si="30"/>
        <v>0</v>
      </c>
      <c r="AN108" s="109">
        <f t="shared" si="31"/>
        <v>458.14510000000007</v>
      </c>
      <c r="AO108" s="112">
        <f t="shared" si="32"/>
        <v>59.14510000000007</v>
      </c>
      <c r="AP108" s="109">
        <f t="shared" si="33"/>
        <v>344.47</v>
      </c>
      <c r="AQ108" s="112">
        <f t="shared" si="34"/>
        <v>15.470000000000027</v>
      </c>
      <c r="AR108" s="71"/>
    </row>
    <row r="109" spans="1:51" s="62" customFormat="1" ht="27.6" customHeight="1" x14ac:dyDescent="0.2">
      <c r="A109" s="103" t="s">
        <v>293</v>
      </c>
      <c r="B109" s="103" t="s">
        <v>900</v>
      </c>
      <c r="C109" s="104">
        <v>0</v>
      </c>
      <c r="D109" s="104">
        <f>IFERROR(VLOOKUP(A109,#REF!,2,FALSE),0)</f>
        <v>0</v>
      </c>
      <c r="E109" s="105"/>
      <c r="F109" s="105"/>
      <c r="G109" s="106">
        <v>359</v>
      </c>
      <c r="H109" s="106">
        <v>200</v>
      </c>
      <c r="I109" s="106">
        <f t="shared" si="20"/>
        <v>159</v>
      </c>
      <c r="J109" s="107">
        <f t="shared" si="21"/>
        <v>0.44289693593314761</v>
      </c>
      <c r="K109" s="105"/>
      <c r="L109" s="106"/>
      <c r="M109" s="106">
        <v>200</v>
      </c>
      <c r="N109" s="106">
        <f t="shared" si="22"/>
        <v>-200</v>
      </c>
      <c r="O109" s="107" t="e">
        <f t="shared" si="23"/>
        <v>#DIV/0!</v>
      </c>
      <c r="P109" s="105"/>
      <c r="Q109" s="106"/>
      <c r="R109" s="106"/>
      <c r="S109" s="106">
        <f t="shared" si="24"/>
        <v>0</v>
      </c>
      <c r="T109" s="107" t="e">
        <f t="shared" si="25"/>
        <v>#DIV/0!</v>
      </c>
      <c r="U109" s="106">
        <v>429</v>
      </c>
      <c r="V109" s="106">
        <v>499</v>
      </c>
      <c r="W109" s="106">
        <v>359</v>
      </c>
      <c r="X109" s="106">
        <v>200</v>
      </c>
      <c r="Y109" s="106">
        <v>0</v>
      </c>
      <c r="Z109" s="106"/>
      <c r="AA109" s="106"/>
      <c r="AB109" s="106">
        <f t="shared" si="27"/>
        <v>200</v>
      </c>
      <c r="AC109" s="108"/>
      <c r="AD109" s="106">
        <f t="shared" si="26"/>
        <v>-359</v>
      </c>
      <c r="AE109" s="106">
        <v>429</v>
      </c>
      <c r="AF109" s="106"/>
      <c r="AG109" s="105"/>
      <c r="AH109" s="106">
        <f t="shared" si="38"/>
        <v>359</v>
      </c>
      <c r="AI109" s="109">
        <f t="shared" si="28"/>
        <v>635.03510000000006</v>
      </c>
      <c r="AJ109" s="109">
        <f t="shared" si="37"/>
        <v>477.47</v>
      </c>
      <c r="AK109" s="105"/>
      <c r="AL109" s="109">
        <f t="shared" si="29"/>
        <v>359</v>
      </c>
      <c r="AM109" s="112">
        <f t="shared" si="30"/>
        <v>0</v>
      </c>
      <c r="AN109" s="109">
        <f t="shared" si="31"/>
        <v>635.03510000000006</v>
      </c>
      <c r="AO109" s="112">
        <f t="shared" si="32"/>
        <v>136.03510000000006</v>
      </c>
      <c r="AP109" s="109">
        <f t="shared" si="33"/>
        <v>477.47</v>
      </c>
      <c r="AQ109" s="112">
        <f t="shared" si="34"/>
        <v>48.470000000000027</v>
      </c>
      <c r="AR109" s="71"/>
    </row>
    <row r="110" spans="1:51" s="62" customFormat="1" ht="27.6" customHeight="1" x14ac:dyDescent="0.2">
      <c r="A110" s="103" t="s">
        <v>296</v>
      </c>
      <c r="B110" s="103" t="s">
        <v>902</v>
      </c>
      <c r="C110" s="104">
        <v>0</v>
      </c>
      <c r="D110" s="104">
        <f>IFERROR(VLOOKUP(A110,#REF!,2,FALSE),0)</f>
        <v>0</v>
      </c>
      <c r="E110" s="105"/>
      <c r="F110" s="105"/>
      <c r="G110" s="106">
        <v>259</v>
      </c>
      <c r="H110" s="106">
        <v>190</v>
      </c>
      <c r="I110" s="106">
        <f t="shared" si="20"/>
        <v>69</v>
      </c>
      <c r="J110" s="107">
        <f t="shared" si="21"/>
        <v>0.26640926640926643</v>
      </c>
      <c r="K110" s="105"/>
      <c r="L110" s="106"/>
      <c r="M110" s="106">
        <v>190</v>
      </c>
      <c r="N110" s="106">
        <f t="shared" si="22"/>
        <v>-190</v>
      </c>
      <c r="O110" s="107" t="e">
        <f t="shared" si="23"/>
        <v>#DIV/0!</v>
      </c>
      <c r="P110" s="105"/>
      <c r="Q110" s="106"/>
      <c r="R110" s="106"/>
      <c r="S110" s="106">
        <f t="shared" si="24"/>
        <v>0</v>
      </c>
      <c r="T110" s="107" t="e">
        <f t="shared" si="25"/>
        <v>#DIV/0!</v>
      </c>
      <c r="U110" s="106">
        <v>429</v>
      </c>
      <c r="V110" s="106">
        <v>399</v>
      </c>
      <c r="W110" s="106">
        <v>259</v>
      </c>
      <c r="X110" s="106">
        <v>190</v>
      </c>
      <c r="Y110" s="106">
        <v>190</v>
      </c>
      <c r="Z110" s="106"/>
      <c r="AA110" s="106"/>
      <c r="AB110" s="106">
        <f t="shared" si="27"/>
        <v>0</v>
      </c>
      <c r="AC110" s="108"/>
      <c r="AD110" s="106">
        <f t="shared" si="26"/>
        <v>-259</v>
      </c>
      <c r="AE110" s="106">
        <v>429</v>
      </c>
      <c r="AF110" s="106"/>
      <c r="AG110" s="105"/>
      <c r="AH110" s="106">
        <f t="shared" si="38"/>
        <v>259</v>
      </c>
      <c r="AI110" s="109">
        <f t="shared" si="28"/>
        <v>458.14510000000007</v>
      </c>
      <c r="AJ110" s="109">
        <f t="shared" si="37"/>
        <v>344.47</v>
      </c>
      <c r="AK110" s="105"/>
      <c r="AL110" s="109">
        <f t="shared" si="29"/>
        <v>259</v>
      </c>
      <c r="AM110" s="112">
        <f t="shared" si="30"/>
        <v>0</v>
      </c>
      <c r="AN110" s="109">
        <f t="shared" si="31"/>
        <v>458.14510000000007</v>
      </c>
      <c r="AO110" s="112">
        <f t="shared" si="32"/>
        <v>59.14510000000007</v>
      </c>
      <c r="AP110" s="109">
        <f t="shared" si="33"/>
        <v>429</v>
      </c>
      <c r="AQ110" s="112">
        <f t="shared" si="34"/>
        <v>0</v>
      </c>
      <c r="AR110" s="71"/>
    </row>
    <row r="111" spans="1:51" s="62" customFormat="1" ht="27.6" customHeight="1" x14ac:dyDescent="0.2">
      <c r="A111" s="103" t="s">
        <v>298</v>
      </c>
      <c r="B111" s="103" t="s">
        <v>904</v>
      </c>
      <c r="C111" s="104">
        <v>0</v>
      </c>
      <c r="D111" s="104">
        <f>IFERROR(VLOOKUP(A111,#REF!,2,FALSE),0)</f>
        <v>0</v>
      </c>
      <c r="E111" s="105"/>
      <c r="F111" s="105"/>
      <c r="G111" s="106">
        <v>359</v>
      </c>
      <c r="H111" s="106">
        <v>240</v>
      </c>
      <c r="I111" s="106">
        <f t="shared" si="20"/>
        <v>119</v>
      </c>
      <c r="J111" s="107">
        <f t="shared" si="21"/>
        <v>0.33147632311977715</v>
      </c>
      <c r="K111" s="105"/>
      <c r="L111" s="106"/>
      <c r="M111" s="106">
        <v>240</v>
      </c>
      <c r="N111" s="106">
        <f t="shared" si="22"/>
        <v>-240</v>
      </c>
      <c r="O111" s="107" t="e">
        <f t="shared" si="23"/>
        <v>#DIV/0!</v>
      </c>
      <c r="P111" s="105"/>
      <c r="Q111" s="106"/>
      <c r="R111" s="106"/>
      <c r="S111" s="106">
        <f t="shared" si="24"/>
        <v>0</v>
      </c>
      <c r="T111" s="107" t="e">
        <f t="shared" si="25"/>
        <v>#DIV/0!</v>
      </c>
      <c r="U111" s="106">
        <v>429</v>
      </c>
      <c r="V111" s="106">
        <v>499</v>
      </c>
      <c r="W111" s="106">
        <v>359</v>
      </c>
      <c r="X111" s="106">
        <v>240</v>
      </c>
      <c r="Y111" s="106">
        <v>0</v>
      </c>
      <c r="Z111" s="106"/>
      <c r="AA111" s="106"/>
      <c r="AB111" s="106">
        <f t="shared" si="27"/>
        <v>240</v>
      </c>
      <c r="AC111" s="108"/>
      <c r="AD111" s="106">
        <f t="shared" si="26"/>
        <v>-359</v>
      </c>
      <c r="AE111" s="106">
        <v>429</v>
      </c>
      <c r="AF111" s="106"/>
      <c r="AG111" s="105"/>
      <c r="AH111" s="106">
        <f t="shared" si="38"/>
        <v>359</v>
      </c>
      <c r="AI111" s="109">
        <f t="shared" si="28"/>
        <v>635.03510000000006</v>
      </c>
      <c r="AJ111" s="109">
        <f t="shared" si="37"/>
        <v>477.47</v>
      </c>
      <c r="AK111" s="105"/>
      <c r="AL111" s="109">
        <f t="shared" si="29"/>
        <v>359</v>
      </c>
      <c r="AM111" s="112">
        <f t="shared" si="30"/>
        <v>0</v>
      </c>
      <c r="AN111" s="109">
        <f t="shared" si="31"/>
        <v>635.03510000000006</v>
      </c>
      <c r="AO111" s="112">
        <f t="shared" si="32"/>
        <v>136.03510000000006</v>
      </c>
      <c r="AP111" s="109">
        <f t="shared" si="33"/>
        <v>477.47</v>
      </c>
      <c r="AQ111" s="112">
        <f t="shared" si="34"/>
        <v>48.470000000000027</v>
      </c>
      <c r="AR111" s="71"/>
    </row>
    <row r="112" spans="1:51" s="62" customFormat="1" ht="27.6" customHeight="1" x14ac:dyDescent="0.2">
      <c r="A112" s="103" t="s">
        <v>300</v>
      </c>
      <c r="B112" s="103" t="s">
        <v>329</v>
      </c>
      <c r="C112" s="104">
        <v>3175</v>
      </c>
      <c r="D112" s="104">
        <f>IFERROR(VLOOKUP(A112,#REF!,2,FALSE),0)</f>
        <v>0</v>
      </c>
      <c r="E112" s="105"/>
      <c r="F112" s="105"/>
      <c r="G112" s="106">
        <v>259</v>
      </c>
      <c r="H112" s="106">
        <v>190</v>
      </c>
      <c r="I112" s="106">
        <f t="shared" si="20"/>
        <v>69</v>
      </c>
      <c r="J112" s="107">
        <f t="shared" si="21"/>
        <v>0.26640926640926643</v>
      </c>
      <c r="K112" s="105"/>
      <c r="L112" s="106">
        <v>254</v>
      </c>
      <c r="M112" s="106">
        <v>190</v>
      </c>
      <c r="N112" s="106">
        <f t="shared" si="22"/>
        <v>64</v>
      </c>
      <c r="O112" s="107">
        <f t="shared" si="23"/>
        <v>0.25196850393700787</v>
      </c>
      <c r="P112" s="105"/>
      <c r="Q112" s="106">
        <v>254</v>
      </c>
      <c r="R112" s="106">
        <v>190</v>
      </c>
      <c r="S112" s="106">
        <f t="shared" si="24"/>
        <v>64</v>
      </c>
      <c r="T112" s="107">
        <f t="shared" si="25"/>
        <v>0.25196850393700787</v>
      </c>
      <c r="U112" s="106">
        <v>329</v>
      </c>
      <c r="V112" s="106">
        <v>399</v>
      </c>
      <c r="W112" s="106">
        <v>259</v>
      </c>
      <c r="X112" s="106">
        <v>190</v>
      </c>
      <c r="Y112" s="106">
        <v>190</v>
      </c>
      <c r="Z112" s="106">
        <v>138.04347826086956</v>
      </c>
      <c r="AA112" s="106"/>
      <c r="AB112" s="106">
        <f t="shared" si="27"/>
        <v>0</v>
      </c>
      <c r="AC112" s="108"/>
      <c r="AD112" s="106">
        <f t="shared" si="26"/>
        <v>-120.95652173913044</v>
      </c>
      <c r="AE112" s="106">
        <v>329</v>
      </c>
      <c r="AF112" s="106"/>
      <c r="AG112" s="105"/>
      <c r="AH112" s="106">
        <f t="shared" si="38"/>
        <v>259</v>
      </c>
      <c r="AI112" s="109">
        <f t="shared" si="28"/>
        <v>458.14510000000007</v>
      </c>
      <c r="AJ112" s="109">
        <f t="shared" si="37"/>
        <v>344.47</v>
      </c>
      <c r="AK112" s="105"/>
      <c r="AL112" s="109">
        <f t="shared" si="29"/>
        <v>259</v>
      </c>
      <c r="AM112" s="112">
        <f t="shared" si="30"/>
        <v>0</v>
      </c>
      <c r="AN112" s="109">
        <f t="shared" si="31"/>
        <v>458.14510000000007</v>
      </c>
      <c r="AO112" s="112">
        <f t="shared" si="32"/>
        <v>59.14510000000007</v>
      </c>
      <c r="AP112" s="109">
        <f t="shared" si="33"/>
        <v>344.47</v>
      </c>
      <c r="AQ112" s="112">
        <f t="shared" si="34"/>
        <v>15.470000000000027</v>
      </c>
      <c r="AR112" s="71"/>
    </row>
    <row r="113" spans="1:44" s="62" customFormat="1" ht="27.6" customHeight="1" x14ac:dyDescent="0.2">
      <c r="A113" s="103" t="s">
        <v>302</v>
      </c>
      <c r="B113" s="103" t="s">
        <v>635</v>
      </c>
      <c r="C113" s="104">
        <v>359</v>
      </c>
      <c r="D113" s="104">
        <f>IFERROR(VLOOKUP(A113,#REF!,2,FALSE),0)</f>
        <v>0</v>
      </c>
      <c r="E113" s="105"/>
      <c r="F113" s="105"/>
      <c r="G113" s="106">
        <v>359</v>
      </c>
      <c r="H113" s="106">
        <v>240</v>
      </c>
      <c r="I113" s="106">
        <f t="shared" si="20"/>
        <v>119</v>
      </c>
      <c r="J113" s="107">
        <f t="shared" si="21"/>
        <v>0.33147632311977715</v>
      </c>
      <c r="K113" s="105"/>
      <c r="L113" s="106">
        <v>359</v>
      </c>
      <c r="M113" s="106">
        <v>240</v>
      </c>
      <c r="N113" s="106">
        <f t="shared" si="22"/>
        <v>119</v>
      </c>
      <c r="O113" s="107">
        <f t="shared" si="23"/>
        <v>0.33147632311977715</v>
      </c>
      <c r="P113" s="105"/>
      <c r="Q113" s="106">
        <v>359</v>
      </c>
      <c r="R113" s="106">
        <v>247</v>
      </c>
      <c r="S113" s="106">
        <f t="shared" si="24"/>
        <v>112</v>
      </c>
      <c r="T113" s="107">
        <f t="shared" si="25"/>
        <v>0.31197771587743733</v>
      </c>
      <c r="U113" s="106">
        <v>359</v>
      </c>
      <c r="V113" s="106">
        <v>499</v>
      </c>
      <c r="W113" s="106">
        <v>359</v>
      </c>
      <c r="X113" s="106">
        <v>240</v>
      </c>
      <c r="Y113" s="106">
        <v>247</v>
      </c>
      <c r="Z113" s="106">
        <v>119.66666666666667</v>
      </c>
      <c r="AA113" s="106"/>
      <c r="AB113" s="106">
        <f t="shared" si="27"/>
        <v>-7</v>
      </c>
      <c r="AC113" s="108"/>
      <c r="AD113" s="106">
        <f t="shared" si="26"/>
        <v>-239.33333333333331</v>
      </c>
      <c r="AE113" s="106"/>
      <c r="AF113" s="106"/>
      <c r="AG113" s="105"/>
      <c r="AH113" s="106">
        <f t="shared" si="38"/>
        <v>359</v>
      </c>
      <c r="AI113" s="109">
        <f t="shared" si="28"/>
        <v>635.03510000000006</v>
      </c>
      <c r="AJ113" s="109">
        <f t="shared" si="37"/>
        <v>477.47</v>
      </c>
      <c r="AK113" s="105"/>
      <c r="AL113" s="109">
        <f t="shared" si="29"/>
        <v>359</v>
      </c>
      <c r="AM113" s="112">
        <f t="shared" si="30"/>
        <v>0</v>
      </c>
      <c r="AN113" s="109">
        <f t="shared" si="31"/>
        <v>635.03510000000006</v>
      </c>
      <c r="AO113" s="112">
        <f t="shared" si="32"/>
        <v>136.03510000000006</v>
      </c>
      <c r="AP113" s="109">
        <f t="shared" si="33"/>
        <v>477.47</v>
      </c>
      <c r="AQ113" s="112">
        <f t="shared" si="34"/>
        <v>477.47</v>
      </c>
      <c r="AR113" s="71"/>
    </row>
    <row r="114" spans="1:44" s="62" customFormat="1" ht="27.6" customHeight="1" x14ac:dyDescent="0.2">
      <c r="A114" s="103" t="s">
        <v>305</v>
      </c>
      <c r="B114" s="103" t="s">
        <v>462</v>
      </c>
      <c r="C114" s="104">
        <v>1311</v>
      </c>
      <c r="D114" s="104">
        <f>IFERROR(VLOOKUP(A114,#REF!,2,FALSE),0)</f>
        <v>0</v>
      </c>
      <c r="E114" s="105"/>
      <c r="F114" s="105"/>
      <c r="G114" s="106">
        <v>199</v>
      </c>
      <c r="H114" s="106">
        <v>141</v>
      </c>
      <c r="I114" s="106">
        <f t="shared" si="20"/>
        <v>58</v>
      </c>
      <c r="J114" s="107">
        <f t="shared" si="21"/>
        <v>0.29145728643216079</v>
      </c>
      <c r="K114" s="105"/>
      <c r="L114" s="106">
        <v>218.5</v>
      </c>
      <c r="M114" s="106">
        <v>141</v>
      </c>
      <c r="N114" s="106">
        <f t="shared" si="22"/>
        <v>77.5</v>
      </c>
      <c r="O114" s="107">
        <f t="shared" si="23"/>
        <v>0.35469107551487417</v>
      </c>
      <c r="P114" s="105"/>
      <c r="Q114" s="106">
        <v>218.5</v>
      </c>
      <c r="R114" s="106">
        <v>141</v>
      </c>
      <c r="S114" s="106">
        <f t="shared" si="24"/>
        <v>77.5</v>
      </c>
      <c r="T114" s="107">
        <f t="shared" si="25"/>
        <v>0.35469107551487417</v>
      </c>
      <c r="U114" s="106">
        <v>289</v>
      </c>
      <c r="V114" s="106">
        <v>339</v>
      </c>
      <c r="W114" s="106">
        <v>199</v>
      </c>
      <c r="X114" s="106">
        <v>141</v>
      </c>
      <c r="Y114" s="106">
        <v>141</v>
      </c>
      <c r="Z114" s="106">
        <v>218.5</v>
      </c>
      <c r="AA114" s="106"/>
      <c r="AB114" s="106">
        <f t="shared" si="27"/>
        <v>0</v>
      </c>
      <c r="AC114" s="108"/>
      <c r="AD114" s="106">
        <f t="shared" si="26"/>
        <v>19.5</v>
      </c>
      <c r="AE114" s="106">
        <v>289</v>
      </c>
      <c r="AF114" s="106"/>
      <c r="AG114" s="105"/>
      <c r="AH114" s="106">
        <f t="shared" si="38"/>
        <v>199</v>
      </c>
      <c r="AI114" s="109">
        <f t="shared" si="28"/>
        <v>352.01110000000006</v>
      </c>
      <c r="AJ114" s="109">
        <f t="shared" si="37"/>
        <v>264.67</v>
      </c>
      <c r="AK114" s="105"/>
      <c r="AL114" s="109">
        <f t="shared" si="29"/>
        <v>199</v>
      </c>
      <c r="AM114" s="112">
        <f t="shared" si="30"/>
        <v>0</v>
      </c>
      <c r="AN114" s="109">
        <f t="shared" si="31"/>
        <v>352.01110000000006</v>
      </c>
      <c r="AO114" s="112">
        <f t="shared" si="32"/>
        <v>13.011100000000056</v>
      </c>
      <c r="AP114" s="109">
        <f t="shared" si="33"/>
        <v>289</v>
      </c>
      <c r="AQ114" s="112">
        <f t="shared" si="34"/>
        <v>0</v>
      </c>
      <c r="AR114" s="71"/>
    </row>
    <row r="115" spans="1:44" s="62" customFormat="1" ht="27.6" customHeight="1" x14ac:dyDescent="0.2">
      <c r="A115" s="103" t="s">
        <v>306</v>
      </c>
      <c r="B115" s="103" t="s">
        <v>307</v>
      </c>
      <c r="C115" s="104">
        <v>3618</v>
      </c>
      <c r="D115" s="104">
        <f>IFERROR(VLOOKUP(A115,#REF!,2,FALSE),0)</f>
        <v>0</v>
      </c>
      <c r="E115" s="105"/>
      <c r="F115" s="105"/>
      <c r="G115" s="106">
        <v>199</v>
      </c>
      <c r="H115" s="106">
        <v>141</v>
      </c>
      <c r="I115" s="106">
        <f t="shared" si="20"/>
        <v>58</v>
      </c>
      <c r="J115" s="107">
        <f t="shared" si="21"/>
        <v>0.29145728643216079</v>
      </c>
      <c r="K115" s="105"/>
      <c r="L115" s="106">
        <v>212.8235294117647</v>
      </c>
      <c r="M115" s="106">
        <v>141</v>
      </c>
      <c r="N115" s="106">
        <f t="shared" si="22"/>
        <v>71.823529411764696</v>
      </c>
      <c r="O115" s="107">
        <f t="shared" si="23"/>
        <v>0.33747927031509117</v>
      </c>
      <c r="P115" s="105"/>
      <c r="Q115" s="106">
        <v>212.8235294117647</v>
      </c>
      <c r="R115" s="106">
        <v>141</v>
      </c>
      <c r="S115" s="106">
        <f t="shared" si="24"/>
        <v>71.823529411764696</v>
      </c>
      <c r="T115" s="107">
        <f t="shared" si="25"/>
        <v>0.33747927031509117</v>
      </c>
      <c r="U115" s="106">
        <v>289</v>
      </c>
      <c r="V115" s="106">
        <v>339</v>
      </c>
      <c r="W115" s="106">
        <v>199</v>
      </c>
      <c r="X115" s="106">
        <v>141</v>
      </c>
      <c r="Y115" s="106">
        <v>143.5</v>
      </c>
      <c r="Z115" s="106">
        <v>212.8235294117647</v>
      </c>
      <c r="AA115" s="106"/>
      <c r="AB115" s="106">
        <f t="shared" si="27"/>
        <v>-2.5</v>
      </c>
      <c r="AC115" s="108"/>
      <c r="AD115" s="106">
        <f t="shared" si="26"/>
        <v>13.823529411764696</v>
      </c>
      <c r="AE115" s="106">
        <v>289</v>
      </c>
      <c r="AF115" s="106"/>
      <c r="AG115" s="105"/>
      <c r="AH115" s="106">
        <f t="shared" si="38"/>
        <v>199</v>
      </c>
      <c r="AI115" s="109">
        <f t="shared" si="28"/>
        <v>352.01110000000006</v>
      </c>
      <c r="AJ115" s="109">
        <f t="shared" si="37"/>
        <v>264.67</v>
      </c>
      <c r="AK115" s="105"/>
      <c r="AL115" s="109">
        <f t="shared" si="29"/>
        <v>199</v>
      </c>
      <c r="AM115" s="112">
        <f t="shared" si="30"/>
        <v>0</v>
      </c>
      <c r="AN115" s="109">
        <f t="shared" si="31"/>
        <v>352.01110000000006</v>
      </c>
      <c r="AO115" s="112">
        <f t="shared" si="32"/>
        <v>13.011100000000056</v>
      </c>
      <c r="AP115" s="109">
        <f t="shared" si="33"/>
        <v>289</v>
      </c>
      <c r="AQ115" s="112">
        <f t="shared" si="34"/>
        <v>0</v>
      </c>
      <c r="AR115" s="71"/>
    </row>
    <row r="116" spans="1:44" s="62" customFormat="1" ht="27.6" customHeight="1" x14ac:dyDescent="0.2">
      <c r="A116" s="103" t="s">
        <v>310</v>
      </c>
      <c r="B116" s="103" t="s">
        <v>379</v>
      </c>
      <c r="C116" s="104">
        <v>2244</v>
      </c>
      <c r="D116" s="104">
        <f>IFERROR(VLOOKUP(A116,#REF!,2,FALSE),0)</f>
        <v>0</v>
      </c>
      <c r="E116" s="105"/>
      <c r="F116" s="105"/>
      <c r="G116" s="106">
        <v>374</v>
      </c>
      <c r="H116" s="106">
        <v>270</v>
      </c>
      <c r="I116" s="106">
        <f t="shared" si="20"/>
        <v>104</v>
      </c>
      <c r="J116" s="107">
        <f t="shared" si="21"/>
        <v>0.27807486631016043</v>
      </c>
      <c r="K116" s="105"/>
      <c r="L116" s="106">
        <v>374</v>
      </c>
      <c r="M116" s="106">
        <v>270</v>
      </c>
      <c r="N116" s="106">
        <f t="shared" si="22"/>
        <v>104</v>
      </c>
      <c r="O116" s="107">
        <f t="shared" si="23"/>
        <v>0.27807486631016043</v>
      </c>
      <c r="P116" s="105"/>
      <c r="Q116" s="106">
        <v>374</v>
      </c>
      <c r="R116" s="106">
        <v>270</v>
      </c>
      <c r="S116" s="106">
        <f t="shared" si="24"/>
        <v>104</v>
      </c>
      <c r="T116" s="107">
        <f t="shared" si="25"/>
        <v>0.27807486631016043</v>
      </c>
      <c r="U116" s="106">
        <v>450</v>
      </c>
      <c r="V116" s="106">
        <v>545</v>
      </c>
      <c r="W116" s="106">
        <v>374</v>
      </c>
      <c r="X116" s="106">
        <v>270</v>
      </c>
      <c r="Y116" s="106">
        <v>270</v>
      </c>
      <c r="Z116" s="106">
        <v>374</v>
      </c>
      <c r="AA116" s="106"/>
      <c r="AB116" s="106">
        <f t="shared" si="27"/>
        <v>0</v>
      </c>
      <c r="AC116" s="108"/>
      <c r="AD116" s="106">
        <f t="shared" si="26"/>
        <v>0</v>
      </c>
      <c r="AE116" s="106">
        <v>450</v>
      </c>
      <c r="AF116" s="106"/>
      <c r="AG116" s="105"/>
      <c r="AH116" s="106">
        <f t="shared" si="38"/>
        <v>374</v>
      </c>
      <c r="AI116" s="109">
        <f t="shared" si="28"/>
        <v>661.56860000000006</v>
      </c>
      <c r="AJ116" s="109">
        <f t="shared" si="37"/>
        <v>497.42</v>
      </c>
      <c r="AK116" s="105"/>
      <c r="AL116" s="109">
        <f t="shared" si="29"/>
        <v>374</v>
      </c>
      <c r="AM116" s="112">
        <f t="shared" si="30"/>
        <v>0</v>
      </c>
      <c r="AN116" s="109">
        <f t="shared" si="31"/>
        <v>661.56860000000006</v>
      </c>
      <c r="AO116" s="112">
        <f t="shared" si="32"/>
        <v>116.56860000000006</v>
      </c>
      <c r="AP116" s="109">
        <f t="shared" si="33"/>
        <v>497.42</v>
      </c>
      <c r="AQ116" s="112">
        <f t="shared" si="34"/>
        <v>47.420000000000016</v>
      </c>
      <c r="AR116" s="71"/>
    </row>
    <row r="117" spans="1:44" s="62" customFormat="1" ht="27.6" customHeight="1" x14ac:dyDescent="0.2">
      <c r="A117" s="103" t="s">
        <v>312</v>
      </c>
      <c r="B117" s="103" t="s">
        <v>380</v>
      </c>
      <c r="C117" s="104">
        <v>2244</v>
      </c>
      <c r="D117" s="104">
        <f>IFERROR(VLOOKUP(A117,#REF!,2,FALSE),0)</f>
        <v>0</v>
      </c>
      <c r="E117" s="105"/>
      <c r="F117" s="105"/>
      <c r="G117" s="106">
        <v>374</v>
      </c>
      <c r="H117" s="106">
        <v>270</v>
      </c>
      <c r="I117" s="106">
        <f t="shared" si="20"/>
        <v>104</v>
      </c>
      <c r="J117" s="107">
        <f t="shared" si="21"/>
        <v>0.27807486631016043</v>
      </c>
      <c r="K117" s="105"/>
      <c r="L117" s="106">
        <v>374</v>
      </c>
      <c r="M117" s="106">
        <v>270</v>
      </c>
      <c r="N117" s="106">
        <f t="shared" si="22"/>
        <v>104</v>
      </c>
      <c r="O117" s="107">
        <f t="shared" si="23"/>
        <v>0.27807486631016043</v>
      </c>
      <c r="P117" s="105"/>
      <c r="Q117" s="106">
        <v>374</v>
      </c>
      <c r="R117" s="106">
        <v>270</v>
      </c>
      <c r="S117" s="106">
        <f t="shared" si="24"/>
        <v>104</v>
      </c>
      <c r="T117" s="107">
        <f t="shared" si="25"/>
        <v>0.27807486631016043</v>
      </c>
      <c r="U117" s="106">
        <v>450</v>
      </c>
      <c r="V117" s="106">
        <v>545</v>
      </c>
      <c r="W117" s="106">
        <v>374</v>
      </c>
      <c r="X117" s="106">
        <v>270</v>
      </c>
      <c r="Y117" s="106">
        <v>270</v>
      </c>
      <c r="Z117" s="106">
        <v>374</v>
      </c>
      <c r="AA117" s="106"/>
      <c r="AB117" s="106">
        <f t="shared" si="27"/>
        <v>0</v>
      </c>
      <c r="AC117" s="108"/>
      <c r="AD117" s="106">
        <f t="shared" si="26"/>
        <v>0</v>
      </c>
      <c r="AE117" s="106">
        <v>450</v>
      </c>
      <c r="AF117" s="106"/>
      <c r="AG117" s="105"/>
      <c r="AH117" s="106">
        <f t="shared" si="38"/>
        <v>374</v>
      </c>
      <c r="AI117" s="109">
        <f t="shared" si="28"/>
        <v>661.56860000000006</v>
      </c>
      <c r="AJ117" s="109">
        <f t="shared" si="37"/>
        <v>497.42</v>
      </c>
      <c r="AK117" s="105"/>
      <c r="AL117" s="109">
        <f t="shared" si="29"/>
        <v>374</v>
      </c>
      <c r="AM117" s="112">
        <f t="shared" si="30"/>
        <v>0</v>
      </c>
      <c r="AN117" s="109">
        <f t="shared" si="31"/>
        <v>661.56860000000006</v>
      </c>
      <c r="AO117" s="112">
        <f t="shared" si="32"/>
        <v>116.56860000000006</v>
      </c>
      <c r="AP117" s="109">
        <f t="shared" si="33"/>
        <v>497.42</v>
      </c>
      <c r="AQ117" s="112">
        <f t="shared" si="34"/>
        <v>47.420000000000016</v>
      </c>
      <c r="AR117" s="71"/>
    </row>
    <row r="118" spans="1:44" s="62" customFormat="1" ht="27.6" customHeight="1" x14ac:dyDescent="0.2">
      <c r="A118" s="103" t="s">
        <v>109</v>
      </c>
      <c r="B118" s="103" t="s">
        <v>110</v>
      </c>
      <c r="C118" s="104">
        <v>22571.5</v>
      </c>
      <c r="D118" s="104">
        <f>IFERROR(VLOOKUP(A118,#REF!,2,FALSE),0)</f>
        <v>0</v>
      </c>
      <c r="E118" s="105"/>
      <c r="F118" s="105"/>
      <c r="G118" s="106">
        <v>369</v>
      </c>
      <c r="H118" s="106">
        <v>240</v>
      </c>
      <c r="I118" s="106">
        <f t="shared" si="20"/>
        <v>129</v>
      </c>
      <c r="J118" s="107">
        <f t="shared" si="21"/>
        <v>0.34959349593495936</v>
      </c>
      <c r="K118" s="105"/>
      <c r="L118" s="106">
        <v>336.88805970149252</v>
      </c>
      <c r="M118" s="106">
        <v>240</v>
      </c>
      <c r="N118" s="106">
        <f t="shared" si="22"/>
        <v>96.888059701492523</v>
      </c>
      <c r="O118" s="107">
        <f t="shared" si="23"/>
        <v>0.28759719114812926</v>
      </c>
      <c r="P118" s="105"/>
      <c r="Q118" s="106">
        <v>336.88805970149252</v>
      </c>
      <c r="R118" s="106">
        <v>240</v>
      </c>
      <c r="S118" s="106">
        <f t="shared" si="24"/>
        <v>96.888059701492523</v>
      </c>
      <c r="T118" s="107">
        <f t="shared" si="25"/>
        <v>0.28759719114812926</v>
      </c>
      <c r="U118" s="106">
        <v>464</v>
      </c>
      <c r="V118" s="106">
        <v>546</v>
      </c>
      <c r="W118" s="106">
        <v>369</v>
      </c>
      <c r="X118" s="106">
        <v>240</v>
      </c>
      <c r="Y118" s="106">
        <v>240</v>
      </c>
      <c r="Z118" s="106">
        <v>336.88805970149252</v>
      </c>
      <c r="AA118" s="106"/>
      <c r="AB118" s="106">
        <f t="shared" si="27"/>
        <v>0</v>
      </c>
      <c r="AC118" s="108"/>
      <c r="AD118" s="106">
        <f t="shared" si="26"/>
        <v>-32.111940298507477</v>
      </c>
      <c r="AE118" s="106">
        <v>464</v>
      </c>
      <c r="AF118" s="106"/>
      <c r="AG118" s="105"/>
      <c r="AH118" s="106">
        <f t="shared" si="38"/>
        <v>369</v>
      </c>
      <c r="AI118" s="109">
        <f t="shared" si="28"/>
        <v>652.72410000000013</v>
      </c>
      <c r="AJ118" s="109">
        <f t="shared" si="37"/>
        <v>490.77000000000004</v>
      </c>
      <c r="AK118" s="105"/>
      <c r="AL118" s="109">
        <f t="shared" si="29"/>
        <v>369</v>
      </c>
      <c r="AM118" s="112">
        <f t="shared" si="30"/>
        <v>0</v>
      </c>
      <c r="AN118" s="109">
        <f t="shared" si="31"/>
        <v>652.72410000000013</v>
      </c>
      <c r="AO118" s="112">
        <f t="shared" si="32"/>
        <v>106.72410000000013</v>
      </c>
      <c r="AP118" s="109">
        <f t="shared" si="33"/>
        <v>490.77000000000004</v>
      </c>
      <c r="AQ118" s="112">
        <f t="shared" si="34"/>
        <v>26.770000000000039</v>
      </c>
      <c r="AR118" s="71"/>
    </row>
    <row r="119" spans="1:44" s="62" customFormat="1" ht="27.6" customHeight="1" x14ac:dyDescent="0.2">
      <c r="A119" s="103" t="s">
        <v>168</v>
      </c>
      <c r="B119" s="103" t="s">
        <v>169</v>
      </c>
      <c r="C119" s="104">
        <v>12493.81</v>
      </c>
      <c r="D119" s="104">
        <f>IFERROR(VLOOKUP(A119,#REF!,2,FALSE),0)</f>
        <v>0</v>
      </c>
      <c r="E119" s="105"/>
      <c r="F119" s="105"/>
      <c r="G119" s="106">
        <v>369</v>
      </c>
      <c r="H119" s="106">
        <v>240</v>
      </c>
      <c r="I119" s="106">
        <f t="shared" si="20"/>
        <v>129</v>
      </c>
      <c r="J119" s="107">
        <f t="shared" si="21"/>
        <v>0.34959349593495936</v>
      </c>
      <c r="K119" s="105"/>
      <c r="L119" s="106">
        <v>290.55372093023254</v>
      </c>
      <c r="M119" s="106">
        <v>240</v>
      </c>
      <c r="N119" s="106">
        <f t="shared" si="22"/>
        <v>50.553720930232544</v>
      </c>
      <c r="O119" s="107">
        <f t="shared" si="23"/>
        <v>0.17399096032355219</v>
      </c>
      <c r="P119" s="105"/>
      <c r="Q119" s="106">
        <v>290.55372093023254</v>
      </c>
      <c r="R119" s="106">
        <v>252.83720930232559</v>
      </c>
      <c r="S119" s="106">
        <f t="shared" si="24"/>
        <v>37.716511627906954</v>
      </c>
      <c r="T119" s="107">
        <f t="shared" si="25"/>
        <v>0.12980908145713752</v>
      </c>
      <c r="U119" s="106">
        <v>464</v>
      </c>
      <c r="V119" s="106">
        <v>546</v>
      </c>
      <c r="W119" s="106">
        <v>369</v>
      </c>
      <c r="X119" s="106">
        <v>240</v>
      </c>
      <c r="Y119" s="106">
        <v>240</v>
      </c>
      <c r="Z119" s="106">
        <v>290.55372093023254</v>
      </c>
      <c r="AA119" s="106"/>
      <c r="AB119" s="106">
        <f t="shared" si="27"/>
        <v>0</v>
      </c>
      <c r="AC119" s="108"/>
      <c r="AD119" s="106">
        <f t="shared" si="26"/>
        <v>-78.446279069767456</v>
      </c>
      <c r="AE119" s="106">
        <v>464</v>
      </c>
      <c r="AF119" s="106"/>
      <c r="AG119" s="105"/>
      <c r="AH119" s="106">
        <f t="shared" si="38"/>
        <v>369</v>
      </c>
      <c r="AI119" s="109">
        <f t="shared" si="28"/>
        <v>652.72410000000013</v>
      </c>
      <c r="AJ119" s="109">
        <f t="shared" si="37"/>
        <v>490.77000000000004</v>
      </c>
      <c r="AK119" s="105"/>
      <c r="AL119" s="109">
        <f t="shared" si="29"/>
        <v>369</v>
      </c>
      <c r="AM119" s="112">
        <f t="shared" si="30"/>
        <v>0</v>
      </c>
      <c r="AN119" s="109">
        <f t="shared" si="31"/>
        <v>652.72410000000013</v>
      </c>
      <c r="AO119" s="112">
        <f t="shared" si="32"/>
        <v>106.72410000000013</v>
      </c>
      <c r="AP119" s="109">
        <f t="shared" si="33"/>
        <v>490.77000000000004</v>
      </c>
      <c r="AQ119" s="112">
        <f t="shared" si="34"/>
        <v>26.770000000000039</v>
      </c>
      <c r="AR119" s="71"/>
    </row>
    <row r="120" spans="1:44" s="62" customFormat="1" ht="27.6" customHeight="1" x14ac:dyDescent="0.2">
      <c r="A120" s="103" t="s">
        <v>261</v>
      </c>
      <c r="B120" s="103" t="s">
        <v>262</v>
      </c>
      <c r="C120" s="104">
        <v>5304</v>
      </c>
      <c r="D120" s="104">
        <f>IFERROR(VLOOKUP(A120,#REF!,2,FALSE),0)</f>
        <v>0</v>
      </c>
      <c r="E120" s="105"/>
      <c r="F120" s="105"/>
      <c r="G120" s="106">
        <v>259</v>
      </c>
      <c r="H120" s="106">
        <v>181</v>
      </c>
      <c r="I120" s="106">
        <f t="shared" si="20"/>
        <v>78</v>
      </c>
      <c r="J120" s="107">
        <f t="shared" si="21"/>
        <v>0.30115830115830117</v>
      </c>
      <c r="K120" s="105"/>
      <c r="L120" s="106">
        <v>265.2</v>
      </c>
      <c r="M120" s="106">
        <v>181</v>
      </c>
      <c r="N120" s="106">
        <f t="shared" si="22"/>
        <v>84.199999999999989</v>
      </c>
      <c r="O120" s="107">
        <f t="shared" si="23"/>
        <v>0.31749622926093513</v>
      </c>
      <c r="P120" s="105"/>
      <c r="Q120" s="106">
        <v>265.2</v>
      </c>
      <c r="R120" s="106">
        <v>181</v>
      </c>
      <c r="S120" s="106">
        <f t="shared" si="24"/>
        <v>84.199999999999989</v>
      </c>
      <c r="T120" s="107">
        <f t="shared" si="25"/>
        <v>0.31749622926093513</v>
      </c>
      <c r="U120" s="106">
        <v>319</v>
      </c>
      <c r="V120" s="106">
        <v>379</v>
      </c>
      <c r="W120" s="106">
        <v>259</v>
      </c>
      <c r="X120" s="106">
        <v>181</v>
      </c>
      <c r="Y120" s="106">
        <v>181</v>
      </c>
      <c r="Z120" s="106">
        <v>265.2</v>
      </c>
      <c r="AA120" s="106"/>
      <c r="AB120" s="106">
        <f t="shared" si="27"/>
        <v>0</v>
      </c>
      <c r="AC120" s="108"/>
      <c r="AD120" s="106">
        <f t="shared" si="26"/>
        <v>6.1999999999999886</v>
      </c>
      <c r="AE120" s="106">
        <v>319</v>
      </c>
      <c r="AF120" s="106">
        <v>269</v>
      </c>
      <c r="AG120" s="105"/>
      <c r="AH120" s="106">
        <f>AF120</f>
        <v>269</v>
      </c>
      <c r="AI120" s="109">
        <f t="shared" si="28"/>
        <v>475.83410000000009</v>
      </c>
      <c r="AJ120" s="109">
        <f t="shared" si="37"/>
        <v>357.77000000000004</v>
      </c>
      <c r="AK120" s="105"/>
      <c r="AL120" s="109">
        <f t="shared" si="29"/>
        <v>269</v>
      </c>
      <c r="AM120" s="112">
        <f t="shared" si="30"/>
        <v>10</v>
      </c>
      <c r="AN120" s="109">
        <f t="shared" si="31"/>
        <v>475.83410000000009</v>
      </c>
      <c r="AO120" s="112">
        <f t="shared" si="32"/>
        <v>96.834100000000092</v>
      </c>
      <c r="AP120" s="109">
        <f t="shared" si="33"/>
        <v>357.77000000000004</v>
      </c>
      <c r="AQ120" s="112">
        <f t="shared" si="34"/>
        <v>38.770000000000039</v>
      </c>
      <c r="AR120" s="71"/>
    </row>
    <row r="121" spans="1:44" s="62" customFormat="1" ht="27.6" customHeight="1" x14ac:dyDescent="0.2">
      <c r="A121" s="103" t="s">
        <v>179</v>
      </c>
      <c r="B121" s="103" t="s">
        <v>180</v>
      </c>
      <c r="C121" s="104">
        <v>11664</v>
      </c>
      <c r="D121" s="104">
        <f>IFERROR(VLOOKUP(A121,#REF!,2,FALSE),0)</f>
        <v>0</v>
      </c>
      <c r="E121" s="105"/>
      <c r="F121" s="105"/>
      <c r="G121" s="106">
        <v>384</v>
      </c>
      <c r="H121" s="106">
        <v>281.83999999999997</v>
      </c>
      <c r="I121" s="106">
        <f t="shared" si="20"/>
        <v>102.16000000000003</v>
      </c>
      <c r="J121" s="107">
        <f t="shared" si="21"/>
        <v>0.26604166666666673</v>
      </c>
      <c r="K121" s="105"/>
      <c r="L121" s="106">
        <v>402.20689655172413</v>
      </c>
      <c r="M121" s="106">
        <v>281.83999999999997</v>
      </c>
      <c r="N121" s="106">
        <f t="shared" si="22"/>
        <v>120.36689655172415</v>
      </c>
      <c r="O121" s="107">
        <f t="shared" si="23"/>
        <v>0.29926611796982172</v>
      </c>
      <c r="P121" s="105"/>
      <c r="Q121" s="106">
        <v>402.20689655172413</v>
      </c>
      <c r="R121" s="106">
        <v>248.20137931034483</v>
      </c>
      <c r="S121" s="106">
        <f t="shared" si="24"/>
        <v>154.00551724137929</v>
      </c>
      <c r="T121" s="107">
        <f t="shared" si="25"/>
        <v>0.38290123456790121</v>
      </c>
      <c r="U121" s="106">
        <v>445</v>
      </c>
      <c r="V121" s="106">
        <v>495</v>
      </c>
      <c r="W121" s="106">
        <v>384</v>
      </c>
      <c r="X121" s="106">
        <v>281.83999999999997</v>
      </c>
      <c r="Y121" s="106">
        <v>225.5</v>
      </c>
      <c r="Z121" s="106">
        <v>402.20689655172413</v>
      </c>
      <c r="AA121" s="106"/>
      <c r="AB121" s="106">
        <f t="shared" si="27"/>
        <v>56.339999999999975</v>
      </c>
      <c r="AC121" s="108"/>
      <c r="AD121" s="106">
        <f t="shared" si="26"/>
        <v>18.206896551724128</v>
      </c>
      <c r="AE121" s="106">
        <v>445</v>
      </c>
      <c r="AF121" s="106">
        <v>394</v>
      </c>
      <c r="AG121" s="105"/>
      <c r="AH121" s="106">
        <f>AF121</f>
        <v>394</v>
      </c>
      <c r="AI121" s="109">
        <f t="shared" si="28"/>
        <v>696.94659999999999</v>
      </c>
      <c r="AJ121" s="109">
        <f t="shared" si="37"/>
        <v>524.02</v>
      </c>
      <c r="AK121" s="105"/>
      <c r="AL121" s="109">
        <f t="shared" si="29"/>
        <v>394</v>
      </c>
      <c r="AM121" s="112">
        <f t="shared" si="30"/>
        <v>10</v>
      </c>
      <c r="AN121" s="109">
        <f t="shared" si="31"/>
        <v>696.94659999999999</v>
      </c>
      <c r="AO121" s="112">
        <f t="shared" si="32"/>
        <v>201.94659999999999</v>
      </c>
      <c r="AP121" s="109">
        <f t="shared" si="33"/>
        <v>524.02</v>
      </c>
      <c r="AQ121" s="112">
        <f t="shared" si="34"/>
        <v>79.019999999999982</v>
      </c>
      <c r="AR121" s="71"/>
    </row>
    <row r="122" spans="1:44" s="62" customFormat="1" ht="27.6" customHeight="1" x14ac:dyDescent="0.2">
      <c r="A122" s="103" t="s">
        <v>65</v>
      </c>
      <c r="B122" s="103" t="s">
        <v>66</v>
      </c>
      <c r="C122" s="104">
        <v>39641.08</v>
      </c>
      <c r="D122" s="104">
        <f>IFERROR(VLOOKUP(A122,#REF!,2,FALSE),0)</f>
        <v>0</v>
      </c>
      <c r="E122" s="106"/>
      <c r="F122" s="106"/>
      <c r="G122" s="106">
        <v>324</v>
      </c>
      <c r="H122" s="106">
        <v>212.8</v>
      </c>
      <c r="I122" s="106">
        <f t="shared" si="20"/>
        <v>111.19999999999999</v>
      </c>
      <c r="J122" s="107">
        <f t="shared" si="21"/>
        <v>0.34320987654320984</v>
      </c>
      <c r="K122" s="106"/>
      <c r="L122" s="106">
        <v>322.28520325203255</v>
      </c>
      <c r="M122" s="106">
        <v>212.8</v>
      </c>
      <c r="N122" s="106">
        <f t="shared" si="22"/>
        <v>109.48520325203253</v>
      </c>
      <c r="O122" s="107">
        <f t="shared" si="23"/>
        <v>0.33971526507350458</v>
      </c>
      <c r="P122" s="106"/>
      <c r="Q122" s="106">
        <v>322.28520325203255</v>
      </c>
      <c r="R122" s="106">
        <v>194.05934959349594</v>
      </c>
      <c r="S122" s="106">
        <f t="shared" si="24"/>
        <v>128.22585365853661</v>
      </c>
      <c r="T122" s="107">
        <f t="shared" si="25"/>
        <v>0.39786453850399639</v>
      </c>
      <c r="U122" s="106">
        <v>399</v>
      </c>
      <c r="V122" s="106">
        <v>499</v>
      </c>
      <c r="W122" s="106">
        <v>324</v>
      </c>
      <c r="X122" s="106">
        <v>212.8</v>
      </c>
      <c r="Y122" s="106">
        <v>203.1</v>
      </c>
      <c r="Z122" s="106">
        <v>322.28520325203255</v>
      </c>
      <c r="AA122" s="106"/>
      <c r="AB122" s="106">
        <f t="shared" si="27"/>
        <v>9.7000000000000171</v>
      </c>
      <c r="AC122" s="108"/>
      <c r="AD122" s="106">
        <f t="shared" si="26"/>
        <v>-1.7147967479674548</v>
      </c>
      <c r="AE122" s="106">
        <v>399</v>
      </c>
      <c r="AF122" s="106"/>
      <c r="AG122" s="105"/>
      <c r="AH122" s="106">
        <f t="shared" ref="AH122:AH137" si="39">G122</f>
        <v>324</v>
      </c>
      <c r="AI122" s="109">
        <f t="shared" si="28"/>
        <v>573.12360000000001</v>
      </c>
      <c r="AJ122" s="109">
        <f t="shared" si="37"/>
        <v>430.92</v>
      </c>
      <c r="AK122" s="105"/>
      <c r="AL122" s="109">
        <f t="shared" si="29"/>
        <v>324</v>
      </c>
      <c r="AM122" s="112">
        <f t="shared" si="30"/>
        <v>0</v>
      </c>
      <c r="AN122" s="109">
        <f t="shared" si="31"/>
        <v>573.12360000000001</v>
      </c>
      <c r="AO122" s="112">
        <f t="shared" si="32"/>
        <v>74.12360000000001</v>
      </c>
      <c r="AP122" s="109">
        <f t="shared" si="33"/>
        <v>430.92</v>
      </c>
      <c r="AQ122" s="112">
        <f t="shared" si="34"/>
        <v>31.920000000000016</v>
      </c>
      <c r="AR122" s="71"/>
    </row>
    <row r="123" spans="1:44" s="62" customFormat="1" ht="27.6" customHeight="1" x14ac:dyDescent="0.2">
      <c r="A123" s="103" t="s">
        <v>321</v>
      </c>
      <c r="B123" s="103" t="s">
        <v>906</v>
      </c>
      <c r="C123" s="104">
        <v>0</v>
      </c>
      <c r="D123" s="104">
        <f>IFERROR(VLOOKUP(A123,#REF!,2,FALSE),0)</f>
        <v>0</v>
      </c>
      <c r="E123" s="105"/>
      <c r="F123" s="105"/>
      <c r="G123" s="106">
        <v>0</v>
      </c>
      <c r="H123" s="106">
        <v>118.16</v>
      </c>
      <c r="I123" s="106">
        <f t="shared" si="20"/>
        <v>-118.16</v>
      </c>
      <c r="J123" s="107" t="e">
        <f t="shared" si="21"/>
        <v>#DIV/0!</v>
      </c>
      <c r="K123" s="105"/>
      <c r="L123" s="106"/>
      <c r="M123" s="106">
        <v>118.16</v>
      </c>
      <c r="N123" s="106">
        <f t="shared" si="22"/>
        <v>-118.16</v>
      </c>
      <c r="O123" s="107" t="e">
        <f t="shared" si="23"/>
        <v>#DIV/0!</v>
      </c>
      <c r="P123" s="105"/>
      <c r="Q123" s="106"/>
      <c r="R123" s="106"/>
      <c r="S123" s="106">
        <f t="shared" si="24"/>
        <v>0</v>
      </c>
      <c r="T123" s="107" t="e">
        <f t="shared" si="25"/>
        <v>#DIV/0!</v>
      </c>
      <c r="U123" s="106">
        <v>0</v>
      </c>
      <c r="V123" s="106">
        <v>0</v>
      </c>
      <c r="W123" s="106">
        <v>0</v>
      </c>
      <c r="X123" s="106">
        <v>118.16</v>
      </c>
      <c r="Y123" s="106">
        <v>94.24</v>
      </c>
      <c r="Z123" s="106"/>
      <c r="AA123" s="106"/>
      <c r="AB123" s="106">
        <f t="shared" si="27"/>
        <v>23.92</v>
      </c>
      <c r="AC123" s="108"/>
      <c r="AD123" s="106">
        <f t="shared" si="26"/>
        <v>0</v>
      </c>
      <c r="AE123" s="106"/>
      <c r="AF123" s="106"/>
      <c r="AG123" s="105"/>
      <c r="AH123" s="106">
        <f t="shared" si="39"/>
        <v>0</v>
      </c>
      <c r="AI123" s="109">
        <f t="shared" si="28"/>
        <v>0</v>
      </c>
      <c r="AJ123" s="109">
        <f t="shared" si="37"/>
        <v>0</v>
      </c>
      <c r="AK123" s="105"/>
      <c r="AL123" s="109">
        <f t="shared" si="29"/>
        <v>0</v>
      </c>
      <c r="AM123" s="112">
        <f t="shared" si="30"/>
        <v>0</v>
      </c>
      <c r="AN123" s="109">
        <f t="shared" si="31"/>
        <v>0</v>
      </c>
      <c r="AO123" s="112">
        <f t="shared" si="32"/>
        <v>0</v>
      </c>
      <c r="AP123" s="109">
        <f t="shared" si="33"/>
        <v>0</v>
      </c>
      <c r="AQ123" s="112">
        <f t="shared" si="34"/>
        <v>0</v>
      </c>
      <c r="AR123" s="71"/>
    </row>
    <row r="124" spans="1:44" s="62" customFormat="1" ht="27.6" customHeight="1" x14ac:dyDescent="0.2">
      <c r="A124" s="103" t="s">
        <v>324</v>
      </c>
      <c r="B124" s="103" t="s">
        <v>908</v>
      </c>
      <c r="C124" s="104">
        <v>0</v>
      </c>
      <c r="D124" s="104">
        <f>IFERROR(VLOOKUP(A124,#REF!,2,FALSE),0)</f>
        <v>0</v>
      </c>
      <c r="E124" s="105"/>
      <c r="F124" s="105"/>
      <c r="G124" s="106">
        <v>429</v>
      </c>
      <c r="H124" s="106">
        <v>315</v>
      </c>
      <c r="I124" s="106">
        <f t="shared" si="20"/>
        <v>114</v>
      </c>
      <c r="J124" s="107">
        <f t="shared" si="21"/>
        <v>0.26573426573426573</v>
      </c>
      <c r="K124" s="105"/>
      <c r="L124" s="106"/>
      <c r="M124" s="106">
        <v>315</v>
      </c>
      <c r="N124" s="106">
        <f t="shared" si="22"/>
        <v>-315</v>
      </c>
      <c r="O124" s="107" t="e">
        <f t="shared" si="23"/>
        <v>#DIV/0!</v>
      </c>
      <c r="P124" s="105"/>
      <c r="Q124" s="106"/>
      <c r="R124" s="106"/>
      <c r="S124" s="106">
        <f t="shared" si="24"/>
        <v>0</v>
      </c>
      <c r="T124" s="107" t="e">
        <f t="shared" si="25"/>
        <v>#DIV/0!</v>
      </c>
      <c r="U124" s="106">
        <v>514</v>
      </c>
      <c r="V124" s="106">
        <v>599</v>
      </c>
      <c r="W124" s="106">
        <v>429</v>
      </c>
      <c r="X124" s="106">
        <v>315</v>
      </c>
      <c r="Y124" s="106">
        <v>315</v>
      </c>
      <c r="Z124" s="106"/>
      <c r="AA124" s="106"/>
      <c r="AB124" s="106">
        <f t="shared" si="27"/>
        <v>0</v>
      </c>
      <c r="AC124" s="108"/>
      <c r="AD124" s="106">
        <f t="shared" si="26"/>
        <v>-429</v>
      </c>
      <c r="AE124" s="106">
        <v>514</v>
      </c>
      <c r="AF124" s="106"/>
      <c r="AG124" s="105"/>
      <c r="AH124" s="106">
        <f t="shared" si="39"/>
        <v>429</v>
      </c>
      <c r="AI124" s="109">
        <f t="shared" si="28"/>
        <v>758.85810000000015</v>
      </c>
      <c r="AJ124" s="109">
        <f t="shared" si="37"/>
        <v>570.57000000000005</v>
      </c>
      <c r="AK124" s="105"/>
      <c r="AL124" s="109">
        <f t="shared" si="29"/>
        <v>429</v>
      </c>
      <c r="AM124" s="112">
        <f t="shared" si="30"/>
        <v>0</v>
      </c>
      <c r="AN124" s="109">
        <f t="shared" si="31"/>
        <v>758.85810000000015</v>
      </c>
      <c r="AO124" s="112">
        <f t="shared" si="32"/>
        <v>159.85810000000015</v>
      </c>
      <c r="AP124" s="109">
        <f t="shared" si="33"/>
        <v>570.57000000000005</v>
      </c>
      <c r="AQ124" s="112">
        <f t="shared" si="34"/>
        <v>56.57000000000005</v>
      </c>
      <c r="AR124" s="71"/>
    </row>
    <row r="125" spans="1:44" s="62" customFormat="1" ht="27.6" customHeight="1" x14ac:dyDescent="0.2">
      <c r="A125" s="103" t="s">
        <v>327</v>
      </c>
      <c r="B125" s="103" t="s">
        <v>910</v>
      </c>
      <c r="C125" s="104">
        <v>0</v>
      </c>
      <c r="D125" s="104">
        <f>IFERROR(VLOOKUP(A125,#REF!,2,FALSE),0)</f>
        <v>0</v>
      </c>
      <c r="E125" s="105"/>
      <c r="F125" s="105"/>
      <c r="G125" s="106">
        <v>417.44</v>
      </c>
      <c r="H125" s="106">
        <v>165.39</v>
      </c>
      <c r="I125" s="106">
        <f t="shared" si="20"/>
        <v>252.05</v>
      </c>
      <c r="J125" s="107">
        <f t="shared" si="21"/>
        <v>0.60379934840935223</v>
      </c>
      <c r="K125" s="105"/>
      <c r="L125" s="106"/>
      <c r="M125" s="106">
        <v>165.39</v>
      </c>
      <c r="N125" s="106">
        <f t="shared" si="22"/>
        <v>-165.39</v>
      </c>
      <c r="O125" s="107" t="e">
        <f t="shared" si="23"/>
        <v>#DIV/0!</v>
      </c>
      <c r="P125" s="105"/>
      <c r="Q125" s="106"/>
      <c r="R125" s="106"/>
      <c r="S125" s="106">
        <f t="shared" si="24"/>
        <v>0</v>
      </c>
      <c r="T125" s="107" t="e">
        <f t="shared" si="25"/>
        <v>#DIV/0!</v>
      </c>
      <c r="U125" s="106">
        <v>626.16</v>
      </c>
      <c r="V125" s="106">
        <v>751.4</v>
      </c>
      <c r="W125" s="106">
        <v>417.44</v>
      </c>
      <c r="X125" s="106">
        <v>165.39</v>
      </c>
      <c r="Y125" s="106">
        <v>165.39</v>
      </c>
      <c r="Z125" s="106"/>
      <c r="AA125" s="106"/>
      <c r="AB125" s="106">
        <f t="shared" si="27"/>
        <v>0</v>
      </c>
      <c r="AC125" s="108"/>
      <c r="AD125" s="106">
        <f t="shared" si="26"/>
        <v>-417.44</v>
      </c>
      <c r="AE125" s="106">
        <v>626.16</v>
      </c>
      <c r="AF125" s="106"/>
      <c r="AG125" s="105"/>
      <c r="AH125" s="106">
        <f t="shared" si="39"/>
        <v>417.44</v>
      </c>
      <c r="AI125" s="109">
        <f t="shared" si="28"/>
        <v>832.79280000000006</v>
      </c>
      <c r="AJ125" s="109">
        <f>AH125*1.5</f>
        <v>626.16</v>
      </c>
      <c r="AK125" s="105"/>
      <c r="AL125" s="109">
        <f t="shared" si="29"/>
        <v>417.44</v>
      </c>
      <c r="AM125" s="112">
        <f t="shared" si="30"/>
        <v>0</v>
      </c>
      <c r="AN125" s="109">
        <f t="shared" si="31"/>
        <v>832.79280000000006</v>
      </c>
      <c r="AO125" s="112">
        <f t="shared" si="32"/>
        <v>81.392800000000079</v>
      </c>
      <c r="AP125" s="109">
        <f t="shared" si="33"/>
        <v>626.16</v>
      </c>
      <c r="AQ125" s="112">
        <f t="shared" si="34"/>
        <v>0</v>
      </c>
      <c r="AR125" s="71"/>
    </row>
    <row r="126" spans="1:44" s="62" customFormat="1" ht="27.6" customHeight="1" x14ac:dyDescent="0.2">
      <c r="A126" s="103" t="s">
        <v>325</v>
      </c>
      <c r="B126" s="103" t="s">
        <v>326</v>
      </c>
      <c r="C126" s="104">
        <v>3218.92</v>
      </c>
      <c r="D126" s="104">
        <f>IFERROR(VLOOKUP(A126,#REF!,2,FALSE),0)</f>
        <v>0</v>
      </c>
      <c r="E126" s="105"/>
      <c r="F126" s="105"/>
      <c r="G126" s="106">
        <v>572.46</v>
      </c>
      <c r="H126" s="106">
        <v>285</v>
      </c>
      <c r="I126" s="106">
        <f t="shared" si="20"/>
        <v>287.46000000000004</v>
      </c>
      <c r="J126" s="107">
        <f t="shared" si="21"/>
        <v>0.50214862173776342</v>
      </c>
      <c r="K126" s="105"/>
      <c r="L126" s="106">
        <v>536.48666666666668</v>
      </c>
      <c r="M126" s="106">
        <v>285</v>
      </c>
      <c r="N126" s="106">
        <f t="shared" si="22"/>
        <v>251.48666666666668</v>
      </c>
      <c r="O126" s="107">
        <f t="shared" si="23"/>
        <v>0.46876592148919516</v>
      </c>
      <c r="P126" s="105"/>
      <c r="Q126" s="106">
        <v>536.48666666666668</v>
      </c>
      <c r="R126" s="106">
        <v>285</v>
      </c>
      <c r="S126" s="106">
        <f t="shared" si="24"/>
        <v>251.48666666666668</v>
      </c>
      <c r="T126" s="107">
        <f t="shared" si="25"/>
        <v>0.46876592148919516</v>
      </c>
      <c r="U126" s="106">
        <v>858.69</v>
      </c>
      <c r="V126" s="106">
        <v>1030.42</v>
      </c>
      <c r="W126" s="106">
        <v>572.46</v>
      </c>
      <c r="X126" s="106">
        <v>285</v>
      </c>
      <c r="Y126" s="106">
        <v>285</v>
      </c>
      <c r="Z126" s="106">
        <v>536.48666666666668</v>
      </c>
      <c r="AA126" s="106"/>
      <c r="AB126" s="106">
        <f t="shared" si="27"/>
        <v>0</v>
      </c>
      <c r="AC126" s="108"/>
      <c r="AD126" s="106">
        <f t="shared" si="26"/>
        <v>-35.973333333333358</v>
      </c>
      <c r="AE126" s="106">
        <v>858.69</v>
      </c>
      <c r="AF126" s="106"/>
      <c r="AG126" s="105"/>
      <c r="AH126" s="106">
        <f t="shared" si="39"/>
        <v>572.46</v>
      </c>
      <c r="AI126" s="109">
        <f t="shared" si="28"/>
        <v>1142.0577000000001</v>
      </c>
      <c r="AJ126" s="109">
        <f t="shared" ref="AJ126:AJ189" si="40">AH126*1.5</f>
        <v>858.69</v>
      </c>
      <c r="AK126" s="105"/>
      <c r="AL126" s="109">
        <f t="shared" si="29"/>
        <v>572.46</v>
      </c>
      <c r="AM126" s="112">
        <f t="shared" si="30"/>
        <v>0</v>
      </c>
      <c r="AN126" s="109">
        <f t="shared" si="31"/>
        <v>1142.0577000000001</v>
      </c>
      <c r="AO126" s="112">
        <f t="shared" si="32"/>
        <v>111.6377</v>
      </c>
      <c r="AP126" s="109">
        <f t="shared" si="33"/>
        <v>858.69</v>
      </c>
      <c r="AQ126" s="112">
        <f t="shared" si="34"/>
        <v>0</v>
      </c>
      <c r="AR126" s="71"/>
    </row>
    <row r="127" spans="1:44" s="62" customFormat="1" ht="27.6" customHeight="1" x14ac:dyDescent="0.2">
      <c r="A127" s="103" t="s">
        <v>330</v>
      </c>
      <c r="B127" s="103" t="s">
        <v>912</v>
      </c>
      <c r="C127" s="104">
        <v>0</v>
      </c>
      <c r="D127" s="104">
        <f>IFERROR(VLOOKUP(A127,#REF!,2,FALSE),0)</f>
        <v>0</v>
      </c>
      <c r="E127" s="105"/>
      <c r="F127" s="105"/>
      <c r="G127" s="106">
        <v>2.31</v>
      </c>
      <c r="H127" s="106">
        <v>0</v>
      </c>
      <c r="I127" s="106">
        <f t="shared" si="20"/>
        <v>2.31</v>
      </c>
      <c r="J127" s="107">
        <f t="shared" si="21"/>
        <v>1</v>
      </c>
      <c r="K127" s="105"/>
      <c r="L127" s="106"/>
      <c r="M127" s="106">
        <v>0</v>
      </c>
      <c r="N127" s="106">
        <f t="shared" si="22"/>
        <v>0</v>
      </c>
      <c r="O127" s="107" t="e">
        <f t="shared" si="23"/>
        <v>#DIV/0!</v>
      </c>
      <c r="P127" s="105"/>
      <c r="Q127" s="106"/>
      <c r="R127" s="106"/>
      <c r="S127" s="106">
        <f t="shared" si="24"/>
        <v>0</v>
      </c>
      <c r="T127" s="107" t="e">
        <f t="shared" si="25"/>
        <v>#DIV/0!</v>
      </c>
      <c r="U127" s="106">
        <v>3.47</v>
      </c>
      <c r="V127" s="106">
        <v>4.5</v>
      </c>
      <c r="W127" s="106">
        <v>2.31</v>
      </c>
      <c r="X127" s="106">
        <v>0</v>
      </c>
      <c r="Y127" s="106">
        <v>1.61</v>
      </c>
      <c r="Z127" s="106"/>
      <c r="AA127" s="106"/>
      <c r="AB127" s="106">
        <f t="shared" si="27"/>
        <v>-1.61</v>
      </c>
      <c r="AC127" s="108"/>
      <c r="AD127" s="106">
        <f t="shared" si="26"/>
        <v>-2.31</v>
      </c>
      <c r="AE127" s="106">
        <v>3.47</v>
      </c>
      <c r="AF127" s="106"/>
      <c r="AG127" s="105"/>
      <c r="AH127" s="106">
        <f t="shared" si="39"/>
        <v>2.31</v>
      </c>
      <c r="AI127" s="109">
        <f t="shared" si="28"/>
        <v>4.6084500000000004</v>
      </c>
      <c r="AJ127" s="109">
        <f t="shared" si="40"/>
        <v>3.4649999999999999</v>
      </c>
      <c r="AK127" s="105"/>
      <c r="AL127" s="109">
        <f t="shared" si="29"/>
        <v>2.31</v>
      </c>
      <c r="AM127" s="112">
        <f t="shared" si="30"/>
        <v>0</v>
      </c>
      <c r="AN127" s="109">
        <f t="shared" si="31"/>
        <v>4.6084500000000004</v>
      </c>
      <c r="AO127" s="112">
        <f t="shared" si="32"/>
        <v>0.10845000000000038</v>
      </c>
      <c r="AP127" s="109">
        <f t="shared" si="33"/>
        <v>3.47</v>
      </c>
      <c r="AQ127" s="112">
        <f t="shared" si="34"/>
        <v>0</v>
      </c>
      <c r="AR127" s="71"/>
    </row>
    <row r="128" spans="1:44" s="62" customFormat="1" ht="27.6" customHeight="1" x14ac:dyDescent="0.2">
      <c r="A128" s="103" t="s">
        <v>333</v>
      </c>
      <c r="B128" s="103" t="s">
        <v>846</v>
      </c>
      <c r="C128" s="104">
        <v>20</v>
      </c>
      <c r="D128" s="104">
        <f>IFERROR(VLOOKUP(A128,#REF!,2,FALSE),0)</f>
        <v>0</v>
      </c>
      <c r="E128" s="105"/>
      <c r="F128" s="105"/>
      <c r="G128" s="106">
        <v>9.1999999999999993</v>
      </c>
      <c r="H128" s="106">
        <v>6</v>
      </c>
      <c r="I128" s="106">
        <f t="shared" si="20"/>
        <v>3.1999999999999993</v>
      </c>
      <c r="J128" s="107">
        <f t="shared" si="21"/>
        <v>0.34782608695652167</v>
      </c>
      <c r="K128" s="105"/>
      <c r="L128" s="106">
        <v>20</v>
      </c>
      <c r="M128" s="106">
        <v>6</v>
      </c>
      <c r="N128" s="106">
        <f t="shared" si="22"/>
        <v>14</v>
      </c>
      <c r="O128" s="107">
        <f t="shared" si="23"/>
        <v>0.7</v>
      </c>
      <c r="P128" s="105"/>
      <c r="Q128" s="106">
        <v>20</v>
      </c>
      <c r="R128" s="106">
        <v>6</v>
      </c>
      <c r="S128" s="106">
        <f t="shared" si="24"/>
        <v>14</v>
      </c>
      <c r="T128" s="107">
        <f t="shared" si="25"/>
        <v>0.7</v>
      </c>
      <c r="U128" s="106">
        <v>13.8</v>
      </c>
      <c r="V128" s="106">
        <v>16.559999999999999</v>
      </c>
      <c r="W128" s="106">
        <v>9.1999999999999993</v>
      </c>
      <c r="X128" s="106">
        <v>6</v>
      </c>
      <c r="Y128" s="106">
        <v>5.9</v>
      </c>
      <c r="Z128" s="106">
        <v>20</v>
      </c>
      <c r="AA128" s="106"/>
      <c r="AB128" s="106">
        <f t="shared" si="27"/>
        <v>9.9999999999999645E-2</v>
      </c>
      <c r="AC128" s="108"/>
      <c r="AD128" s="106">
        <f t="shared" si="26"/>
        <v>10.8</v>
      </c>
      <c r="AE128" s="106">
        <v>13.8</v>
      </c>
      <c r="AF128" s="106"/>
      <c r="AG128" s="105"/>
      <c r="AH128" s="106">
        <f t="shared" si="39"/>
        <v>9.1999999999999993</v>
      </c>
      <c r="AI128" s="109">
        <f t="shared" si="28"/>
        <v>18.353999999999999</v>
      </c>
      <c r="AJ128" s="109">
        <f t="shared" si="40"/>
        <v>13.799999999999999</v>
      </c>
      <c r="AK128" s="105"/>
      <c r="AL128" s="109">
        <f t="shared" si="29"/>
        <v>9.1999999999999993</v>
      </c>
      <c r="AM128" s="112">
        <f t="shared" si="30"/>
        <v>0</v>
      </c>
      <c r="AN128" s="109">
        <f t="shared" si="31"/>
        <v>18.353999999999999</v>
      </c>
      <c r="AO128" s="112">
        <f t="shared" si="32"/>
        <v>1.7940000000000005</v>
      </c>
      <c r="AP128" s="109">
        <f t="shared" si="33"/>
        <v>13.799999999999999</v>
      </c>
      <c r="AQ128" s="112">
        <f t="shared" si="34"/>
        <v>0</v>
      </c>
      <c r="AR128" s="71"/>
    </row>
    <row r="129" spans="1:44" s="62" customFormat="1" ht="27.6" customHeight="1" x14ac:dyDescent="0.2">
      <c r="A129" s="103" t="s">
        <v>336</v>
      </c>
      <c r="B129" s="103" t="s">
        <v>647</v>
      </c>
      <c r="C129" s="104">
        <v>296</v>
      </c>
      <c r="D129" s="104">
        <f>IFERROR(VLOOKUP(A129,#REF!,2,FALSE),0)</f>
        <v>0</v>
      </c>
      <c r="E129" s="105"/>
      <c r="F129" s="105"/>
      <c r="G129" s="106">
        <v>14.8</v>
      </c>
      <c r="H129" s="106">
        <v>4.2</v>
      </c>
      <c r="I129" s="106">
        <f t="shared" si="20"/>
        <v>10.600000000000001</v>
      </c>
      <c r="J129" s="107">
        <f t="shared" si="21"/>
        <v>0.71621621621621623</v>
      </c>
      <c r="K129" s="105"/>
      <c r="L129" s="106">
        <v>14.8</v>
      </c>
      <c r="M129" s="106">
        <v>4.2</v>
      </c>
      <c r="N129" s="106">
        <f t="shared" si="22"/>
        <v>10.600000000000001</v>
      </c>
      <c r="O129" s="107">
        <f t="shared" si="23"/>
        <v>0.71621621621621623</v>
      </c>
      <c r="P129" s="105"/>
      <c r="Q129" s="106">
        <v>14.8</v>
      </c>
      <c r="R129" s="106">
        <v>4.3</v>
      </c>
      <c r="S129" s="106">
        <f t="shared" si="24"/>
        <v>10.5</v>
      </c>
      <c r="T129" s="107">
        <f t="shared" si="25"/>
        <v>0.70945945945945943</v>
      </c>
      <c r="U129" s="106">
        <v>22.2</v>
      </c>
      <c r="V129" s="106">
        <v>26.64</v>
      </c>
      <c r="W129" s="106">
        <v>14.8</v>
      </c>
      <c r="X129" s="106">
        <v>4.2</v>
      </c>
      <c r="Y129" s="106">
        <v>4.2939999999999996</v>
      </c>
      <c r="Z129" s="106">
        <v>14.8</v>
      </c>
      <c r="AA129" s="106"/>
      <c r="AB129" s="106">
        <f t="shared" si="27"/>
        <v>-9.3999999999999417E-2</v>
      </c>
      <c r="AC129" s="108"/>
      <c r="AD129" s="106">
        <f t="shared" si="26"/>
        <v>0</v>
      </c>
      <c r="AE129" s="106">
        <v>22.2</v>
      </c>
      <c r="AF129" s="106"/>
      <c r="AG129" s="105"/>
      <c r="AH129" s="106">
        <f t="shared" si="39"/>
        <v>14.8</v>
      </c>
      <c r="AI129" s="109">
        <f t="shared" si="28"/>
        <v>29.526000000000007</v>
      </c>
      <c r="AJ129" s="109">
        <f t="shared" si="40"/>
        <v>22.200000000000003</v>
      </c>
      <c r="AK129" s="105"/>
      <c r="AL129" s="109">
        <f t="shared" si="29"/>
        <v>14.8</v>
      </c>
      <c r="AM129" s="112">
        <f t="shared" si="30"/>
        <v>0</v>
      </c>
      <c r="AN129" s="109">
        <f t="shared" si="31"/>
        <v>29.526000000000007</v>
      </c>
      <c r="AO129" s="112">
        <f t="shared" si="32"/>
        <v>2.8860000000000063</v>
      </c>
      <c r="AP129" s="109">
        <f t="shared" si="33"/>
        <v>22.200000000000003</v>
      </c>
      <c r="AQ129" s="112">
        <f t="shared" si="34"/>
        <v>0</v>
      </c>
      <c r="AR129" s="71"/>
    </row>
    <row r="130" spans="1:44" s="62" customFormat="1" ht="27.6" customHeight="1" x14ac:dyDescent="0.2">
      <c r="A130" s="103" t="s">
        <v>339</v>
      </c>
      <c r="B130" s="103" t="s">
        <v>666</v>
      </c>
      <c r="C130" s="104">
        <v>241.4</v>
      </c>
      <c r="D130" s="104">
        <f>IFERROR(VLOOKUP(A130,#REF!,2,FALSE),0)</f>
        <v>0</v>
      </c>
      <c r="E130" s="105"/>
      <c r="F130" s="105"/>
      <c r="G130" s="106">
        <v>16.8</v>
      </c>
      <c r="H130" s="106">
        <v>8.6</v>
      </c>
      <c r="I130" s="106">
        <f t="shared" ref="I130:I193" si="41">G130-H130</f>
        <v>8.2000000000000011</v>
      </c>
      <c r="J130" s="107">
        <f t="shared" ref="J130:J193" si="42">I130/G130</f>
        <v>0.48809523809523814</v>
      </c>
      <c r="K130" s="105"/>
      <c r="L130" s="106">
        <v>17.242857142857144</v>
      </c>
      <c r="M130" s="106">
        <v>8.6</v>
      </c>
      <c r="N130" s="106">
        <f t="shared" ref="N130:N193" si="43">L130-M130</f>
        <v>8.6428571428571441</v>
      </c>
      <c r="O130" s="107">
        <f t="shared" ref="O130:O193" si="44">N130/L130</f>
        <v>0.50124275062137535</v>
      </c>
      <c r="P130" s="105"/>
      <c r="Q130" s="106">
        <v>17.242857142857144</v>
      </c>
      <c r="R130" s="106">
        <v>8.6</v>
      </c>
      <c r="S130" s="106">
        <f t="shared" ref="S130:S193" si="45">Q130-R130</f>
        <v>8.6428571428571441</v>
      </c>
      <c r="T130" s="107">
        <f t="shared" ref="T130:T193" si="46">S130/Q130</f>
        <v>0.50124275062137535</v>
      </c>
      <c r="U130" s="106">
        <v>25.07</v>
      </c>
      <c r="V130" s="106">
        <v>31.25</v>
      </c>
      <c r="W130" s="106">
        <v>16.8</v>
      </c>
      <c r="X130" s="106">
        <v>8.6</v>
      </c>
      <c r="Y130" s="106">
        <v>8.6</v>
      </c>
      <c r="Z130" s="106">
        <v>17.242857142857144</v>
      </c>
      <c r="AA130" s="106"/>
      <c r="AB130" s="106">
        <f t="shared" si="27"/>
        <v>0</v>
      </c>
      <c r="AC130" s="108"/>
      <c r="AD130" s="106">
        <f t="shared" ref="AD130:AD193" si="47">Z130-W130</f>
        <v>0.44285714285714306</v>
      </c>
      <c r="AE130" s="106">
        <v>25.07</v>
      </c>
      <c r="AF130" s="106"/>
      <c r="AG130" s="105"/>
      <c r="AH130" s="106">
        <f t="shared" si="39"/>
        <v>16.8</v>
      </c>
      <c r="AI130" s="109">
        <f t="shared" si="28"/>
        <v>33.516000000000005</v>
      </c>
      <c r="AJ130" s="109">
        <f t="shared" si="40"/>
        <v>25.200000000000003</v>
      </c>
      <c r="AK130" s="105"/>
      <c r="AL130" s="109">
        <f t="shared" si="29"/>
        <v>16.8</v>
      </c>
      <c r="AM130" s="112">
        <f t="shared" si="30"/>
        <v>0</v>
      </c>
      <c r="AN130" s="109">
        <f t="shared" si="31"/>
        <v>33.516000000000005</v>
      </c>
      <c r="AO130" s="112">
        <f t="shared" si="32"/>
        <v>2.2660000000000053</v>
      </c>
      <c r="AP130" s="109">
        <f t="shared" si="33"/>
        <v>25.200000000000003</v>
      </c>
      <c r="AQ130" s="112">
        <f t="shared" si="34"/>
        <v>0.13000000000000256</v>
      </c>
      <c r="AR130" s="71"/>
    </row>
    <row r="131" spans="1:44" s="62" customFormat="1" ht="27.6" customHeight="1" x14ac:dyDescent="0.2">
      <c r="A131" s="103" t="s">
        <v>341</v>
      </c>
      <c r="B131" s="103" t="s">
        <v>571</v>
      </c>
      <c r="C131" s="104">
        <v>585.65</v>
      </c>
      <c r="D131" s="104">
        <f>IFERROR(VLOOKUP(A131,#REF!,2,FALSE),0)</f>
        <v>0</v>
      </c>
      <c r="E131" s="105"/>
      <c r="F131" s="105"/>
      <c r="G131" s="106">
        <v>19.75</v>
      </c>
      <c r="H131" s="106">
        <v>13.25</v>
      </c>
      <c r="I131" s="106">
        <f t="shared" si="41"/>
        <v>6.5</v>
      </c>
      <c r="J131" s="107">
        <f t="shared" si="42"/>
        <v>0.32911392405063289</v>
      </c>
      <c r="K131" s="105"/>
      <c r="L131" s="106">
        <v>21.69074074074074</v>
      </c>
      <c r="M131" s="106">
        <v>13.25</v>
      </c>
      <c r="N131" s="106">
        <f t="shared" si="43"/>
        <v>8.4407407407407398</v>
      </c>
      <c r="O131" s="107">
        <f t="shared" si="44"/>
        <v>0.38914027149321262</v>
      </c>
      <c r="P131" s="105"/>
      <c r="Q131" s="106">
        <v>21.69074074074074</v>
      </c>
      <c r="R131" s="106">
        <v>13.25</v>
      </c>
      <c r="S131" s="106">
        <f t="shared" si="45"/>
        <v>8.4407407407407398</v>
      </c>
      <c r="T131" s="107">
        <f t="shared" si="46"/>
        <v>0.38914027149321262</v>
      </c>
      <c r="U131" s="106">
        <v>29.48</v>
      </c>
      <c r="V131" s="106">
        <v>41.56</v>
      </c>
      <c r="W131" s="106">
        <v>19.75</v>
      </c>
      <c r="X131" s="106">
        <v>13.25</v>
      </c>
      <c r="Y131" s="106">
        <v>13.25</v>
      </c>
      <c r="Z131" s="106">
        <v>21.69074074074074</v>
      </c>
      <c r="AA131" s="106"/>
      <c r="AB131" s="106">
        <f t="shared" ref="AB131:AB194" si="48">X131-Y131</f>
        <v>0</v>
      </c>
      <c r="AC131" s="108"/>
      <c r="AD131" s="106">
        <f t="shared" si="47"/>
        <v>1.9407407407407398</v>
      </c>
      <c r="AE131" s="106">
        <v>29.48</v>
      </c>
      <c r="AF131" s="106"/>
      <c r="AG131" s="105"/>
      <c r="AH131" s="106">
        <f t="shared" si="39"/>
        <v>19.75</v>
      </c>
      <c r="AI131" s="109">
        <f t="shared" ref="AI131:AI194" si="49">AJ131*1.33</f>
        <v>39.401250000000005</v>
      </c>
      <c r="AJ131" s="109">
        <f t="shared" si="40"/>
        <v>29.625</v>
      </c>
      <c r="AK131" s="105"/>
      <c r="AL131" s="109">
        <f t="shared" si="29"/>
        <v>19.75</v>
      </c>
      <c r="AM131" s="112">
        <f t="shared" si="30"/>
        <v>0</v>
      </c>
      <c r="AN131" s="109">
        <f t="shared" si="31"/>
        <v>41.56</v>
      </c>
      <c r="AO131" s="112">
        <f t="shared" si="32"/>
        <v>0</v>
      </c>
      <c r="AP131" s="109">
        <f t="shared" si="33"/>
        <v>29.625</v>
      </c>
      <c r="AQ131" s="112">
        <f t="shared" si="34"/>
        <v>0.14499999999999957</v>
      </c>
      <c r="AR131" s="71"/>
    </row>
    <row r="132" spans="1:44" s="62" customFormat="1" ht="27.6" customHeight="1" x14ac:dyDescent="0.2">
      <c r="A132" s="103" t="s">
        <v>344</v>
      </c>
      <c r="B132" s="103" t="s">
        <v>490</v>
      </c>
      <c r="C132" s="104">
        <v>1024.55</v>
      </c>
      <c r="D132" s="104">
        <f>IFERROR(VLOOKUP(A132,#REF!,2,FALSE),0)</f>
        <v>0</v>
      </c>
      <c r="E132" s="105"/>
      <c r="F132" s="105"/>
      <c r="G132" s="106">
        <v>16.8</v>
      </c>
      <c r="H132" s="106">
        <v>8.35</v>
      </c>
      <c r="I132" s="106">
        <f t="shared" si="41"/>
        <v>8.4500000000000011</v>
      </c>
      <c r="J132" s="107">
        <f t="shared" si="42"/>
        <v>0.50297619047619047</v>
      </c>
      <c r="K132" s="105"/>
      <c r="L132" s="106">
        <v>18.295535714285712</v>
      </c>
      <c r="M132" s="106">
        <v>8.35</v>
      </c>
      <c r="N132" s="106">
        <f t="shared" si="43"/>
        <v>9.9455357142857128</v>
      </c>
      <c r="O132" s="107">
        <f t="shared" si="44"/>
        <v>0.5436045092967644</v>
      </c>
      <c r="P132" s="105"/>
      <c r="Q132" s="106">
        <v>18.295535714285712</v>
      </c>
      <c r="R132" s="106">
        <v>8.35</v>
      </c>
      <c r="S132" s="106">
        <f t="shared" si="45"/>
        <v>9.9455357142857128</v>
      </c>
      <c r="T132" s="107">
        <f t="shared" si="46"/>
        <v>0.5436045092967644</v>
      </c>
      <c r="U132" s="106">
        <v>25.07</v>
      </c>
      <c r="V132" s="106">
        <v>31.25</v>
      </c>
      <c r="W132" s="106">
        <v>16.8</v>
      </c>
      <c r="X132" s="106">
        <v>8.35</v>
      </c>
      <c r="Y132" s="106">
        <v>8.32</v>
      </c>
      <c r="Z132" s="106">
        <v>18.295535714285712</v>
      </c>
      <c r="AA132" s="106"/>
      <c r="AB132" s="106">
        <f t="shared" si="48"/>
        <v>2.9999999999999361E-2</v>
      </c>
      <c r="AC132" s="108"/>
      <c r="AD132" s="106">
        <f t="shared" si="47"/>
        <v>1.4955357142857117</v>
      </c>
      <c r="AE132" s="106">
        <v>25.07</v>
      </c>
      <c r="AF132" s="106"/>
      <c r="AG132" s="105"/>
      <c r="AH132" s="106">
        <f t="shared" si="39"/>
        <v>16.8</v>
      </c>
      <c r="AI132" s="109">
        <f t="shared" si="49"/>
        <v>33.516000000000005</v>
      </c>
      <c r="AJ132" s="109">
        <f t="shared" si="40"/>
        <v>25.200000000000003</v>
      </c>
      <c r="AK132" s="105"/>
      <c r="AL132" s="109">
        <f t="shared" si="29"/>
        <v>16.8</v>
      </c>
      <c r="AM132" s="112">
        <f t="shared" si="30"/>
        <v>0</v>
      </c>
      <c r="AN132" s="109">
        <f t="shared" si="31"/>
        <v>33.516000000000005</v>
      </c>
      <c r="AO132" s="112">
        <f t="shared" si="32"/>
        <v>2.2660000000000053</v>
      </c>
      <c r="AP132" s="109">
        <f t="shared" si="33"/>
        <v>25.200000000000003</v>
      </c>
      <c r="AQ132" s="112">
        <f t="shared" si="34"/>
        <v>0.13000000000000256</v>
      </c>
      <c r="AR132" s="71"/>
    </row>
    <row r="133" spans="1:44" s="62" customFormat="1" ht="27.6" customHeight="1" x14ac:dyDescent="0.2">
      <c r="A133" s="103" t="s">
        <v>346</v>
      </c>
      <c r="B133" s="103" t="s">
        <v>392</v>
      </c>
      <c r="C133" s="104">
        <v>2049</v>
      </c>
      <c r="D133" s="104">
        <f>IFERROR(VLOOKUP(A133,#REF!,2,FALSE),0)</f>
        <v>0</v>
      </c>
      <c r="E133" s="105"/>
      <c r="F133" s="105"/>
      <c r="G133" s="106">
        <v>23.75</v>
      </c>
      <c r="H133" s="106">
        <v>13.05</v>
      </c>
      <c r="I133" s="106">
        <f t="shared" si="41"/>
        <v>10.7</v>
      </c>
      <c r="J133" s="107">
        <f t="shared" si="42"/>
        <v>0.45052631578947366</v>
      </c>
      <c r="K133" s="105"/>
      <c r="L133" s="106">
        <v>23.825581395348838</v>
      </c>
      <c r="M133" s="106">
        <v>13.05</v>
      </c>
      <c r="N133" s="106">
        <f t="shared" si="43"/>
        <v>10.775581395348837</v>
      </c>
      <c r="O133" s="107">
        <f t="shared" si="44"/>
        <v>0.45226939970717422</v>
      </c>
      <c r="P133" s="105"/>
      <c r="Q133" s="106">
        <v>23.825581395348838</v>
      </c>
      <c r="R133" s="106">
        <v>13.049999999999999</v>
      </c>
      <c r="S133" s="106">
        <f t="shared" si="45"/>
        <v>10.775581395348839</v>
      </c>
      <c r="T133" s="107">
        <f t="shared" si="46"/>
        <v>0.45226939970717428</v>
      </c>
      <c r="U133" s="106">
        <v>35.630000000000003</v>
      </c>
      <c r="V133" s="106">
        <v>46.31</v>
      </c>
      <c r="W133" s="106">
        <v>23.75</v>
      </c>
      <c r="X133" s="106">
        <v>13.05</v>
      </c>
      <c r="Y133" s="106">
        <v>13.05</v>
      </c>
      <c r="Z133" s="106">
        <v>23.825581395348838</v>
      </c>
      <c r="AA133" s="106"/>
      <c r="AB133" s="106">
        <f t="shared" si="48"/>
        <v>0</v>
      </c>
      <c r="AC133" s="108"/>
      <c r="AD133" s="106">
        <f t="shared" si="47"/>
        <v>7.5581395348837788E-2</v>
      </c>
      <c r="AE133" s="106">
        <v>35.630000000000003</v>
      </c>
      <c r="AF133" s="106"/>
      <c r="AG133" s="105"/>
      <c r="AH133" s="106">
        <f t="shared" si="39"/>
        <v>23.75</v>
      </c>
      <c r="AI133" s="109">
        <f t="shared" si="49"/>
        <v>47.381250000000001</v>
      </c>
      <c r="AJ133" s="109">
        <f t="shared" si="40"/>
        <v>35.625</v>
      </c>
      <c r="AK133" s="105"/>
      <c r="AL133" s="109">
        <f t="shared" ref="AL133:AL196" si="50">IF(G133&gt;AH133,G133,AH133)</f>
        <v>23.75</v>
      </c>
      <c r="AM133" s="112">
        <f t="shared" ref="AM133:AM196" si="51">AL133-G133</f>
        <v>0</v>
      </c>
      <c r="AN133" s="109">
        <f t="shared" ref="AN133:AN196" si="52">IF(V133&gt;AI133,V133,AI133)</f>
        <v>47.381250000000001</v>
      </c>
      <c r="AO133" s="112">
        <f t="shared" ref="AO133:AO196" si="53">AN133-V133</f>
        <v>1.0712499999999991</v>
      </c>
      <c r="AP133" s="109">
        <f t="shared" ref="AP133:AP196" si="54">IF(AE133&gt;AJ133,AE133,AJ133)</f>
        <v>35.630000000000003</v>
      </c>
      <c r="AQ133" s="112">
        <f t="shared" ref="AQ133:AQ196" si="55">AP133-AE133</f>
        <v>0</v>
      </c>
      <c r="AR133" s="71"/>
    </row>
    <row r="134" spans="1:44" s="62" customFormat="1" ht="27.6" customHeight="1" x14ac:dyDescent="0.2">
      <c r="A134" s="103" t="s">
        <v>348</v>
      </c>
      <c r="B134" s="103" t="s">
        <v>505</v>
      </c>
      <c r="C134" s="104">
        <v>875.2</v>
      </c>
      <c r="D134" s="104">
        <f>IFERROR(VLOOKUP(A134,#REF!,2,FALSE),0)</f>
        <v>0</v>
      </c>
      <c r="E134" s="105"/>
      <c r="F134" s="105"/>
      <c r="G134" s="106">
        <v>16.8</v>
      </c>
      <c r="H134" s="106">
        <v>8.9499999999999993</v>
      </c>
      <c r="I134" s="106">
        <f t="shared" si="41"/>
        <v>7.8500000000000014</v>
      </c>
      <c r="J134" s="107">
        <f t="shared" si="42"/>
        <v>0.46726190476190482</v>
      </c>
      <c r="K134" s="105"/>
      <c r="L134" s="106">
        <v>17.16078431372549</v>
      </c>
      <c r="M134" s="106">
        <v>8.9499999999999993</v>
      </c>
      <c r="N134" s="106">
        <f t="shared" si="43"/>
        <v>8.2107843137254903</v>
      </c>
      <c r="O134" s="107">
        <f t="shared" si="44"/>
        <v>0.47846206581352835</v>
      </c>
      <c r="P134" s="105"/>
      <c r="Q134" s="106">
        <v>17.16078431372549</v>
      </c>
      <c r="R134" s="106">
        <v>8.6815686274509805</v>
      </c>
      <c r="S134" s="106">
        <f t="shared" si="45"/>
        <v>8.4792156862745092</v>
      </c>
      <c r="T134" s="107">
        <f t="shared" si="46"/>
        <v>0.49410420475319927</v>
      </c>
      <c r="U134" s="106">
        <v>25.07</v>
      </c>
      <c r="V134" s="106">
        <v>31.25</v>
      </c>
      <c r="W134" s="106">
        <v>16.8</v>
      </c>
      <c r="X134" s="106">
        <v>8.9499999999999993</v>
      </c>
      <c r="Y134" s="106">
        <v>8.9</v>
      </c>
      <c r="Z134" s="106">
        <v>17.16078431372549</v>
      </c>
      <c r="AA134" s="106"/>
      <c r="AB134" s="106">
        <f t="shared" si="48"/>
        <v>4.9999999999998934E-2</v>
      </c>
      <c r="AC134" s="108"/>
      <c r="AD134" s="106">
        <f t="shared" si="47"/>
        <v>0.36078431372548891</v>
      </c>
      <c r="AE134" s="106">
        <v>25.07</v>
      </c>
      <c r="AF134" s="106"/>
      <c r="AG134" s="105"/>
      <c r="AH134" s="106">
        <f t="shared" si="39"/>
        <v>16.8</v>
      </c>
      <c r="AI134" s="109">
        <f t="shared" si="49"/>
        <v>33.516000000000005</v>
      </c>
      <c r="AJ134" s="109">
        <f t="shared" si="40"/>
        <v>25.200000000000003</v>
      </c>
      <c r="AK134" s="105"/>
      <c r="AL134" s="109">
        <f t="shared" si="50"/>
        <v>16.8</v>
      </c>
      <c r="AM134" s="112">
        <f t="shared" si="51"/>
        <v>0</v>
      </c>
      <c r="AN134" s="109">
        <f t="shared" si="52"/>
        <v>33.516000000000005</v>
      </c>
      <c r="AO134" s="112">
        <f t="shared" si="53"/>
        <v>2.2660000000000053</v>
      </c>
      <c r="AP134" s="109">
        <f t="shared" si="54"/>
        <v>25.200000000000003</v>
      </c>
      <c r="AQ134" s="112">
        <f t="shared" si="55"/>
        <v>0.13000000000000256</v>
      </c>
      <c r="AR134" s="71"/>
    </row>
    <row r="135" spans="1:44" s="62" customFormat="1" ht="27.6" customHeight="1" x14ac:dyDescent="0.2">
      <c r="A135" s="103" t="s">
        <v>350</v>
      </c>
      <c r="B135" s="103" t="s">
        <v>500</v>
      </c>
      <c r="C135" s="104">
        <v>967.4</v>
      </c>
      <c r="D135" s="104">
        <f>IFERROR(VLOOKUP(A135,#REF!,2,FALSE),0)</f>
        <v>0</v>
      </c>
      <c r="E135" s="105"/>
      <c r="F135" s="105"/>
      <c r="G135" s="106">
        <v>16.8</v>
      </c>
      <c r="H135" s="106">
        <v>8.9499999999999993</v>
      </c>
      <c r="I135" s="106">
        <f t="shared" si="41"/>
        <v>7.8500000000000014</v>
      </c>
      <c r="J135" s="107">
        <f t="shared" si="42"/>
        <v>0.46726190476190482</v>
      </c>
      <c r="K135" s="105"/>
      <c r="L135" s="106">
        <v>16.123333333333331</v>
      </c>
      <c r="M135" s="106">
        <v>8.9499999999999993</v>
      </c>
      <c r="N135" s="106">
        <f t="shared" si="43"/>
        <v>7.173333333333332</v>
      </c>
      <c r="O135" s="107">
        <f t="shared" si="44"/>
        <v>0.44490386603266485</v>
      </c>
      <c r="P135" s="105"/>
      <c r="Q135" s="106">
        <v>16.123333333333331</v>
      </c>
      <c r="R135" s="106">
        <v>8.9499999999999993</v>
      </c>
      <c r="S135" s="106">
        <f t="shared" si="45"/>
        <v>7.173333333333332</v>
      </c>
      <c r="T135" s="107">
        <f t="shared" si="46"/>
        <v>0.44490386603266485</v>
      </c>
      <c r="U135" s="106">
        <v>25.07</v>
      </c>
      <c r="V135" s="106">
        <v>31.25</v>
      </c>
      <c r="W135" s="106">
        <v>16.8</v>
      </c>
      <c r="X135" s="106">
        <v>8.9499999999999993</v>
      </c>
      <c r="Y135" s="106">
        <v>8.9149999999999991</v>
      </c>
      <c r="Z135" s="106">
        <v>16.123333333333331</v>
      </c>
      <c r="AA135" s="106"/>
      <c r="AB135" s="106">
        <f t="shared" si="48"/>
        <v>3.5000000000000142E-2</v>
      </c>
      <c r="AC135" s="108"/>
      <c r="AD135" s="106">
        <f t="shared" si="47"/>
        <v>-0.67666666666666941</v>
      </c>
      <c r="AE135" s="106">
        <v>25.07</v>
      </c>
      <c r="AF135" s="106"/>
      <c r="AG135" s="105"/>
      <c r="AH135" s="106">
        <f t="shared" si="39"/>
        <v>16.8</v>
      </c>
      <c r="AI135" s="109">
        <f t="shared" si="49"/>
        <v>33.516000000000005</v>
      </c>
      <c r="AJ135" s="109">
        <f t="shared" si="40"/>
        <v>25.200000000000003</v>
      </c>
      <c r="AK135" s="105"/>
      <c r="AL135" s="109">
        <f t="shared" si="50"/>
        <v>16.8</v>
      </c>
      <c r="AM135" s="112">
        <f t="shared" si="51"/>
        <v>0</v>
      </c>
      <c r="AN135" s="109">
        <f t="shared" si="52"/>
        <v>33.516000000000005</v>
      </c>
      <c r="AO135" s="112">
        <f t="shared" si="53"/>
        <v>2.2660000000000053</v>
      </c>
      <c r="AP135" s="109">
        <f t="shared" si="54"/>
        <v>25.200000000000003</v>
      </c>
      <c r="AQ135" s="112">
        <f t="shared" si="55"/>
        <v>0.13000000000000256</v>
      </c>
      <c r="AR135" s="71"/>
    </row>
    <row r="136" spans="1:44" s="62" customFormat="1" ht="27.6" customHeight="1" x14ac:dyDescent="0.2">
      <c r="A136" s="103" t="s">
        <v>342</v>
      </c>
      <c r="B136" s="103" t="s">
        <v>343</v>
      </c>
      <c r="C136" s="104">
        <v>2900.04</v>
      </c>
      <c r="D136" s="104">
        <f>IFERROR(VLOOKUP(A136,#REF!,2,FALSE),0)</f>
        <v>0</v>
      </c>
      <c r="E136" s="105"/>
      <c r="F136" s="105"/>
      <c r="G136" s="106">
        <v>16.8</v>
      </c>
      <c r="H136" s="106">
        <v>9.6999999999999993</v>
      </c>
      <c r="I136" s="106">
        <f t="shared" si="41"/>
        <v>7.1000000000000014</v>
      </c>
      <c r="J136" s="107">
        <f t="shared" si="42"/>
        <v>0.42261904761904767</v>
      </c>
      <c r="K136" s="105"/>
      <c r="L136" s="106">
        <v>17.059058823529412</v>
      </c>
      <c r="M136" s="106">
        <v>9.6999999999999993</v>
      </c>
      <c r="N136" s="106">
        <f t="shared" si="43"/>
        <v>7.3590588235294128</v>
      </c>
      <c r="O136" s="107">
        <f t="shared" si="44"/>
        <v>0.43138715328064448</v>
      </c>
      <c r="P136" s="105"/>
      <c r="Q136" s="106">
        <v>17.059058823529412</v>
      </c>
      <c r="R136" s="106">
        <v>9.7100000000000009</v>
      </c>
      <c r="S136" s="106">
        <f t="shared" si="45"/>
        <v>7.3490588235294112</v>
      </c>
      <c r="T136" s="107">
        <f t="shared" si="46"/>
        <v>0.43080095446959349</v>
      </c>
      <c r="U136" s="106">
        <v>25.07</v>
      </c>
      <c r="V136" s="106">
        <v>31.25</v>
      </c>
      <c r="W136" s="106">
        <v>16.8</v>
      </c>
      <c r="X136" s="106">
        <v>9.6999999999999993</v>
      </c>
      <c r="Y136" s="106">
        <v>9.6989999999999998</v>
      </c>
      <c r="Z136" s="106">
        <v>17.059058823529412</v>
      </c>
      <c r="AA136" s="106"/>
      <c r="AB136" s="106">
        <f t="shared" si="48"/>
        <v>9.9999999999944578E-4</v>
      </c>
      <c r="AC136" s="108"/>
      <c r="AD136" s="106">
        <f t="shared" si="47"/>
        <v>0.25905882352941134</v>
      </c>
      <c r="AE136" s="106">
        <v>25.07</v>
      </c>
      <c r="AF136" s="106"/>
      <c r="AG136" s="105"/>
      <c r="AH136" s="106">
        <f t="shared" si="39"/>
        <v>16.8</v>
      </c>
      <c r="AI136" s="109">
        <f t="shared" si="49"/>
        <v>33.516000000000005</v>
      </c>
      <c r="AJ136" s="109">
        <f t="shared" si="40"/>
        <v>25.200000000000003</v>
      </c>
      <c r="AK136" s="105"/>
      <c r="AL136" s="109">
        <f t="shared" si="50"/>
        <v>16.8</v>
      </c>
      <c r="AM136" s="112">
        <f t="shared" si="51"/>
        <v>0</v>
      </c>
      <c r="AN136" s="109">
        <f t="shared" si="52"/>
        <v>33.516000000000005</v>
      </c>
      <c r="AO136" s="112">
        <f t="shared" si="53"/>
        <v>2.2660000000000053</v>
      </c>
      <c r="AP136" s="109">
        <f t="shared" si="54"/>
        <v>25.200000000000003</v>
      </c>
      <c r="AQ136" s="112">
        <f t="shared" si="55"/>
        <v>0.13000000000000256</v>
      </c>
      <c r="AR136" s="71"/>
    </row>
    <row r="137" spans="1:44" s="62" customFormat="1" ht="27.6" customHeight="1" x14ac:dyDescent="0.2">
      <c r="A137" s="103" t="s">
        <v>354</v>
      </c>
      <c r="B137" s="103" t="s">
        <v>522</v>
      </c>
      <c r="C137" s="104">
        <v>796</v>
      </c>
      <c r="D137" s="104">
        <f>IFERROR(VLOOKUP(A137,#REF!,2,FALSE),0)</f>
        <v>0</v>
      </c>
      <c r="E137" s="105"/>
      <c r="F137" s="105"/>
      <c r="G137" s="106">
        <v>199</v>
      </c>
      <c r="H137" s="106">
        <v>131</v>
      </c>
      <c r="I137" s="106">
        <f t="shared" si="41"/>
        <v>68</v>
      </c>
      <c r="J137" s="107">
        <f t="shared" si="42"/>
        <v>0.34170854271356782</v>
      </c>
      <c r="K137" s="105"/>
      <c r="L137" s="106">
        <v>199</v>
      </c>
      <c r="M137" s="106">
        <v>131</v>
      </c>
      <c r="N137" s="106">
        <f t="shared" si="43"/>
        <v>68</v>
      </c>
      <c r="O137" s="107">
        <f t="shared" si="44"/>
        <v>0.34170854271356782</v>
      </c>
      <c r="P137" s="105"/>
      <c r="Q137" s="106">
        <v>199</v>
      </c>
      <c r="R137" s="106">
        <v>131</v>
      </c>
      <c r="S137" s="106">
        <f t="shared" si="45"/>
        <v>68</v>
      </c>
      <c r="T137" s="107">
        <f t="shared" si="46"/>
        <v>0.34170854271356782</v>
      </c>
      <c r="U137" s="106">
        <v>250</v>
      </c>
      <c r="V137" s="106">
        <v>299</v>
      </c>
      <c r="W137" s="106">
        <v>199</v>
      </c>
      <c r="X137" s="106">
        <v>131</v>
      </c>
      <c r="Y137" s="106">
        <v>131</v>
      </c>
      <c r="Z137" s="106">
        <v>199</v>
      </c>
      <c r="AA137" s="106"/>
      <c r="AB137" s="106">
        <f t="shared" si="48"/>
        <v>0</v>
      </c>
      <c r="AC137" s="108"/>
      <c r="AD137" s="106">
        <f t="shared" si="47"/>
        <v>0</v>
      </c>
      <c r="AE137" s="106">
        <v>250</v>
      </c>
      <c r="AF137" s="106"/>
      <c r="AG137" s="105"/>
      <c r="AH137" s="106">
        <f t="shared" si="39"/>
        <v>199</v>
      </c>
      <c r="AI137" s="109">
        <f t="shared" si="49"/>
        <v>397.005</v>
      </c>
      <c r="AJ137" s="109">
        <f t="shared" si="40"/>
        <v>298.5</v>
      </c>
      <c r="AK137" s="105"/>
      <c r="AL137" s="109">
        <f t="shared" si="50"/>
        <v>199</v>
      </c>
      <c r="AM137" s="112">
        <f t="shared" si="51"/>
        <v>0</v>
      </c>
      <c r="AN137" s="109">
        <f t="shared" si="52"/>
        <v>397.005</v>
      </c>
      <c r="AO137" s="112">
        <f t="shared" si="53"/>
        <v>98.004999999999995</v>
      </c>
      <c r="AP137" s="109">
        <f t="shared" si="54"/>
        <v>298.5</v>
      </c>
      <c r="AQ137" s="112">
        <f t="shared" si="55"/>
        <v>48.5</v>
      </c>
      <c r="AR137" s="71"/>
    </row>
    <row r="138" spans="1:44" s="62" customFormat="1" ht="27.6" customHeight="1" x14ac:dyDescent="0.2">
      <c r="A138" s="103" t="s">
        <v>357</v>
      </c>
      <c r="B138" s="103" t="s">
        <v>866</v>
      </c>
      <c r="C138" s="104">
        <v>7.6</v>
      </c>
      <c r="D138" s="104">
        <f>IFERROR(VLOOKUP(A138,#REF!,2,FALSE),0)</f>
        <v>0</v>
      </c>
      <c r="E138" s="105"/>
      <c r="F138" s="105"/>
      <c r="G138" s="106">
        <v>3.8</v>
      </c>
      <c r="H138" s="106">
        <v>1</v>
      </c>
      <c r="I138" s="106">
        <f t="shared" si="41"/>
        <v>2.8</v>
      </c>
      <c r="J138" s="107">
        <f t="shared" si="42"/>
        <v>0.73684210526315785</v>
      </c>
      <c r="K138" s="105"/>
      <c r="L138" s="106">
        <v>3.8</v>
      </c>
      <c r="M138" s="106">
        <v>1</v>
      </c>
      <c r="N138" s="106">
        <f t="shared" si="43"/>
        <v>2.8</v>
      </c>
      <c r="O138" s="107">
        <f t="shared" si="44"/>
        <v>0.73684210526315785</v>
      </c>
      <c r="P138" s="105"/>
      <c r="Q138" s="106">
        <v>3.8</v>
      </c>
      <c r="R138" s="106">
        <v>3.2979999999999996</v>
      </c>
      <c r="S138" s="106">
        <f t="shared" si="45"/>
        <v>0.50200000000000022</v>
      </c>
      <c r="T138" s="107">
        <f t="shared" si="46"/>
        <v>0.13210526315789481</v>
      </c>
      <c r="U138" s="106">
        <v>5.7</v>
      </c>
      <c r="V138" s="106">
        <v>6.84</v>
      </c>
      <c r="W138" s="106">
        <v>3.8</v>
      </c>
      <c r="X138" s="106">
        <v>1</v>
      </c>
      <c r="Y138" s="106">
        <v>3.4</v>
      </c>
      <c r="Z138" s="106">
        <v>1.52</v>
      </c>
      <c r="AA138" s="106"/>
      <c r="AB138" s="106">
        <f t="shared" si="48"/>
        <v>-2.4</v>
      </c>
      <c r="AC138" s="108"/>
      <c r="AD138" s="106">
        <f t="shared" si="47"/>
        <v>-2.2799999999999998</v>
      </c>
      <c r="AE138" s="106">
        <v>5.7</v>
      </c>
      <c r="AF138" s="106">
        <v>4.95</v>
      </c>
      <c r="AG138" s="105"/>
      <c r="AH138" s="106">
        <f>AF138</f>
        <v>4.95</v>
      </c>
      <c r="AI138" s="109">
        <f t="shared" si="49"/>
        <v>9.8752500000000012</v>
      </c>
      <c r="AJ138" s="109">
        <f t="shared" si="40"/>
        <v>7.4250000000000007</v>
      </c>
      <c r="AK138" s="105"/>
      <c r="AL138" s="109">
        <f t="shared" si="50"/>
        <v>4.95</v>
      </c>
      <c r="AM138" s="112">
        <f t="shared" si="51"/>
        <v>1.1500000000000004</v>
      </c>
      <c r="AN138" s="109">
        <f t="shared" si="52"/>
        <v>9.8752500000000012</v>
      </c>
      <c r="AO138" s="112">
        <f t="shared" si="53"/>
        <v>3.0352500000000013</v>
      </c>
      <c r="AP138" s="109">
        <f t="shared" si="54"/>
        <v>7.4250000000000007</v>
      </c>
      <c r="AQ138" s="112">
        <f t="shared" si="55"/>
        <v>1.7250000000000005</v>
      </c>
      <c r="AR138" s="71"/>
    </row>
    <row r="139" spans="1:44" s="62" customFormat="1" ht="27.6" customHeight="1" x14ac:dyDescent="0.2">
      <c r="A139" s="103" t="s">
        <v>359</v>
      </c>
      <c r="B139" s="103" t="s">
        <v>723</v>
      </c>
      <c r="C139" s="104">
        <v>130</v>
      </c>
      <c r="D139" s="104">
        <f>IFERROR(VLOOKUP(A139,#REF!,2,FALSE),0)</f>
        <v>0</v>
      </c>
      <c r="E139" s="105"/>
      <c r="F139" s="105"/>
      <c r="G139" s="106">
        <v>10.199999999999999</v>
      </c>
      <c r="H139" s="106">
        <v>4.8</v>
      </c>
      <c r="I139" s="106">
        <f t="shared" si="41"/>
        <v>5.3999999999999995</v>
      </c>
      <c r="J139" s="107">
        <f t="shared" si="42"/>
        <v>0.52941176470588236</v>
      </c>
      <c r="K139" s="105"/>
      <c r="L139" s="106">
        <v>10</v>
      </c>
      <c r="M139" s="106">
        <v>4.8</v>
      </c>
      <c r="N139" s="106">
        <f t="shared" si="43"/>
        <v>5.2</v>
      </c>
      <c r="O139" s="107">
        <f t="shared" si="44"/>
        <v>0.52</v>
      </c>
      <c r="P139" s="105"/>
      <c r="Q139" s="106">
        <v>10</v>
      </c>
      <c r="R139" s="106">
        <v>4.8</v>
      </c>
      <c r="S139" s="106">
        <f t="shared" si="45"/>
        <v>5.2</v>
      </c>
      <c r="T139" s="107">
        <f t="shared" si="46"/>
        <v>0.52</v>
      </c>
      <c r="U139" s="106">
        <v>15.3</v>
      </c>
      <c r="V139" s="106">
        <v>16.559999999999999</v>
      </c>
      <c r="W139" s="106">
        <v>10.199999999999999</v>
      </c>
      <c r="X139" s="106">
        <v>4.8</v>
      </c>
      <c r="Y139" s="106">
        <v>18.8</v>
      </c>
      <c r="Z139" s="106">
        <v>10</v>
      </c>
      <c r="AA139" s="106"/>
      <c r="AB139" s="106">
        <f t="shared" si="48"/>
        <v>-14</v>
      </c>
      <c r="AC139" s="108"/>
      <c r="AD139" s="106">
        <f t="shared" si="47"/>
        <v>-0.19999999999999929</v>
      </c>
      <c r="AE139" s="106">
        <v>15.3</v>
      </c>
      <c r="AF139" s="106"/>
      <c r="AG139" s="105"/>
      <c r="AH139" s="106">
        <f t="shared" ref="AH139:AH155" si="56">G139</f>
        <v>10.199999999999999</v>
      </c>
      <c r="AI139" s="109">
        <f t="shared" si="49"/>
        <v>20.349</v>
      </c>
      <c r="AJ139" s="109">
        <f t="shared" si="40"/>
        <v>15.299999999999999</v>
      </c>
      <c r="AK139" s="105"/>
      <c r="AL139" s="109">
        <f t="shared" si="50"/>
        <v>10.199999999999999</v>
      </c>
      <c r="AM139" s="112">
        <f t="shared" si="51"/>
        <v>0</v>
      </c>
      <c r="AN139" s="109">
        <f t="shared" si="52"/>
        <v>20.349</v>
      </c>
      <c r="AO139" s="112">
        <f t="shared" si="53"/>
        <v>3.7890000000000015</v>
      </c>
      <c r="AP139" s="109">
        <f t="shared" si="54"/>
        <v>15.299999999999999</v>
      </c>
      <c r="AQ139" s="112">
        <f t="shared" si="55"/>
        <v>0</v>
      </c>
      <c r="AR139" s="71"/>
    </row>
    <row r="140" spans="1:44" s="62" customFormat="1" ht="27.6" customHeight="1" x14ac:dyDescent="0.2">
      <c r="A140" s="103" t="s">
        <v>362</v>
      </c>
      <c r="B140" s="103" t="s">
        <v>618</v>
      </c>
      <c r="C140" s="104">
        <v>390.7</v>
      </c>
      <c r="D140" s="104">
        <f>IFERROR(VLOOKUP(A140,#REF!,2,FALSE),0)</f>
        <v>0</v>
      </c>
      <c r="E140" s="105"/>
      <c r="F140" s="105"/>
      <c r="G140" s="106">
        <v>24.1</v>
      </c>
      <c r="H140" s="106">
        <v>6.25</v>
      </c>
      <c r="I140" s="106">
        <f t="shared" si="41"/>
        <v>17.850000000000001</v>
      </c>
      <c r="J140" s="107">
        <f t="shared" si="42"/>
        <v>0.74066390041493779</v>
      </c>
      <c r="K140" s="105"/>
      <c r="L140" s="106">
        <v>20.563157894736843</v>
      </c>
      <c r="M140" s="106">
        <v>6.25</v>
      </c>
      <c r="N140" s="106">
        <f t="shared" si="43"/>
        <v>14.313157894736843</v>
      </c>
      <c r="O140" s="107">
        <f t="shared" si="44"/>
        <v>0.69605835679549533</v>
      </c>
      <c r="P140" s="105"/>
      <c r="Q140" s="106">
        <v>20.563157894736843</v>
      </c>
      <c r="R140" s="106">
        <v>6.8500000000000005</v>
      </c>
      <c r="S140" s="106">
        <f t="shared" si="45"/>
        <v>13.713157894736842</v>
      </c>
      <c r="T140" s="107">
        <f t="shared" si="46"/>
        <v>0.66687995904786279</v>
      </c>
      <c r="U140" s="106">
        <v>36.15</v>
      </c>
      <c r="V140" s="106">
        <v>43.36</v>
      </c>
      <c r="W140" s="106">
        <v>24.1</v>
      </c>
      <c r="X140" s="106">
        <v>6.25</v>
      </c>
      <c r="Y140" s="106">
        <v>6.85</v>
      </c>
      <c r="Z140" s="106">
        <v>20.563157894736843</v>
      </c>
      <c r="AA140" s="106"/>
      <c r="AB140" s="106">
        <f t="shared" si="48"/>
        <v>-0.59999999999999964</v>
      </c>
      <c r="AC140" s="108"/>
      <c r="AD140" s="106">
        <f t="shared" si="47"/>
        <v>-3.5368421052631582</v>
      </c>
      <c r="AE140" s="106">
        <v>36.15</v>
      </c>
      <c r="AF140" s="106"/>
      <c r="AG140" s="105"/>
      <c r="AH140" s="106">
        <f t="shared" si="56"/>
        <v>24.1</v>
      </c>
      <c r="AI140" s="109">
        <f t="shared" si="49"/>
        <v>48.07950000000001</v>
      </c>
      <c r="AJ140" s="109">
        <f t="shared" si="40"/>
        <v>36.150000000000006</v>
      </c>
      <c r="AK140" s="105"/>
      <c r="AL140" s="109">
        <f t="shared" si="50"/>
        <v>24.1</v>
      </c>
      <c r="AM140" s="112">
        <f t="shared" si="51"/>
        <v>0</v>
      </c>
      <c r="AN140" s="109">
        <f t="shared" si="52"/>
        <v>48.07950000000001</v>
      </c>
      <c r="AO140" s="112">
        <f t="shared" si="53"/>
        <v>4.7195000000000107</v>
      </c>
      <c r="AP140" s="109">
        <f t="shared" si="54"/>
        <v>36.150000000000006</v>
      </c>
      <c r="AQ140" s="112">
        <f t="shared" si="55"/>
        <v>0</v>
      </c>
      <c r="AR140" s="71"/>
    </row>
    <row r="141" spans="1:44" s="62" customFormat="1" ht="27.6" customHeight="1" x14ac:dyDescent="0.2">
      <c r="A141" s="103" t="s">
        <v>364</v>
      </c>
      <c r="B141" s="103" t="s">
        <v>732</v>
      </c>
      <c r="C141" s="104">
        <v>118.45</v>
      </c>
      <c r="D141" s="104">
        <f>IFERROR(VLOOKUP(A141,#REF!,2,FALSE),0)</f>
        <v>0</v>
      </c>
      <c r="E141" s="105"/>
      <c r="F141" s="105"/>
      <c r="G141" s="106">
        <v>18.100000000000001</v>
      </c>
      <c r="H141" s="106">
        <v>4.8499999999999996</v>
      </c>
      <c r="I141" s="106">
        <f t="shared" si="41"/>
        <v>13.250000000000002</v>
      </c>
      <c r="J141" s="107">
        <f t="shared" si="42"/>
        <v>0.7320441988950277</v>
      </c>
      <c r="K141" s="105"/>
      <c r="L141" s="106">
        <v>16.921428571428571</v>
      </c>
      <c r="M141" s="106">
        <v>4.8499999999999996</v>
      </c>
      <c r="N141" s="106">
        <f t="shared" si="43"/>
        <v>12.071428571428571</v>
      </c>
      <c r="O141" s="107">
        <f t="shared" si="44"/>
        <v>0.71338117349092445</v>
      </c>
      <c r="P141" s="105"/>
      <c r="Q141" s="106">
        <v>16.921428571428571</v>
      </c>
      <c r="R141" s="106">
        <v>5.05</v>
      </c>
      <c r="S141" s="106">
        <f t="shared" si="45"/>
        <v>11.87142857142857</v>
      </c>
      <c r="T141" s="107">
        <f t="shared" si="46"/>
        <v>0.70156184043900371</v>
      </c>
      <c r="U141" s="106">
        <v>27.15</v>
      </c>
      <c r="V141" s="106">
        <v>32.58</v>
      </c>
      <c r="W141" s="106">
        <v>18.100000000000001</v>
      </c>
      <c r="X141" s="106">
        <v>4.8499999999999996</v>
      </c>
      <c r="Y141" s="106">
        <v>5.05</v>
      </c>
      <c r="Z141" s="106">
        <v>16.921428571428571</v>
      </c>
      <c r="AA141" s="106"/>
      <c r="AB141" s="106">
        <f t="shared" si="48"/>
        <v>-0.20000000000000018</v>
      </c>
      <c r="AC141" s="108"/>
      <c r="AD141" s="106">
        <f t="shared" si="47"/>
        <v>-1.1785714285714306</v>
      </c>
      <c r="AE141" s="106">
        <v>27.15</v>
      </c>
      <c r="AF141" s="106"/>
      <c r="AG141" s="105"/>
      <c r="AH141" s="106">
        <f t="shared" si="56"/>
        <v>18.100000000000001</v>
      </c>
      <c r="AI141" s="109">
        <f t="shared" si="49"/>
        <v>36.109500000000004</v>
      </c>
      <c r="AJ141" s="109">
        <f t="shared" si="40"/>
        <v>27.150000000000002</v>
      </c>
      <c r="AK141" s="105"/>
      <c r="AL141" s="109">
        <f t="shared" si="50"/>
        <v>18.100000000000001</v>
      </c>
      <c r="AM141" s="112">
        <f t="shared" si="51"/>
        <v>0</v>
      </c>
      <c r="AN141" s="109">
        <f t="shared" si="52"/>
        <v>36.109500000000004</v>
      </c>
      <c r="AO141" s="112">
        <f t="shared" si="53"/>
        <v>3.5295000000000059</v>
      </c>
      <c r="AP141" s="109">
        <f t="shared" si="54"/>
        <v>27.150000000000002</v>
      </c>
      <c r="AQ141" s="112">
        <f t="shared" si="55"/>
        <v>0</v>
      </c>
      <c r="AR141" s="71"/>
    </row>
    <row r="142" spans="1:44" s="62" customFormat="1" ht="27.6" customHeight="1" x14ac:dyDescent="0.2">
      <c r="A142" s="103" t="s">
        <v>366</v>
      </c>
      <c r="B142" s="103" t="s">
        <v>914</v>
      </c>
      <c r="C142" s="104">
        <v>0</v>
      </c>
      <c r="D142" s="104">
        <f>IFERROR(VLOOKUP(A142,#REF!,2,FALSE),0)</f>
        <v>0</v>
      </c>
      <c r="E142" s="105"/>
      <c r="F142" s="105"/>
      <c r="G142" s="106">
        <v>0</v>
      </c>
      <c r="H142" s="106">
        <v>0</v>
      </c>
      <c r="I142" s="106">
        <f t="shared" si="41"/>
        <v>0</v>
      </c>
      <c r="J142" s="107" t="e">
        <f t="shared" si="42"/>
        <v>#DIV/0!</v>
      </c>
      <c r="K142" s="105"/>
      <c r="L142" s="106"/>
      <c r="M142" s="106">
        <v>0</v>
      </c>
      <c r="N142" s="106">
        <f t="shared" si="43"/>
        <v>0</v>
      </c>
      <c r="O142" s="107" t="e">
        <f t="shared" si="44"/>
        <v>#DIV/0!</v>
      </c>
      <c r="P142" s="105"/>
      <c r="Q142" s="106"/>
      <c r="R142" s="106"/>
      <c r="S142" s="106">
        <f t="shared" si="45"/>
        <v>0</v>
      </c>
      <c r="T142" s="107" t="e">
        <f t="shared" si="46"/>
        <v>#DIV/0!</v>
      </c>
      <c r="U142" s="106">
        <v>25.08</v>
      </c>
      <c r="V142" s="106">
        <v>0</v>
      </c>
      <c r="W142" s="106">
        <v>0</v>
      </c>
      <c r="X142" s="106">
        <v>0</v>
      </c>
      <c r="Y142" s="106"/>
      <c r="Z142" s="106"/>
      <c r="AA142" s="106"/>
      <c r="AB142" s="106">
        <f t="shared" si="48"/>
        <v>0</v>
      </c>
      <c r="AC142" s="108"/>
      <c r="AD142" s="106">
        <f t="shared" si="47"/>
        <v>0</v>
      </c>
      <c r="AE142" s="106">
        <v>25.08</v>
      </c>
      <c r="AF142" s="106"/>
      <c r="AG142" s="105"/>
      <c r="AH142" s="106">
        <f t="shared" si="56"/>
        <v>0</v>
      </c>
      <c r="AI142" s="109">
        <f t="shared" si="49"/>
        <v>0</v>
      </c>
      <c r="AJ142" s="109">
        <f t="shared" si="40"/>
        <v>0</v>
      </c>
      <c r="AK142" s="105"/>
      <c r="AL142" s="109">
        <f t="shared" si="50"/>
        <v>0</v>
      </c>
      <c r="AM142" s="112">
        <f t="shared" si="51"/>
        <v>0</v>
      </c>
      <c r="AN142" s="109">
        <f t="shared" si="52"/>
        <v>0</v>
      </c>
      <c r="AO142" s="112">
        <f t="shared" si="53"/>
        <v>0</v>
      </c>
      <c r="AP142" s="109">
        <f t="shared" si="54"/>
        <v>25.08</v>
      </c>
      <c r="AQ142" s="112">
        <f t="shared" si="55"/>
        <v>0</v>
      </c>
      <c r="AR142" s="71"/>
    </row>
    <row r="143" spans="1:44" s="62" customFormat="1" ht="27.6" customHeight="1" x14ac:dyDescent="0.2">
      <c r="A143" s="103" t="s">
        <v>368</v>
      </c>
      <c r="B143" s="103" t="s">
        <v>916</v>
      </c>
      <c r="C143" s="104">
        <v>0</v>
      </c>
      <c r="D143" s="104">
        <f>IFERROR(VLOOKUP(A143,#REF!,2,FALSE),0)</f>
        <v>0</v>
      </c>
      <c r="E143" s="105"/>
      <c r="F143" s="105"/>
      <c r="G143" s="106">
        <v>0</v>
      </c>
      <c r="H143" s="106">
        <v>0</v>
      </c>
      <c r="I143" s="106">
        <f t="shared" si="41"/>
        <v>0</v>
      </c>
      <c r="J143" s="107" t="e">
        <f t="shared" si="42"/>
        <v>#DIV/0!</v>
      </c>
      <c r="K143" s="105"/>
      <c r="L143" s="106"/>
      <c r="M143" s="106">
        <v>0</v>
      </c>
      <c r="N143" s="106">
        <f t="shared" si="43"/>
        <v>0</v>
      </c>
      <c r="O143" s="107" t="e">
        <f t="shared" si="44"/>
        <v>#DIV/0!</v>
      </c>
      <c r="P143" s="105"/>
      <c r="Q143" s="106"/>
      <c r="R143" s="106"/>
      <c r="S143" s="106">
        <f t="shared" si="45"/>
        <v>0</v>
      </c>
      <c r="T143" s="107" t="e">
        <f t="shared" si="46"/>
        <v>#DIV/0!</v>
      </c>
      <c r="U143" s="106">
        <v>3.14</v>
      </c>
      <c r="V143" s="106">
        <v>0</v>
      </c>
      <c r="W143" s="106">
        <v>0</v>
      </c>
      <c r="X143" s="106">
        <v>0</v>
      </c>
      <c r="Y143" s="106">
        <v>4.43</v>
      </c>
      <c r="Z143" s="106"/>
      <c r="AA143" s="106"/>
      <c r="AB143" s="106">
        <f t="shared" si="48"/>
        <v>-4.43</v>
      </c>
      <c r="AC143" s="108"/>
      <c r="AD143" s="106">
        <f t="shared" si="47"/>
        <v>0</v>
      </c>
      <c r="AE143" s="106">
        <v>3.14</v>
      </c>
      <c r="AF143" s="106"/>
      <c r="AG143" s="105"/>
      <c r="AH143" s="106">
        <f t="shared" si="56"/>
        <v>0</v>
      </c>
      <c r="AI143" s="109">
        <f t="shared" si="49"/>
        <v>0</v>
      </c>
      <c r="AJ143" s="109">
        <f t="shared" si="40"/>
        <v>0</v>
      </c>
      <c r="AK143" s="105"/>
      <c r="AL143" s="109">
        <f t="shared" si="50"/>
        <v>0</v>
      </c>
      <c r="AM143" s="112">
        <f t="shared" si="51"/>
        <v>0</v>
      </c>
      <c r="AN143" s="109">
        <f t="shared" si="52"/>
        <v>0</v>
      </c>
      <c r="AO143" s="112">
        <f t="shared" si="53"/>
        <v>0</v>
      </c>
      <c r="AP143" s="109">
        <f t="shared" si="54"/>
        <v>3.14</v>
      </c>
      <c r="AQ143" s="112">
        <f t="shared" si="55"/>
        <v>0</v>
      </c>
      <c r="AR143" s="71"/>
    </row>
    <row r="144" spans="1:44" s="62" customFormat="1" ht="27.6" customHeight="1" x14ac:dyDescent="0.2">
      <c r="A144" s="103" t="s">
        <v>370</v>
      </c>
      <c r="B144" s="103" t="s">
        <v>744</v>
      </c>
      <c r="C144" s="104">
        <v>105</v>
      </c>
      <c r="D144" s="104">
        <f>IFERROR(VLOOKUP(A144,#REF!,2,FALSE),0)</f>
        <v>0</v>
      </c>
      <c r="E144" s="105"/>
      <c r="F144" s="105"/>
      <c r="G144" s="106">
        <v>49.57</v>
      </c>
      <c r="H144" s="106">
        <v>22.68</v>
      </c>
      <c r="I144" s="106">
        <f t="shared" si="41"/>
        <v>26.89</v>
      </c>
      <c r="J144" s="107">
        <f t="shared" si="42"/>
        <v>0.54246520072624571</v>
      </c>
      <c r="K144" s="105"/>
      <c r="L144" s="106">
        <v>52.5</v>
      </c>
      <c r="M144" s="106">
        <v>22.68</v>
      </c>
      <c r="N144" s="106">
        <f t="shared" si="43"/>
        <v>29.82</v>
      </c>
      <c r="O144" s="107">
        <f t="shared" si="44"/>
        <v>0.56800000000000006</v>
      </c>
      <c r="P144" s="105"/>
      <c r="Q144" s="106">
        <v>52.5</v>
      </c>
      <c r="R144" s="106">
        <v>22.68</v>
      </c>
      <c r="S144" s="106">
        <f t="shared" si="45"/>
        <v>29.82</v>
      </c>
      <c r="T144" s="107">
        <f t="shared" si="46"/>
        <v>0.56800000000000006</v>
      </c>
      <c r="U144" s="106">
        <v>74.36</v>
      </c>
      <c r="V144" s="106">
        <v>89.22</v>
      </c>
      <c r="W144" s="106">
        <v>49.57</v>
      </c>
      <c r="X144" s="106">
        <v>22.68</v>
      </c>
      <c r="Y144" s="106">
        <v>22.68</v>
      </c>
      <c r="Z144" s="106">
        <v>52.5</v>
      </c>
      <c r="AA144" s="106"/>
      <c r="AB144" s="106">
        <f t="shared" si="48"/>
        <v>0</v>
      </c>
      <c r="AC144" s="108"/>
      <c r="AD144" s="106">
        <f t="shared" si="47"/>
        <v>2.9299999999999997</v>
      </c>
      <c r="AE144" s="106">
        <v>74.36</v>
      </c>
      <c r="AF144" s="106"/>
      <c r="AG144" s="105"/>
      <c r="AH144" s="106">
        <f t="shared" si="56"/>
        <v>49.57</v>
      </c>
      <c r="AI144" s="109">
        <f t="shared" si="49"/>
        <v>98.892150000000015</v>
      </c>
      <c r="AJ144" s="109">
        <f t="shared" si="40"/>
        <v>74.355000000000004</v>
      </c>
      <c r="AK144" s="105"/>
      <c r="AL144" s="109">
        <f t="shared" si="50"/>
        <v>49.57</v>
      </c>
      <c r="AM144" s="112">
        <f t="shared" si="51"/>
        <v>0</v>
      </c>
      <c r="AN144" s="109">
        <f t="shared" si="52"/>
        <v>98.892150000000015</v>
      </c>
      <c r="AO144" s="112">
        <f t="shared" si="53"/>
        <v>9.6721500000000162</v>
      </c>
      <c r="AP144" s="109">
        <f t="shared" si="54"/>
        <v>74.36</v>
      </c>
      <c r="AQ144" s="112">
        <f t="shared" si="55"/>
        <v>0</v>
      </c>
      <c r="AR144" s="71"/>
    </row>
    <row r="145" spans="1:44" s="62" customFormat="1" ht="27.6" customHeight="1" x14ac:dyDescent="0.2">
      <c r="A145" s="103" t="s">
        <v>371</v>
      </c>
      <c r="B145" s="103" t="s">
        <v>880</v>
      </c>
      <c r="C145" s="104">
        <v>3.67</v>
      </c>
      <c r="D145" s="104">
        <f>IFERROR(VLOOKUP(A145,#REF!,2,FALSE),0)</f>
        <v>0</v>
      </c>
      <c r="E145" s="105"/>
      <c r="F145" s="105"/>
      <c r="G145" s="106">
        <v>3.67</v>
      </c>
      <c r="H145" s="106">
        <v>1.68</v>
      </c>
      <c r="I145" s="106">
        <f t="shared" si="41"/>
        <v>1.99</v>
      </c>
      <c r="J145" s="107">
        <f t="shared" si="42"/>
        <v>0.54223433242506813</v>
      </c>
      <c r="K145" s="105"/>
      <c r="L145" s="106">
        <v>3.67</v>
      </c>
      <c r="M145" s="106">
        <v>1.68</v>
      </c>
      <c r="N145" s="106">
        <f t="shared" si="43"/>
        <v>1.99</v>
      </c>
      <c r="O145" s="107">
        <f t="shared" si="44"/>
        <v>0.54223433242506813</v>
      </c>
      <c r="P145" s="105"/>
      <c r="Q145" s="106">
        <v>3.67</v>
      </c>
      <c r="R145" s="106">
        <v>1.66</v>
      </c>
      <c r="S145" s="106">
        <f t="shared" si="45"/>
        <v>2.0099999999999998</v>
      </c>
      <c r="T145" s="107">
        <f t="shared" si="46"/>
        <v>0.54768392370572205</v>
      </c>
      <c r="U145" s="106">
        <v>5.51</v>
      </c>
      <c r="V145" s="106">
        <v>7.16</v>
      </c>
      <c r="W145" s="106">
        <v>3.67</v>
      </c>
      <c r="X145" s="106">
        <v>1.68</v>
      </c>
      <c r="Y145" s="106">
        <v>1.66</v>
      </c>
      <c r="Z145" s="106">
        <v>3.67</v>
      </c>
      <c r="AA145" s="106"/>
      <c r="AB145" s="106">
        <f t="shared" si="48"/>
        <v>2.0000000000000018E-2</v>
      </c>
      <c r="AC145" s="108"/>
      <c r="AD145" s="106">
        <f t="shared" si="47"/>
        <v>0</v>
      </c>
      <c r="AE145" s="106">
        <v>5.51</v>
      </c>
      <c r="AF145" s="106"/>
      <c r="AG145" s="105"/>
      <c r="AH145" s="106">
        <f t="shared" si="56"/>
        <v>3.67</v>
      </c>
      <c r="AI145" s="109">
        <f t="shared" si="49"/>
        <v>7.32165</v>
      </c>
      <c r="AJ145" s="109">
        <f t="shared" si="40"/>
        <v>5.5049999999999999</v>
      </c>
      <c r="AK145" s="105"/>
      <c r="AL145" s="109">
        <f t="shared" si="50"/>
        <v>3.67</v>
      </c>
      <c r="AM145" s="112">
        <f t="shared" si="51"/>
        <v>0</v>
      </c>
      <c r="AN145" s="109">
        <f t="shared" si="52"/>
        <v>7.32165</v>
      </c>
      <c r="AO145" s="112">
        <f t="shared" si="53"/>
        <v>0.16164999999999985</v>
      </c>
      <c r="AP145" s="109">
        <f t="shared" si="54"/>
        <v>5.51</v>
      </c>
      <c r="AQ145" s="112">
        <f t="shared" si="55"/>
        <v>0</v>
      </c>
      <c r="AR145" s="71"/>
    </row>
    <row r="146" spans="1:44" s="62" customFormat="1" ht="27.6" customHeight="1" x14ac:dyDescent="0.2">
      <c r="A146" s="103" t="s">
        <v>277</v>
      </c>
      <c r="B146" s="103" t="s">
        <v>278</v>
      </c>
      <c r="C146" s="104">
        <v>5010.1099999999997</v>
      </c>
      <c r="D146" s="104">
        <f>IFERROR(VLOOKUP(A146,#REF!,2,FALSE),0)</f>
        <v>0</v>
      </c>
      <c r="E146" s="105"/>
      <c r="F146" s="105"/>
      <c r="G146" s="106">
        <v>4.25</v>
      </c>
      <c r="H146" s="106">
        <v>2.42</v>
      </c>
      <c r="I146" s="106">
        <f t="shared" si="41"/>
        <v>1.83</v>
      </c>
      <c r="J146" s="107">
        <f t="shared" si="42"/>
        <v>0.43058823529411766</v>
      </c>
      <c r="K146" s="105"/>
      <c r="L146" s="106">
        <v>4.3832983377077861</v>
      </c>
      <c r="M146" s="106">
        <v>2.42</v>
      </c>
      <c r="N146" s="106">
        <f t="shared" si="43"/>
        <v>1.9632983377077862</v>
      </c>
      <c r="O146" s="107">
        <f t="shared" si="44"/>
        <v>0.44790433742971708</v>
      </c>
      <c r="P146" s="105"/>
      <c r="Q146" s="106">
        <v>4.3832983377077861</v>
      </c>
      <c r="R146" s="106">
        <v>2.42</v>
      </c>
      <c r="S146" s="106">
        <f t="shared" si="45"/>
        <v>1.9632983377077862</v>
      </c>
      <c r="T146" s="107">
        <f t="shared" si="46"/>
        <v>0.44790433742971708</v>
      </c>
      <c r="U146" s="106">
        <v>6.45</v>
      </c>
      <c r="V146" s="106">
        <v>8.1</v>
      </c>
      <c r="W146" s="106">
        <v>4.25</v>
      </c>
      <c r="X146" s="106">
        <v>2.42</v>
      </c>
      <c r="Y146" s="106">
        <v>2.42</v>
      </c>
      <c r="Z146" s="106">
        <v>4.3832983377077861</v>
      </c>
      <c r="AA146" s="106"/>
      <c r="AB146" s="106">
        <f t="shared" si="48"/>
        <v>0</v>
      </c>
      <c r="AC146" s="108"/>
      <c r="AD146" s="106">
        <f t="shared" si="47"/>
        <v>0.1332983377077861</v>
      </c>
      <c r="AE146" s="106">
        <v>6.45</v>
      </c>
      <c r="AF146" s="106"/>
      <c r="AG146" s="105"/>
      <c r="AH146" s="106">
        <f t="shared" si="56"/>
        <v>4.25</v>
      </c>
      <c r="AI146" s="109">
        <f t="shared" si="49"/>
        <v>8.4787499999999998</v>
      </c>
      <c r="AJ146" s="109">
        <f t="shared" si="40"/>
        <v>6.375</v>
      </c>
      <c r="AK146" s="105"/>
      <c r="AL146" s="109">
        <f t="shared" si="50"/>
        <v>4.25</v>
      </c>
      <c r="AM146" s="112">
        <f t="shared" si="51"/>
        <v>0</v>
      </c>
      <c r="AN146" s="109">
        <f t="shared" si="52"/>
        <v>8.4787499999999998</v>
      </c>
      <c r="AO146" s="112">
        <f t="shared" si="53"/>
        <v>0.37875000000000014</v>
      </c>
      <c r="AP146" s="109">
        <f t="shared" si="54"/>
        <v>6.45</v>
      </c>
      <c r="AQ146" s="112">
        <f t="shared" si="55"/>
        <v>0</v>
      </c>
      <c r="AR146" s="71"/>
    </row>
    <row r="147" spans="1:44" s="62" customFormat="1" ht="27.6" customHeight="1" x14ac:dyDescent="0.2">
      <c r="A147" s="103" t="s">
        <v>374</v>
      </c>
      <c r="B147" s="103" t="s">
        <v>616</v>
      </c>
      <c r="C147" s="104">
        <v>401.47</v>
      </c>
      <c r="D147" s="104">
        <f>IFERROR(VLOOKUP(A147,#REF!,2,FALSE),0)</f>
        <v>0</v>
      </c>
      <c r="E147" s="105"/>
      <c r="F147" s="105"/>
      <c r="G147" s="106">
        <v>4.68</v>
      </c>
      <c r="H147" s="106">
        <v>2.7</v>
      </c>
      <c r="I147" s="106">
        <f t="shared" si="41"/>
        <v>1.9799999999999995</v>
      </c>
      <c r="J147" s="107">
        <f t="shared" si="42"/>
        <v>0.42307692307692302</v>
      </c>
      <c r="K147" s="105"/>
      <c r="L147" s="106">
        <v>10.036750000000001</v>
      </c>
      <c r="M147" s="106">
        <v>2.7</v>
      </c>
      <c r="N147" s="106">
        <f t="shared" si="43"/>
        <v>7.3367500000000012</v>
      </c>
      <c r="O147" s="107">
        <f t="shared" si="44"/>
        <v>0.73098861683313821</v>
      </c>
      <c r="P147" s="105"/>
      <c r="Q147" s="106">
        <v>10.036750000000001</v>
      </c>
      <c r="R147" s="106">
        <v>2.25</v>
      </c>
      <c r="S147" s="106">
        <f t="shared" si="45"/>
        <v>7.7867500000000014</v>
      </c>
      <c r="T147" s="107">
        <f t="shared" si="46"/>
        <v>0.77582384736094856</v>
      </c>
      <c r="U147" s="106">
        <v>7.02</v>
      </c>
      <c r="V147" s="106">
        <v>9.1199999999999992</v>
      </c>
      <c r="W147" s="106">
        <v>4.68</v>
      </c>
      <c r="X147" s="106">
        <v>2.7</v>
      </c>
      <c r="Y147" s="106">
        <v>2.25</v>
      </c>
      <c r="Z147" s="106">
        <v>10.036750000000001</v>
      </c>
      <c r="AA147" s="106"/>
      <c r="AB147" s="106">
        <f t="shared" si="48"/>
        <v>0.45000000000000018</v>
      </c>
      <c r="AC147" s="108"/>
      <c r="AD147" s="106">
        <f t="shared" si="47"/>
        <v>5.3567500000000017</v>
      </c>
      <c r="AE147" s="106">
        <v>7.02</v>
      </c>
      <c r="AF147" s="106"/>
      <c r="AG147" s="105"/>
      <c r="AH147" s="106">
        <f t="shared" si="56"/>
        <v>4.68</v>
      </c>
      <c r="AI147" s="109">
        <f t="shared" si="49"/>
        <v>9.3366000000000007</v>
      </c>
      <c r="AJ147" s="109">
        <f t="shared" si="40"/>
        <v>7.02</v>
      </c>
      <c r="AK147" s="105"/>
      <c r="AL147" s="109">
        <f t="shared" si="50"/>
        <v>4.68</v>
      </c>
      <c r="AM147" s="112">
        <f t="shared" si="51"/>
        <v>0</v>
      </c>
      <c r="AN147" s="109">
        <f t="shared" si="52"/>
        <v>9.3366000000000007</v>
      </c>
      <c r="AO147" s="112">
        <f t="shared" si="53"/>
        <v>0.21660000000000146</v>
      </c>
      <c r="AP147" s="109">
        <f t="shared" si="54"/>
        <v>7.02</v>
      </c>
      <c r="AQ147" s="112">
        <f t="shared" si="55"/>
        <v>0</v>
      </c>
      <c r="AR147" s="71"/>
    </row>
    <row r="148" spans="1:44" s="62" customFormat="1" ht="27.6" customHeight="1" x14ac:dyDescent="0.2">
      <c r="A148" s="103" t="s">
        <v>375</v>
      </c>
      <c r="B148" s="103" t="s">
        <v>669</v>
      </c>
      <c r="C148" s="104">
        <v>234</v>
      </c>
      <c r="D148" s="104">
        <f>IFERROR(VLOOKUP(A148,#REF!,2,FALSE),0)</f>
        <v>0</v>
      </c>
      <c r="E148" s="105"/>
      <c r="F148" s="105"/>
      <c r="G148" s="106">
        <v>46.8</v>
      </c>
      <c r="H148" s="106">
        <v>27</v>
      </c>
      <c r="I148" s="106">
        <f t="shared" si="41"/>
        <v>19.799999999999997</v>
      </c>
      <c r="J148" s="107">
        <f t="shared" si="42"/>
        <v>0.42307692307692302</v>
      </c>
      <c r="K148" s="105"/>
      <c r="L148" s="106">
        <v>46.8</v>
      </c>
      <c r="M148" s="106">
        <v>27</v>
      </c>
      <c r="N148" s="106">
        <f t="shared" si="43"/>
        <v>19.799999999999997</v>
      </c>
      <c r="O148" s="107">
        <f t="shared" si="44"/>
        <v>0.42307692307692302</v>
      </c>
      <c r="P148" s="105"/>
      <c r="Q148" s="106">
        <v>46.8</v>
      </c>
      <c r="R148" s="106">
        <v>22.5</v>
      </c>
      <c r="S148" s="106">
        <f t="shared" si="45"/>
        <v>24.299999999999997</v>
      </c>
      <c r="T148" s="107">
        <f t="shared" si="46"/>
        <v>0.51923076923076916</v>
      </c>
      <c r="U148" s="106">
        <v>70.2</v>
      </c>
      <c r="V148" s="106">
        <v>91.2</v>
      </c>
      <c r="W148" s="106">
        <v>46.8</v>
      </c>
      <c r="X148" s="106">
        <v>27</v>
      </c>
      <c r="Y148" s="106">
        <v>22.5</v>
      </c>
      <c r="Z148" s="106">
        <v>46.8</v>
      </c>
      <c r="AA148" s="106"/>
      <c r="AB148" s="106">
        <f t="shared" si="48"/>
        <v>4.5</v>
      </c>
      <c r="AC148" s="108"/>
      <c r="AD148" s="106">
        <f t="shared" si="47"/>
        <v>0</v>
      </c>
      <c r="AE148" s="106">
        <v>70.2</v>
      </c>
      <c r="AF148" s="106"/>
      <c r="AG148" s="105"/>
      <c r="AH148" s="106">
        <f t="shared" si="56"/>
        <v>46.8</v>
      </c>
      <c r="AI148" s="109">
        <f t="shared" si="49"/>
        <v>93.365999999999985</v>
      </c>
      <c r="AJ148" s="109">
        <f t="shared" si="40"/>
        <v>70.199999999999989</v>
      </c>
      <c r="AK148" s="105"/>
      <c r="AL148" s="109">
        <f t="shared" si="50"/>
        <v>46.8</v>
      </c>
      <c r="AM148" s="112">
        <f t="shared" si="51"/>
        <v>0</v>
      </c>
      <c r="AN148" s="109">
        <f t="shared" si="52"/>
        <v>93.365999999999985</v>
      </c>
      <c r="AO148" s="112">
        <f t="shared" si="53"/>
        <v>2.1659999999999826</v>
      </c>
      <c r="AP148" s="109">
        <f t="shared" si="54"/>
        <v>70.199999999999989</v>
      </c>
      <c r="AQ148" s="112">
        <f t="shared" si="55"/>
        <v>0</v>
      </c>
      <c r="AR148" s="71"/>
    </row>
    <row r="149" spans="1:44" s="62" customFormat="1" ht="27.6" customHeight="1" x14ac:dyDescent="0.2">
      <c r="A149" s="103" t="s">
        <v>86</v>
      </c>
      <c r="B149" s="103" t="s">
        <v>87</v>
      </c>
      <c r="C149" s="104">
        <v>31132.75</v>
      </c>
      <c r="D149" s="104">
        <f>IFERROR(VLOOKUP(A149,#REF!,2,FALSE),0)</f>
        <v>0</v>
      </c>
      <c r="E149" s="106"/>
      <c r="F149" s="106"/>
      <c r="G149" s="106">
        <v>98.75</v>
      </c>
      <c r="H149" s="106">
        <v>52.25</v>
      </c>
      <c r="I149" s="106">
        <f t="shared" si="41"/>
        <v>46.5</v>
      </c>
      <c r="J149" s="107">
        <f t="shared" si="42"/>
        <v>0.4708860759493671</v>
      </c>
      <c r="K149" s="106"/>
      <c r="L149" s="106">
        <v>86.962988826815646</v>
      </c>
      <c r="M149" s="106">
        <v>52.25</v>
      </c>
      <c r="N149" s="106">
        <f t="shared" si="43"/>
        <v>34.712988826815646</v>
      </c>
      <c r="O149" s="107">
        <f t="shared" si="44"/>
        <v>0.39916968465683245</v>
      </c>
      <c r="P149" s="106"/>
      <c r="Q149" s="106">
        <v>86.962988826815646</v>
      </c>
      <c r="R149" s="106">
        <v>46.699999999999996</v>
      </c>
      <c r="S149" s="106">
        <f t="shared" si="45"/>
        <v>40.262988826815651</v>
      </c>
      <c r="T149" s="107">
        <f t="shared" si="46"/>
        <v>0.4629899382483077</v>
      </c>
      <c r="U149" s="106">
        <v>148.13</v>
      </c>
      <c r="V149" s="106">
        <v>192.56</v>
      </c>
      <c r="W149" s="106">
        <v>98.75</v>
      </c>
      <c r="X149" s="106">
        <v>52.25</v>
      </c>
      <c r="Y149" s="106">
        <v>46.7</v>
      </c>
      <c r="Z149" s="106">
        <v>86.962988826815646</v>
      </c>
      <c r="AA149" s="106"/>
      <c r="AB149" s="106">
        <f t="shared" si="48"/>
        <v>5.5499999999999972</v>
      </c>
      <c r="AC149" s="108"/>
      <c r="AD149" s="106">
        <f t="shared" si="47"/>
        <v>-11.787011173184354</v>
      </c>
      <c r="AE149" s="106">
        <v>148.13</v>
      </c>
      <c r="AF149" s="106"/>
      <c r="AG149" s="105"/>
      <c r="AH149" s="106">
        <f t="shared" si="56"/>
        <v>98.75</v>
      </c>
      <c r="AI149" s="109">
        <f t="shared" si="49"/>
        <v>197.00625000000002</v>
      </c>
      <c r="AJ149" s="109">
        <f t="shared" si="40"/>
        <v>148.125</v>
      </c>
      <c r="AK149" s="105"/>
      <c r="AL149" s="109">
        <f t="shared" si="50"/>
        <v>98.75</v>
      </c>
      <c r="AM149" s="112">
        <f t="shared" si="51"/>
        <v>0</v>
      </c>
      <c r="AN149" s="109">
        <f t="shared" si="52"/>
        <v>197.00625000000002</v>
      </c>
      <c r="AO149" s="112">
        <f t="shared" si="53"/>
        <v>4.4462500000000205</v>
      </c>
      <c r="AP149" s="109">
        <f t="shared" si="54"/>
        <v>148.13</v>
      </c>
      <c r="AQ149" s="112">
        <f t="shared" si="55"/>
        <v>0</v>
      </c>
      <c r="AR149" s="71"/>
    </row>
    <row r="150" spans="1:44" s="62" customFormat="1" ht="27.6" customHeight="1" x14ac:dyDescent="0.2">
      <c r="A150" s="103" t="s">
        <v>47</v>
      </c>
      <c r="B150" s="103" t="s">
        <v>48</v>
      </c>
      <c r="C150" s="104">
        <v>53802.5</v>
      </c>
      <c r="D150" s="104">
        <f>IFERROR(VLOOKUP(A150,#REF!,2,FALSE),0)</f>
        <v>0</v>
      </c>
      <c r="E150" s="105"/>
      <c r="F150" s="105"/>
      <c r="G150" s="106">
        <v>30.75</v>
      </c>
      <c r="H150" s="106">
        <v>24</v>
      </c>
      <c r="I150" s="106">
        <f t="shared" si="41"/>
        <v>6.75</v>
      </c>
      <c r="J150" s="107">
        <f t="shared" si="42"/>
        <v>0.21951219512195122</v>
      </c>
      <c r="K150" s="105"/>
      <c r="L150" s="106">
        <v>29.890277777777779</v>
      </c>
      <c r="M150" s="106">
        <v>24</v>
      </c>
      <c r="N150" s="106">
        <f t="shared" si="43"/>
        <v>5.8902777777777793</v>
      </c>
      <c r="O150" s="107">
        <f t="shared" si="44"/>
        <v>0.19706333348822086</v>
      </c>
      <c r="P150" s="105"/>
      <c r="Q150" s="106">
        <v>29.890277777777779</v>
      </c>
      <c r="R150" s="106">
        <v>21.346666666666668</v>
      </c>
      <c r="S150" s="106">
        <f t="shared" si="45"/>
        <v>8.5436111111111117</v>
      </c>
      <c r="T150" s="107">
        <f t="shared" si="46"/>
        <v>0.28583244273035641</v>
      </c>
      <c r="U150" s="106">
        <v>42.6</v>
      </c>
      <c r="V150" s="106">
        <v>57.5</v>
      </c>
      <c r="W150" s="106">
        <v>30.75</v>
      </c>
      <c r="X150" s="106">
        <v>24</v>
      </c>
      <c r="Y150" s="106">
        <v>22.66</v>
      </c>
      <c r="Z150" s="106">
        <v>29.890277777777779</v>
      </c>
      <c r="AA150" s="106"/>
      <c r="AB150" s="106">
        <f t="shared" si="48"/>
        <v>1.3399999999999999</v>
      </c>
      <c r="AC150" s="108"/>
      <c r="AD150" s="106">
        <f t="shared" si="47"/>
        <v>-0.85972222222222072</v>
      </c>
      <c r="AE150" s="106">
        <v>42.6</v>
      </c>
      <c r="AF150" s="106"/>
      <c r="AG150" s="105"/>
      <c r="AH150" s="106">
        <f t="shared" si="56"/>
        <v>30.75</v>
      </c>
      <c r="AI150" s="109">
        <f t="shared" si="49"/>
        <v>61.346250000000005</v>
      </c>
      <c r="AJ150" s="109">
        <f t="shared" si="40"/>
        <v>46.125</v>
      </c>
      <c r="AK150" s="105"/>
      <c r="AL150" s="109">
        <f t="shared" si="50"/>
        <v>30.75</v>
      </c>
      <c r="AM150" s="112">
        <f t="shared" si="51"/>
        <v>0</v>
      </c>
      <c r="AN150" s="109">
        <f t="shared" si="52"/>
        <v>61.346250000000005</v>
      </c>
      <c r="AO150" s="112">
        <f t="shared" si="53"/>
        <v>3.8462500000000048</v>
      </c>
      <c r="AP150" s="109">
        <f t="shared" si="54"/>
        <v>46.125</v>
      </c>
      <c r="AQ150" s="112">
        <f t="shared" si="55"/>
        <v>3.5249999999999986</v>
      </c>
      <c r="AR150" s="71"/>
    </row>
    <row r="151" spans="1:44" s="62" customFormat="1" ht="27.6" customHeight="1" x14ac:dyDescent="0.2">
      <c r="A151" s="103" t="s">
        <v>267</v>
      </c>
      <c r="B151" s="103" t="s">
        <v>268</v>
      </c>
      <c r="C151" s="104">
        <v>5173.1000000000004</v>
      </c>
      <c r="D151" s="104">
        <f>IFERROR(VLOOKUP(A151,#REF!,2,FALSE),0)</f>
        <v>0</v>
      </c>
      <c r="E151" s="105"/>
      <c r="F151" s="105"/>
      <c r="G151" s="106">
        <v>74.8</v>
      </c>
      <c r="H151" s="106">
        <v>37.4</v>
      </c>
      <c r="I151" s="106">
        <f t="shared" si="41"/>
        <v>37.4</v>
      </c>
      <c r="J151" s="107">
        <f t="shared" si="42"/>
        <v>0.5</v>
      </c>
      <c r="K151" s="105"/>
      <c r="L151" s="106">
        <v>73.901428571428582</v>
      </c>
      <c r="M151" s="106">
        <v>37.4</v>
      </c>
      <c r="N151" s="106">
        <f t="shared" si="43"/>
        <v>36.501428571428583</v>
      </c>
      <c r="O151" s="107">
        <f t="shared" si="44"/>
        <v>0.49392047321721994</v>
      </c>
      <c r="P151" s="105"/>
      <c r="Q151" s="106">
        <v>73.901428571428582</v>
      </c>
      <c r="R151" s="106">
        <v>37.4</v>
      </c>
      <c r="S151" s="106">
        <f t="shared" si="45"/>
        <v>36.501428571428583</v>
      </c>
      <c r="T151" s="107">
        <f t="shared" si="46"/>
        <v>0.49392047321721994</v>
      </c>
      <c r="U151" s="106">
        <v>112.2</v>
      </c>
      <c r="V151" s="106">
        <v>124.5</v>
      </c>
      <c r="W151" s="106">
        <v>74.8</v>
      </c>
      <c r="X151" s="106">
        <v>37.4</v>
      </c>
      <c r="Y151" s="106">
        <v>37.4</v>
      </c>
      <c r="Z151" s="106">
        <v>73.901428571428582</v>
      </c>
      <c r="AA151" s="106"/>
      <c r="AB151" s="106">
        <f t="shared" si="48"/>
        <v>0</v>
      </c>
      <c r="AC151" s="108"/>
      <c r="AD151" s="106">
        <f t="shared" si="47"/>
        <v>-0.89857142857141525</v>
      </c>
      <c r="AE151" s="106">
        <v>112.2</v>
      </c>
      <c r="AF151" s="106"/>
      <c r="AG151" s="105"/>
      <c r="AH151" s="106">
        <f t="shared" si="56"/>
        <v>74.8</v>
      </c>
      <c r="AI151" s="109">
        <f t="shared" si="49"/>
        <v>149.226</v>
      </c>
      <c r="AJ151" s="109">
        <f t="shared" si="40"/>
        <v>112.19999999999999</v>
      </c>
      <c r="AK151" s="105"/>
      <c r="AL151" s="109">
        <f t="shared" si="50"/>
        <v>74.8</v>
      </c>
      <c r="AM151" s="112">
        <f t="shared" si="51"/>
        <v>0</v>
      </c>
      <c r="AN151" s="109">
        <f t="shared" si="52"/>
        <v>149.226</v>
      </c>
      <c r="AO151" s="112">
        <f t="shared" si="53"/>
        <v>24.725999999999999</v>
      </c>
      <c r="AP151" s="109">
        <f t="shared" si="54"/>
        <v>112.19999999999999</v>
      </c>
      <c r="AQ151" s="112">
        <f t="shared" si="55"/>
        <v>0</v>
      </c>
      <c r="AR151" s="71"/>
    </row>
    <row r="152" spans="1:44" s="62" customFormat="1" ht="27.6" customHeight="1" x14ac:dyDescent="0.2">
      <c r="A152" s="103" t="s">
        <v>381</v>
      </c>
      <c r="B152" s="103" t="s">
        <v>439</v>
      </c>
      <c r="C152" s="104">
        <v>1532.05</v>
      </c>
      <c r="D152" s="104">
        <f>IFERROR(VLOOKUP(A152,#REF!,2,FALSE),0)</f>
        <v>0</v>
      </c>
      <c r="E152" s="105"/>
      <c r="F152" s="105"/>
      <c r="G152" s="106">
        <v>74.8</v>
      </c>
      <c r="H152" s="106">
        <v>39.11</v>
      </c>
      <c r="I152" s="106">
        <f t="shared" si="41"/>
        <v>35.69</v>
      </c>
      <c r="J152" s="107">
        <f t="shared" si="42"/>
        <v>0.47713903743315506</v>
      </c>
      <c r="K152" s="105"/>
      <c r="L152" s="106">
        <v>85.11388888888888</v>
      </c>
      <c r="M152" s="106">
        <v>39.11</v>
      </c>
      <c r="N152" s="106">
        <f t="shared" si="43"/>
        <v>46.003888888888881</v>
      </c>
      <c r="O152" s="107">
        <f t="shared" si="44"/>
        <v>0.54049802552136028</v>
      </c>
      <c r="P152" s="105"/>
      <c r="Q152" s="106">
        <v>85.11388888888888</v>
      </c>
      <c r="R152" s="106">
        <v>39.11</v>
      </c>
      <c r="S152" s="106">
        <f t="shared" si="45"/>
        <v>46.003888888888881</v>
      </c>
      <c r="T152" s="107">
        <f t="shared" si="46"/>
        <v>0.54049802552136028</v>
      </c>
      <c r="U152" s="106">
        <v>112.2</v>
      </c>
      <c r="V152" s="106">
        <v>124.5</v>
      </c>
      <c r="W152" s="106">
        <v>74.8</v>
      </c>
      <c r="X152" s="106">
        <v>39.11</v>
      </c>
      <c r="Y152" s="106">
        <v>39.11</v>
      </c>
      <c r="Z152" s="106">
        <v>85.11388888888888</v>
      </c>
      <c r="AA152" s="106"/>
      <c r="AB152" s="106">
        <f t="shared" si="48"/>
        <v>0</v>
      </c>
      <c r="AC152" s="108"/>
      <c r="AD152" s="106">
        <f t="shared" si="47"/>
        <v>10.313888888888883</v>
      </c>
      <c r="AE152" s="106">
        <v>112.2</v>
      </c>
      <c r="AF152" s="106"/>
      <c r="AG152" s="105"/>
      <c r="AH152" s="106">
        <f t="shared" si="56"/>
        <v>74.8</v>
      </c>
      <c r="AI152" s="109">
        <f t="shared" si="49"/>
        <v>149.226</v>
      </c>
      <c r="AJ152" s="109">
        <f t="shared" si="40"/>
        <v>112.19999999999999</v>
      </c>
      <c r="AK152" s="105"/>
      <c r="AL152" s="109">
        <f t="shared" si="50"/>
        <v>74.8</v>
      </c>
      <c r="AM152" s="112">
        <f t="shared" si="51"/>
        <v>0</v>
      </c>
      <c r="AN152" s="109">
        <f t="shared" si="52"/>
        <v>149.226</v>
      </c>
      <c r="AO152" s="112">
        <f t="shared" si="53"/>
        <v>24.725999999999999</v>
      </c>
      <c r="AP152" s="109">
        <f t="shared" si="54"/>
        <v>112.19999999999999</v>
      </c>
      <c r="AQ152" s="112">
        <f t="shared" si="55"/>
        <v>0</v>
      </c>
      <c r="AR152" s="71"/>
    </row>
    <row r="153" spans="1:44" s="62" customFormat="1" ht="27.6" customHeight="1" x14ac:dyDescent="0.2">
      <c r="A153" s="103" t="s">
        <v>384</v>
      </c>
      <c r="B153" s="103" t="s">
        <v>798</v>
      </c>
      <c r="C153" s="104">
        <v>49.95</v>
      </c>
      <c r="D153" s="104">
        <f>IFERROR(VLOOKUP(A153,#REF!,2,FALSE),0)</f>
        <v>0</v>
      </c>
      <c r="E153" s="105"/>
      <c r="F153" s="105"/>
      <c r="G153" s="106">
        <v>54.94</v>
      </c>
      <c r="H153" s="106">
        <v>32.020000000000003</v>
      </c>
      <c r="I153" s="106">
        <f t="shared" si="41"/>
        <v>22.919999999999995</v>
      </c>
      <c r="J153" s="107">
        <f t="shared" si="42"/>
        <v>0.41718238077903158</v>
      </c>
      <c r="K153" s="105"/>
      <c r="L153" s="106">
        <v>49.95</v>
      </c>
      <c r="M153" s="106">
        <v>32.020000000000003</v>
      </c>
      <c r="N153" s="106">
        <f t="shared" si="43"/>
        <v>17.93</v>
      </c>
      <c r="O153" s="107">
        <f t="shared" si="44"/>
        <v>0.35895895895895891</v>
      </c>
      <c r="P153" s="105"/>
      <c r="Q153" s="106">
        <v>49.95</v>
      </c>
      <c r="R153" s="106">
        <v>35.47</v>
      </c>
      <c r="S153" s="106">
        <f t="shared" si="45"/>
        <v>14.480000000000004</v>
      </c>
      <c r="T153" s="107">
        <f t="shared" si="46"/>
        <v>0.28988988988988995</v>
      </c>
      <c r="U153" s="106">
        <v>82.41</v>
      </c>
      <c r="V153" s="106">
        <v>98.89</v>
      </c>
      <c r="W153" s="106">
        <v>54.94</v>
      </c>
      <c r="X153" s="106">
        <v>32.020000000000003</v>
      </c>
      <c r="Y153" s="106">
        <v>35.47</v>
      </c>
      <c r="Z153" s="106">
        <v>49.95</v>
      </c>
      <c r="AA153" s="106"/>
      <c r="AB153" s="106">
        <f t="shared" si="48"/>
        <v>-3.4499999999999957</v>
      </c>
      <c r="AC153" s="108"/>
      <c r="AD153" s="106">
        <f t="shared" si="47"/>
        <v>-4.9899999999999949</v>
      </c>
      <c r="AE153" s="106">
        <v>82.41</v>
      </c>
      <c r="AF153" s="106"/>
      <c r="AG153" s="105"/>
      <c r="AH153" s="106">
        <f t="shared" si="56"/>
        <v>54.94</v>
      </c>
      <c r="AI153" s="109">
        <f t="shared" si="49"/>
        <v>109.6053</v>
      </c>
      <c r="AJ153" s="109">
        <f t="shared" si="40"/>
        <v>82.41</v>
      </c>
      <c r="AK153" s="105"/>
      <c r="AL153" s="109">
        <f t="shared" si="50"/>
        <v>54.94</v>
      </c>
      <c r="AM153" s="112">
        <f t="shared" si="51"/>
        <v>0</v>
      </c>
      <c r="AN153" s="109">
        <f t="shared" si="52"/>
        <v>109.6053</v>
      </c>
      <c r="AO153" s="112">
        <f t="shared" si="53"/>
        <v>10.715299999999999</v>
      </c>
      <c r="AP153" s="109">
        <f t="shared" si="54"/>
        <v>82.41</v>
      </c>
      <c r="AQ153" s="112">
        <f t="shared" si="55"/>
        <v>0</v>
      </c>
      <c r="AR153" s="71"/>
    </row>
    <row r="154" spans="1:44" s="62" customFormat="1" ht="27.6" customHeight="1" x14ac:dyDescent="0.2">
      <c r="A154" s="103" t="s">
        <v>387</v>
      </c>
      <c r="B154" s="103" t="s">
        <v>652</v>
      </c>
      <c r="C154" s="104">
        <v>278.17</v>
      </c>
      <c r="D154" s="104">
        <f>IFERROR(VLOOKUP(A154,#REF!,2,FALSE),0)</f>
        <v>0</v>
      </c>
      <c r="E154" s="105"/>
      <c r="F154" s="105"/>
      <c r="G154" s="106">
        <v>43.71</v>
      </c>
      <c r="H154" s="106">
        <v>23.99</v>
      </c>
      <c r="I154" s="106">
        <f t="shared" si="41"/>
        <v>19.720000000000002</v>
      </c>
      <c r="J154" s="107">
        <f t="shared" si="42"/>
        <v>0.45115534202699614</v>
      </c>
      <c r="K154" s="105"/>
      <c r="L154" s="106">
        <v>34.771250000000002</v>
      </c>
      <c r="M154" s="106">
        <v>23.99</v>
      </c>
      <c r="N154" s="106">
        <f t="shared" si="43"/>
        <v>10.781250000000004</v>
      </c>
      <c r="O154" s="107">
        <f t="shared" si="44"/>
        <v>0.31006219218463538</v>
      </c>
      <c r="P154" s="105"/>
      <c r="Q154" s="106">
        <v>34.771250000000002</v>
      </c>
      <c r="R154" s="106">
        <v>24.15</v>
      </c>
      <c r="S154" s="106">
        <f t="shared" si="45"/>
        <v>10.621250000000003</v>
      </c>
      <c r="T154" s="107">
        <f t="shared" si="46"/>
        <v>0.30546068950641703</v>
      </c>
      <c r="U154" s="106">
        <v>65.569999999999993</v>
      </c>
      <c r="V154" s="106">
        <v>85.23</v>
      </c>
      <c r="W154" s="106">
        <v>43.71</v>
      </c>
      <c r="X154" s="106">
        <v>23.99</v>
      </c>
      <c r="Y154" s="106">
        <v>24.145</v>
      </c>
      <c r="Z154" s="106">
        <v>34.771250000000002</v>
      </c>
      <c r="AA154" s="106"/>
      <c r="AB154" s="106">
        <f t="shared" si="48"/>
        <v>-0.15500000000000114</v>
      </c>
      <c r="AC154" s="108"/>
      <c r="AD154" s="106">
        <f t="shared" si="47"/>
        <v>-8.9387499999999989</v>
      </c>
      <c r="AE154" s="106">
        <v>65.569999999999993</v>
      </c>
      <c r="AF154" s="106"/>
      <c r="AG154" s="105"/>
      <c r="AH154" s="106">
        <f t="shared" si="56"/>
        <v>43.71</v>
      </c>
      <c r="AI154" s="109">
        <f t="shared" si="49"/>
        <v>87.201450000000008</v>
      </c>
      <c r="AJ154" s="109">
        <f t="shared" si="40"/>
        <v>65.564999999999998</v>
      </c>
      <c r="AK154" s="105"/>
      <c r="AL154" s="109">
        <f t="shared" si="50"/>
        <v>43.71</v>
      </c>
      <c r="AM154" s="112">
        <f t="shared" si="51"/>
        <v>0</v>
      </c>
      <c r="AN154" s="109">
        <f t="shared" si="52"/>
        <v>87.201450000000008</v>
      </c>
      <c r="AO154" s="112">
        <f t="shared" si="53"/>
        <v>1.9714500000000044</v>
      </c>
      <c r="AP154" s="109">
        <f t="shared" si="54"/>
        <v>65.569999999999993</v>
      </c>
      <c r="AQ154" s="112">
        <f t="shared" si="55"/>
        <v>0</v>
      </c>
      <c r="AR154" s="71"/>
    </row>
    <row r="155" spans="1:44" s="62" customFormat="1" ht="27.6" customHeight="1" x14ac:dyDescent="0.2">
      <c r="A155" s="103" t="s">
        <v>174</v>
      </c>
      <c r="B155" s="103" t="s">
        <v>175</v>
      </c>
      <c r="C155" s="104">
        <v>12352.38</v>
      </c>
      <c r="D155" s="104">
        <f>IFERROR(VLOOKUP(A155,#REF!,2,FALSE),0)</f>
        <v>0</v>
      </c>
      <c r="E155" s="106"/>
      <c r="F155" s="106"/>
      <c r="G155" s="106">
        <v>15</v>
      </c>
      <c r="H155" s="106">
        <v>9.58</v>
      </c>
      <c r="I155" s="106">
        <f t="shared" si="41"/>
        <v>5.42</v>
      </c>
      <c r="J155" s="107">
        <f t="shared" si="42"/>
        <v>0.36133333333333334</v>
      </c>
      <c r="K155" s="106"/>
      <c r="L155" s="106">
        <v>17.671502145922744</v>
      </c>
      <c r="M155" s="106">
        <v>9.58</v>
      </c>
      <c r="N155" s="106">
        <f t="shared" si="43"/>
        <v>8.0915021459227443</v>
      </c>
      <c r="O155" s="107">
        <f t="shared" si="44"/>
        <v>0.45788422959785879</v>
      </c>
      <c r="P155" s="106"/>
      <c r="Q155" s="106">
        <v>17.671502145922744</v>
      </c>
      <c r="R155" s="106">
        <v>8.8600000000000012</v>
      </c>
      <c r="S155" s="106">
        <f t="shared" si="45"/>
        <v>8.8115021459227432</v>
      </c>
      <c r="T155" s="107">
        <f t="shared" si="46"/>
        <v>0.49862779480553532</v>
      </c>
      <c r="U155" s="106">
        <v>22.5</v>
      </c>
      <c r="V155" s="106">
        <v>29.25</v>
      </c>
      <c r="W155" s="106">
        <v>15</v>
      </c>
      <c r="X155" s="106">
        <v>9.58</v>
      </c>
      <c r="Y155" s="106">
        <v>8.86</v>
      </c>
      <c r="Z155" s="106">
        <v>17.671502145922744</v>
      </c>
      <c r="AA155" s="106"/>
      <c r="AB155" s="106">
        <f t="shared" si="48"/>
        <v>0.72000000000000064</v>
      </c>
      <c r="AC155" s="108"/>
      <c r="AD155" s="106">
        <f t="shared" si="47"/>
        <v>2.6715021459227444</v>
      </c>
      <c r="AE155" s="106">
        <v>22.5</v>
      </c>
      <c r="AF155" s="106"/>
      <c r="AG155" s="105"/>
      <c r="AH155" s="106">
        <f t="shared" si="56"/>
        <v>15</v>
      </c>
      <c r="AI155" s="109">
        <f t="shared" si="49"/>
        <v>29.925000000000001</v>
      </c>
      <c r="AJ155" s="109">
        <f t="shared" si="40"/>
        <v>22.5</v>
      </c>
      <c r="AK155" s="105"/>
      <c r="AL155" s="109">
        <f t="shared" si="50"/>
        <v>15</v>
      </c>
      <c r="AM155" s="112">
        <f t="shared" si="51"/>
        <v>0</v>
      </c>
      <c r="AN155" s="109">
        <f t="shared" si="52"/>
        <v>29.925000000000001</v>
      </c>
      <c r="AO155" s="112">
        <f t="shared" si="53"/>
        <v>0.67500000000000071</v>
      </c>
      <c r="AP155" s="109">
        <f t="shared" si="54"/>
        <v>22.5</v>
      </c>
      <c r="AQ155" s="112">
        <f t="shared" si="55"/>
        <v>0</v>
      </c>
      <c r="AR155" s="71"/>
    </row>
    <row r="156" spans="1:44" s="62" customFormat="1" ht="27.6" customHeight="1" x14ac:dyDescent="0.2">
      <c r="A156" s="103" t="s">
        <v>322</v>
      </c>
      <c r="B156" s="103" t="s">
        <v>323</v>
      </c>
      <c r="C156" s="104">
        <v>3238.45</v>
      </c>
      <c r="D156" s="104">
        <f>IFERROR(VLOOKUP(A156,#REF!,2,FALSE),0)</f>
        <v>0</v>
      </c>
      <c r="E156" s="105"/>
      <c r="F156" s="105"/>
      <c r="G156" s="106">
        <v>13.5</v>
      </c>
      <c r="H156" s="106">
        <v>9.1300000000000008</v>
      </c>
      <c r="I156" s="106">
        <f t="shared" si="41"/>
        <v>4.3699999999999992</v>
      </c>
      <c r="J156" s="107">
        <f t="shared" si="42"/>
        <v>0.32370370370370366</v>
      </c>
      <c r="K156" s="105"/>
      <c r="L156" s="106">
        <v>14.019264069264068</v>
      </c>
      <c r="M156" s="106">
        <v>9.1300000000000008</v>
      </c>
      <c r="N156" s="106">
        <f t="shared" si="43"/>
        <v>4.8892640692640672</v>
      </c>
      <c r="O156" s="107">
        <f t="shared" si="44"/>
        <v>0.34875326159119319</v>
      </c>
      <c r="P156" s="105"/>
      <c r="Q156" s="106">
        <v>14.019264069264068</v>
      </c>
      <c r="R156" s="106">
        <v>8.6250216450216453</v>
      </c>
      <c r="S156" s="106">
        <f t="shared" si="45"/>
        <v>5.3942424242424227</v>
      </c>
      <c r="T156" s="107">
        <f t="shared" si="46"/>
        <v>0.38477357995337269</v>
      </c>
      <c r="U156" s="106">
        <v>20.25</v>
      </c>
      <c r="V156" s="106">
        <v>24.3</v>
      </c>
      <c r="W156" s="106">
        <v>13.5</v>
      </c>
      <c r="X156" s="106">
        <v>9.1300000000000008</v>
      </c>
      <c r="Y156" s="106">
        <v>8.6300000000000008</v>
      </c>
      <c r="Z156" s="106">
        <v>14.019264069264068</v>
      </c>
      <c r="AA156" s="106"/>
      <c r="AB156" s="106">
        <f t="shared" si="48"/>
        <v>0.5</v>
      </c>
      <c r="AC156" s="108"/>
      <c r="AD156" s="106">
        <f t="shared" si="47"/>
        <v>0.51926406926406798</v>
      </c>
      <c r="AE156" s="106">
        <v>20.25</v>
      </c>
      <c r="AF156" s="106">
        <v>14.85</v>
      </c>
      <c r="AG156" s="105"/>
      <c r="AH156" s="106">
        <f>AF156</f>
        <v>14.85</v>
      </c>
      <c r="AI156" s="109">
        <f t="shared" si="49"/>
        <v>29.62575</v>
      </c>
      <c r="AJ156" s="109">
        <f t="shared" si="40"/>
        <v>22.274999999999999</v>
      </c>
      <c r="AK156" s="105"/>
      <c r="AL156" s="109">
        <f t="shared" si="50"/>
        <v>14.85</v>
      </c>
      <c r="AM156" s="112">
        <f t="shared" si="51"/>
        <v>1.3499999999999996</v>
      </c>
      <c r="AN156" s="109">
        <f t="shared" si="52"/>
        <v>29.62575</v>
      </c>
      <c r="AO156" s="112">
        <f t="shared" si="53"/>
        <v>5.3257499999999993</v>
      </c>
      <c r="AP156" s="109">
        <f t="shared" si="54"/>
        <v>22.274999999999999</v>
      </c>
      <c r="AQ156" s="112">
        <f t="shared" si="55"/>
        <v>2.0249999999999986</v>
      </c>
      <c r="AR156" s="71"/>
    </row>
    <row r="157" spans="1:44" s="62" customFormat="1" ht="27.6" customHeight="1" x14ac:dyDescent="0.2">
      <c r="A157" s="103" t="s">
        <v>185</v>
      </c>
      <c r="B157" s="103" t="s">
        <v>186</v>
      </c>
      <c r="C157" s="104">
        <v>10740</v>
      </c>
      <c r="D157" s="104">
        <f>IFERROR(VLOOKUP(A157,#REF!,2,FALSE),0)</f>
        <v>0</v>
      </c>
      <c r="E157" s="105"/>
      <c r="F157" s="105"/>
      <c r="G157" s="106">
        <v>260</v>
      </c>
      <c r="H157" s="106">
        <v>182.5</v>
      </c>
      <c r="I157" s="106">
        <f t="shared" si="41"/>
        <v>77.5</v>
      </c>
      <c r="J157" s="107">
        <f t="shared" si="42"/>
        <v>0.29807692307692307</v>
      </c>
      <c r="K157" s="105"/>
      <c r="L157" s="106">
        <v>255.71428571428572</v>
      </c>
      <c r="M157" s="106">
        <v>182.5</v>
      </c>
      <c r="N157" s="106">
        <f t="shared" si="43"/>
        <v>73.214285714285722</v>
      </c>
      <c r="O157" s="107">
        <f t="shared" si="44"/>
        <v>0.28631284916201122</v>
      </c>
      <c r="P157" s="105"/>
      <c r="Q157" s="106">
        <v>255.71428571428572</v>
      </c>
      <c r="R157" s="106">
        <v>172.5</v>
      </c>
      <c r="S157" s="106">
        <f t="shared" si="45"/>
        <v>83.214285714285722</v>
      </c>
      <c r="T157" s="107">
        <f t="shared" si="46"/>
        <v>0.32541899441340782</v>
      </c>
      <c r="U157" s="106">
        <v>390</v>
      </c>
      <c r="V157" s="106">
        <v>468</v>
      </c>
      <c r="W157" s="106">
        <v>260</v>
      </c>
      <c r="X157" s="106">
        <v>182.5</v>
      </c>
      <c r="Y157" s="106">
        <v>172.5</v>
      </c>
      <c r="Z157" s="106">
        <v>255.71428571428572</v>
      </c>
      <c r="AA157" s="106"/>
      <c r="AB157" s="106">
        <f t="shared" si="48"/>
        <v>10</v>
      </c>
      <c r="AC157" s="108"/>
      <c r="AD157" s="106">
        <f t="shared" si="47"/>
        <v>-4.2857142857142776</v>
      </c>
      <c r="AE157" s="106">
        <v>390</v>
      </c>
      <c r="AF157" s="106">
        <v>265</v>
      </c>
      <c r="AG157" s="105"/>
      <c r="AH157" s="106">
        <f>AF157</f>
        <v>265</v>
      </c>
      <c r="AI157" s="109">
        <f t="shared" si="49"/>
        <v>528.67500000000007</v>
      </c>
      <c r="AJ157" s="109">
        <f t="shared" si="40"/>
        <v>397.5</v>
      </c>
      <c r="AK157" s="105"/>
      <c r="AL157" s="109">
        <f t="shared" si="50"/>
        <v>265</v>
      </c>
      <c r="AM157" s="112">
        <f t="shared" si="51"/>
        <v>5</v>
      </c>
      <c r="AN157" s="109">
        <f t="shared" si="52"/>
        <v>528.67500000000007</v>
      </c>
      <c r="AO157" s="112">
        <f t="shared" si="53"/>
        <v>60.675000000000068</v>
      </c>
      <c r="AP157" s="109">
        <f t="shared" si="54"/>
        <v>397.5</v>
      </c>
      <c r="AQ157" s="112">
        <f t="shared" si="55"/>
        <v>7.5</v>
      </c>
      <c r="AR157" s="71"/>
    </row>
    <row r="158" spans="1:44" s="62" customFormat="1" ht="27.6" customHeight="1" x14ac:dyDescent="0.2">
      <c r="A158" s="103" t="s">
        <v>395</v>
      </c>
      <c r="B158" s="103" t="s">
        <v>918</v>
      </c>
      <c r="C158" s="104">
        <v>0</v>
      </c>
      <c r="D158" s="104">
        <f>IFERROR(VLOOKUP(A158,#REF!,2,FALSE),0)</f>
        <v>0</v>
      </c>
      <c r="E158" s="105"/>
      <c r="F158" s="105"/>
      <c r="G158" s="106">
        <v>0.85</v>
      </c>
      <c r="H158" s="106">
        <v>0</v>
      </c>
      <c r="I158" s="106">
        <f t="shared" si="41"/>
        <v>0.85</v>
      </c>
      <c r="J158" s="107">
        <f t="shared" si="42"/>
        <v>1</v>
      </c>
      <c r="K158" s="105"/>
      <c r="L158" s="106"/>
      <c r="M158" s="106">
        <v>0</v>
      </c>
      <c r="N158" s="106">
        <f t="shared" si="43"/>
        <v>0</v>
      </c>
      <c r="O158" s="107" t="e">
        <f t="shared" si="44"/>
        <v>#DIV/0!</v>
      </c>
      <c r="P158" s="105"/>
      <c r="Q158" s="106"/>
      <c r="R158" s="106"/>
      <c r="S158" s="106">
        <f t="shared" si="45"/>
        <v>0</v>
      </c>
      <c r="T158" s="107" t="e">
        <f t="shared" si="46"/>
        <v>#DIV/0!</v>
      </c>
      <c r="U158" s="106">
        <v>1.28</v>
      </c>
      <c r="V158" s="106">
        <v>0</v>
      </c>
      <c r="W158" s="106">
        <v>0.85</v>
      </c>
      <c r="X158" s="106">
        <v>0</v>
      </c>
      <c r="Y158" s="106">
        <v>0</v>
      </c>
      <c r="Z158" s="106"/>
      <c r="AA158" s="106"/>
      <c r="AB158" s="106">
        <f t="shared" si="48"/>
        <v>0</v>
      </c>
      <c r="AC158" s="108"/>
      <c r="AD158" s="106">
        <f t="shared" si="47"/>
        <v>-0.85</v>
      </c>
      <c r="AE158" s="106">
        <v>1.28</v>
      </c>
      <c r="AF158" s="106"/>
      <c r="AG158" s="105"/>
      <c r="AH158" s="106">
        <f t="shared" ref="AH158:AH187" si="57">G158</f>
        <v>0.85</v>
      </c>
      <c r="AI158" s="109">
        <f t="shared" si="49"/>
        <v>1.6957499999999999</v>
      </c>
      <c r="AJ158" s="109">
        <f t="shared" si="40"/>
        <v>1.2749999999999999</v>
      </c>
      <c r="AK158" s="105"/>
      <c r="AL158" s="109">
        <f t="shared" si="50"/>
        <v>0.85</v>
      </c>
      <c r="AM158" s="112">
        <f t="shared" si="51"/>
        <v>0</v>
      </c>
      <c r="AN158" s="109">
        <f t="shared" si="52"/>
        <v>1.6957499999999999</v>
      </c>
      <c r="AO158" s="112">
        <f t="shared" si="53"/>
        <v>1.6957499999999999</v>
      </c>
      <c r="AP158" s="109">
        <f t="shared" si="54"/>
        <v>1.28</v>
      </c>
      <c r="AQ158" s="112">
        <f t="shared" si="55"/>
        <v>0</v>
      </c>
      <c r="AR158" s="71"/>
    </row>
    <row r="159" spans="1:44" s="62" customFormat="1" ht="27.6" customHeight="1" x14ac:dyDescent="0.2">
      <c r="A159" s="103" t="s">
        <v>398</v>
      </c>
      <c r="B159" s="103" t="s">
        <v>920</v>
      </c>
      <c r="C159" s="104">
        <v>0</v>
      </c>
      <c r="D159" s="104">
        <f>IFERROR(VLOOKUP(A159,#REF!,2,FALSE),0)</f>
        <v>0</v>
      </c>
      <c r="E159" s="105"/>
      <c r="F159" s="105"/>
      <c r="G159" s="106">
        <v>0.75</v>
      </c>
      <c r="H159" s="106">
        <v>0</v>
      </c>
      <c r="I159" s="106">
        <f t="shared" si="41"/>
        <v>0.75</v>
      </c>
      <c r="J159" s="107">
        <f t="shared" si="42"/>
        <v>1</v>
      </c>
      <c r="K159" s="105"/>
      <c r="L159" s="106"/>
      <c r="M159" s="106">
        <v>0</v>
      </c>
      <c r="N159" s="106">
        <f t="shared" si="43"/>
        <v>0</v>
      </c>
      <c r="O159" s="107" t="e">
        <f t="shared" si="44"/>
        <v>#DIV/0!</v>
      </c>
      <c r="P159" s="105"/>
      <c r="Q159" s="106"/>
      <c r="R159" s="106"/>
      <c r="S159" s="106">
        <f t="shared" si="45"/>
        <v>0</v>
      </c>
      <c r="T159" s="107" t="e">
        <f t="shared" si="46"/>
        <v>#DIV/0!</v>
      </c>
      <c r="U159" s="106">
        <v>1.1299999999999999</v>
      </c>
      <c r="V159" s="106">
        <v>0</v>
      </c>
      <c r="W159" s="106">
        <v>0.75</v>
      </c>
      <c r="X159" s="106">
        <v>0</v>
      </c>
      <c r="Y159" s="106">
        <v>0</v>
      </c>
      <c r="Z159" s="106"/>
      <c r="AA159" s="106"/>
      <c r="AB159" s="106">
        <f t="shared" si="48"/>
        <v>0</v>
      </c>
      <c r="AC159" s="108"/>
      <c r="AD159" s="106">
        <f t="shared" si="47"/>
        <v>-0.75</v>
      </c>
      <c r="AE159" s="106">
        <v>1.1299999999999999</v>
      </c>
      <c r="AF159" s="106"/>
      <c r="AG159" s="105"/>
      <c r="AH159" s="106">
        <f t="shared" si="57"/>
        <v>0.75</v>
      </c>
      <c r="AI159" s="109">
        <f t="shared" si="49"/>
        <v>1.4962500000000001</v>
      </c>
      <c r="AJ159" s="109">
        <f t="shared" si="40"/>
        <v>1.125</v>
      </c>
      <c r="AK159" s="105"/>
      <c r="AL159" s="109">
        <f t="shared" si="50"/>
        <v>0.75</v>
      </c>
      <c r="AM159" s="112">
        <f t="shared" si="51"/>
        <v>0</v>
      </c>
      <c r="AN159" s="109">
        <f t="shared" si="52"/>
        <v>1.4962500000000001</v>
      </c>
      <c r="AO159" s="112">
        <f t="shared" si="53"/>
        <v>1.4962500000000001</v>
      </c>
      <c r="AP159" s="109">
        <f t="shared" si="54"/>
        <v>1.1299999999999999</v>
      </c>
      <c r="AQ159" s="112">
        <f t="shared" si="55"/>
        <v>0</v>
      </c>
      <c r="AR159" s="71"/>
    </row>
    <row r="160" spans="1:44" s="62" customFormat="1" ht="27.6" customHeight="1" x14ac:dyDescent="0.2">
      <c r="A160" s="103" t="s">
        <v>401</v>
      </c>
      <c r="B160" s="103" t="s">
        <v>1216</v>
      </c>
      <c r="C160" s="104">
        <v>-0.65</v>
      </c>
      <c r="D160" s="104">
        <f>IFERROR(VLOOKUP(A160,#REF!,2,FALSE),0)</f>
        <v>0</v>
      </c>
      <c r="E160" s="105"/>
      <c r="F160" s="105"/>
      <c r="G160" s="106">
        <v>0.65</v>
      </c>
      <c r="H160" s="106">
        <v>0.25</v>
      </c>
      <c r="I160" s="106">
        <f t="shared" si="41"/>
        <v>0.4</v>
      </c>
      <c r="J160" s="107">
        <f t="shared" si="42"/>
        <v>0.61538461538461542</v>
      </c>
      <c r="K160" s="105"/>
      <c r="L160" s="106">
        <v>0.65</v>
      </c>
      <c r="M160" s="106">
        <v>0.25</v>
      </c>
      <c r="N160" s="106">
        <f t="shared" si="43"/>
        <v>0.4</v>
      </c>
      <c r="O160" s="107">
        <f t="shared" si="44"/>
        <v>0.61538461538461542</v>
      </c>
      <c r="P160" s="105"/>
      <c r="Q160" s="106">
        <v>0.65</v>
      </c>
      <c r="R160" s="106">
        <v>0.35</v>
      </c>
      <c r="S160" s="106">
        <f t="shared" si="45"/>
        <v>0.30000000000000004</v>
      </c>
      <c r="T160" s="107">
        <f t="shared" si="46"/>
        <v>0.46153846153846156</v>
      </c>
      <c r="U160" s="106">
        <v>0.99</v>
      </c>
      <c r="V160" s="106">
        <v>1.45</v>
      </c>
      <c r="W160" s="106">
        <v>0.65</v>
      </c>
      <c r="X160" s="106">
        <v>0.25</v>
      </c>
      <c r="Y160" s="106">
        <v>0.35</v>
      </c>
      <c r="Z160" s="106">
        <v>0.65</v>
      </c>
      <c r="AA160" s="106"/>
      <c r="AB160" s="106">
        <f t="shared" si="48"/>
        <v>-9.9999999999999978E-2</v>
      </c>
      <c r="AC160" s="108"/>
      <c r="AD160" s="106">
        <f t="shared" si="47"/>
        <v>0</v>
      </c>
      <c r="AE160" s="106">
        <v>0.99</v>
      </c>
      <c r="AF160" s="106"/>
      <c r="AG160" s="105"/>
      <c r="AH160" s="106">
        <f t="shared" si="57"/>
        <v>0.65</v>
      </c>
      <c r="AI160" s="109">
        <f t="shared" si="49"/>
        <v>1.2967500000000003</v>
      </c>
      <c r="AJ160" s="109">
        <f t="shared" si="40"/>
        <v>0.97500000000000009</v>
      </c>
      <c r="AK160" s="105"/>
      <c r="AL160" s="109">
        <f t="shared" si="50"/>
        <v>0.65</v>
      </c>
      <c r="AM160" s="112">
        <f t="shared" si="51"/>
        <v>0</v>
      </c>
      <c r="AN160" s="109">
        <f t="shared" si="52"/>
        <v>1.45</v>
      </c>
      <c r="AO160" s="112">
        <f t="shared" si="53"/>
        <v>0</v>
      </c>
      <c r="AP160" s="109">
        <f t="shared" si="54"/>
        <v>0.99</v>
      </c>
      <c r="AQ160" s="112">
        <f t="shared" si="55"/>
        <v>0</v>
      </c>
      <c r="AR160" s="71"/>
    </row>
    <row r="161" spans="1:44" s="62" customFormat="1" ht="27.6" customHeight="1" x14ac:dyDescent="0.2">
      <c r="A161" s="103" t="s">
        <v>403</v>
      </c>
      <c r="B161" s="103" t="s">
        <v>922</v>
      </c>
      <c r="C161" s="104">
        <v>0</v>
      </c>
      <c r="D161" s="104">
        <f>IFERROR(VLOOKUP(A161,#REF!,2,FALSE),0)</f>
        <v>0</v>
      </c>
      <c r="E161" s="105"/>
      <c r="F161" s="105"/>
      <c r="G161" s="106">
        <v>1.8</v>
      </c>
      <c r="H161" s="106">
        <v>0.6</v>
      </c>
      <c r="I161" s="106">
        <f t="shared" si="41"/>
        <v>1.2000000000000002</v>
      </c>
      <c r="J161" s="107">
        <f t="shared" si="42"/>
        <v>0.66666666666666674</v>
      </c>
      <c r="K161" s="105"/>
      <c r="L161" s="106"/>
      <c r="M161" s="106">
        <v>0.6</v>
      </c>
      <c r="N161" s="106">
        <f t="shared" si="43"/>
        <v>-0.6</v>
      </c>
      <c r="O161" s="107" t="e">
        <f t="shared" si="44"/>
        <v>#DIV/0!</v>
      </c>
      <c r="P161" s="105"/>
      <c r="Q161" s="106"/>
      <c r="R161" s="106"/>
      <c r="S161" s="106">
        <f t="shared" si="45"/>
        <v>0</v>
      </c>
      <c r="T161" s="107" t="e">
        <f t="shared" si="46"/>
        <v>#DIV/0!</v>
      </c>
      <c r="U161" s="106">
        <v>2.4</v>
      </c>
      <c r="V161" s="106">
        <v>3.2</v>
      </c>
      <c r="W161" s="106">
        <v>1.8</v>
      </c>
      <c r="X161" s="106">
        <v>0.6</v>
      </c>
      <c r="Y161" s="106">
        <v>0.6</v>
      </c>
      <c r="Z161" s="106"/>
      <c r="AA161" s="106"/>
      <c r="AB161" s="106">
        <f t="shared" si="48"/>
        <v>0</v>
      </c>
      <c r="AC161" s="108"/>
      <c r="AD161" s="106">
        <f t="shared" si="47"/>
        <v>-1.8</v>
      </c>
      <c r="AE161" s="106">
        <v>2.4</v>
      </c>
      <c r="AF161" s="106"/>
      <c r="AG161" s="105"/>
      <c r="AH161" s="106">
        <f t="shared" si="57"/>
        <v>1.8</v>
      </c>
      <c r="AI161" s="109">
        <f t="shared" si="49"/>
        <v>3.5910000000000006</v>
      </c>
      <c r="AJ161" s="109">
        <f t="shared" si="40"/>
        <v>2.7</v>
      </c>
      <c r="AK161" s="105"/>
      <c r="AL161" s="109">
        <f t="shared" si="50"/>
        <v>1.8</v>
      </c>
      <c r="AM161" s="112">
        <f t="shared" si="51"/>
        <v>0</v>
      </c>
      <c r="AN161" s="109">
        <f t="shared" si="52"/>
        <v>3.5910000000000006</v>
      </c>
      <c r="AO161" s="112">
        <f t="shared" si="53"/>
        <v>0.39100000000000046</v>
      </c>
      <c r="AP161" s="109">
        <f t="shared" si="54"/>
        <v>2.7</v>
      </c>
      <c r="AQ161" s="112">
        <f t="shared" si="55"/>
        <v>0.30000000000000027</v>
      </c>
      <c r="AR161" s="71"/>
    </row>
    <row r="162" spans="1:44" s="62" customFormat="1" ht="27.6" customHeight="1" x14ac:dyDescent="0.2">
      <c r="A162" s="103" t="s">
        <v>393</v>
      </c>
      <c r="B162" s="103" t="s">
        <v>394</v>
      </c>
      <c r="C162" s="104">
        <v>1944</v>
      </c>
      <c r="D162" s="104">
        <f>IFERROR(VLOOKUP(A162,#REF!,2,FALSE),0)</f>
        <v>0</v>
      </c>
      <c r="E162" s="105"/>
      <c r="F162" s="105"/>
      <c r="G162" s="106">
        <v>28</v>
      </c>
      <c r="H162" s="106">
        <v>14</v>
      </c>
      <c r="I162" s="106">
        <f t="shared" si="41"/>
        <v>14</v>
      </c>
      <c r="J162" s="107">
        <f t="shared" si="42"/>
        <v>0.5</v>
      </c>
      <c r="K162" s="105"/>
      <c r="L162" s="106">
        <v>42.260869565217391</v>
      </c>
      <c r="M162" s="106">
        <v>14</v>
      </c>
      <c r="N162" s="106">
        <f t="shared" si="43"/>
        <v>28.260869565217391</v>
      </c>
      <c r="O162" s="107">
        <f t="shared" si="44"/>
        <v>0.66872427983539096</v>
      </c>
      <c r="P162" s="105"/>
      <c r="Q162" s="106">
        <v>42.260869565217391</v>
      </c>
      <c r="R162" s="106">
        <v>14</v>
      </c>
      <c r="S162" s="106">
        <f t="shared" si="45"/>
        <v>28.260869565217391</v>
      </c>
      <c r="T162" s="107">
        <f t="shared" si="46"/>
        <v>0.66872427983539096</v>
      </c>
      <c r="U162" s="106">
        <v>42</v>
      </c>
      <c r="V162" s="106">
        <v>54.6</v>
      </c>
      <c r="W162" s="106">
        <v>28</v>
      </c>
      <c r="X162" s="106">
        <v>14</v>
      </c>
      <c r="Y162" s="106">
        <v>14</v>
      </c>
      <c r="Z162" s="106">
        <v>42.260869565217391</v>
      </c>
      <c r="AA162" s="106"/>
      <c r="AB162" s="106">
        <f t="shared" si="48"/>
        <v>0</v>
      </c>
      <c r="AC162" s="108"/>
      <c r="AD162" s="106">
        <f t="shared" si="47"/>
        <v>14.260869565217391</v>
      </c>
      <c r="AE162" s="106">
        <v>42</v>
      </c>
      <c r="AF162" s="106"/>
      <c r="AG162" s="105"/>
      <c r="AH162" s="106">
        <f t="shared" si="57"/>
        <v>28</v>
      </c>
      <c r="AI162" s="109">
        <f t="shared" si="49"/>
        <v>55.86</v>
      </c>
      <c r="AJ162" s="109">
        <f t="shared" si="40"/>
        <v>42</v>
      </c>
      <c r="AK162" s="105"/>
      <c r="AL162" s="109">
        <f t="shared" si="50"/>
        <v>28</v>
      </c>
      <c r="AM162" s="112">
        <f t="shared" si="51"/>
        <v>0</v>
      </c>
      <c r="AN162" s="109">
        <f t="shared" si="52"/>
        <v>55.86</v>
      </c>
      <c r="AO162" s="112">
        <f t="shared" si="53"/>
        <v>1.259999999999998</v>
      </c>
      <c r="AP162" s="109">
        <f t="shared" si="54"/>
        <v>42</v>
      </c>
      <c r="AQ162" s="112">
        <f t="shared" si="55"/>
        <v>0</v>
      </c>
      <c r="AR162" s="71"/>
    </row>
    <row r="163" spans="1:44" s="62" customFormat="1" ht="27.6" customHeight="1" x14ac:dyDescent="0.2">
      <c r="A163" s="103" t="s">
        <v>408</v>
      </c>
      <c r="B163" s="103" t="s">
        <v>667</v>
      </c>
      <c r="C163" s="104">
        <v>238</v>
      </c>
      <c r="D163" s="104">
        <f>IFERROR(VLOOKUP(A163,#REF!,2,FALSE),0)</f>
        <v>0</v>
      </c>
      <c r="E163" s="105"/>
      <c r="F163" s="105"/>
      <c r="G163" s="106">
        <v>42</v>
      </c>
      <c r="H163" s="106">
        <v>21</v>
      </c>
      <c r="I163" s="106">
        <f t="shared" si="41"/>
        <v>21</v>
      </c>
      <c r="J163" s="107">
        <f t="shared" si="42"/>
        <v>0.5</v>
      </c>
      <c r="K163" s="105"/>
      <c r="L163" s="106">
        <v>21.636363636363637</v>
      </c>
      <c r="M163" s="106">
        <v>21</v>
      </c>
      <c r="N163" s="106">
        <f t="shared" si="43"/>
        <v>0.63636363636363669</v>
      </c>
      <c r="O163" s="107">
        <f t="shared" si="44"/>
        <v>2.9411764705882366E-2</v>
      </c>
      <c r="P163" s="105"/>
      <c r="Q163" s="106">
        <v>21.636363636363637</v>
      </c>
      <c r="R163" s="106">
        <v>21</v>
      </c>
      <c r="S163" s="106">
        <f t="shared" si="45"/>
        <v>0.63636363636363669</v>
      </c>
      <c r="T163" s="107">
        <f t="shared" si="46"/>
        <v>2.9411764705882366E-2</v>
      </c>
      <c r="U163" s="106">
        <v>63</v>
      </c>
      <c r="V163" s="106">
        <v>81.900000000000006</v>
      </c>
      <c r="W163" s="106">
        <v>42</v>
      </c>
      <c r="X163" s="106">
        <v>21</v>
      </c>
      <c r="Y163" s="106">
        <v>21</v>
      </c>
      <c r="Z163" s="106">
        <v>21.636363636363637</v>
      </c>
      <c r="AA163" s="106"/>
      <c r="AB163" s="106">
        <f t="shared" si="48"/>
        <v>0</v>
      </c>
      <c r="AC163" s="108"/>
      <c r="AD163" s="106">
        <f t="shared" si="47"/>
        <v>-20.363636363636363</v>
      </c>
      <c r="AE163" s="106">
        <v>63</v>
      </c>
      <c r="AF163" s="106"/>
      <c r="AG163" s="105"/>
      <c r="AH163" s="106">
        <f t="shared" si="57"/>
        <v>42</v>
      </c>
      <c r="AI163" s="109">
        <f t="shared" si="49"/>
        <v>83.79</v>
      </c>
      <c r="AJ163" s="109">
        <f t="shared" si="40"/>
        <v>63</v>
      </c>
      <c r="AK163" s="105"/>
      <c r="AL163" s="109">
        <f t="shared" si="50"/>
        <v>42</v>
      </c>
      <c r="AM163" s="112">
        <f t="shared" si="51"/>
        <v>0</v>
      </c>
      <c r="AN163" s="109">
        <f t="shared" si="52"/>
        <v>83.79</v>
      </c>
      <c r="AO163" s="112">
        <f t="shared" si="53"/>
        <v>1.8900000000000006</v>
      </c>
      <c r="AP163" s="109">
        <f t="shared" si="54"/>
        <v>63</v>
      </c>
      <c r="AQ163" s="112">
        <f t="shared" si="55"/>
        <v>0</v>
      </c>
      <c r="AR163" s="71"/>
    </row>
    <row r="164" spans="1:44" s="62" customFormat="1" ht="27.6" customHeight="1" x14ac:dyDescent="0.2">
      <c r="A164" s="103" t="s">
        <v>411</v>
      </c>
      <c r="B164" s="103" t="s">
        <v>924</v>
      </c>
      <c r="C164" s="104">
        <v>0</v>
      </c>
      <c r="D164" s="104">
        <f>IFERROR(VLOOKUP(A164,#REF!,2,FALSE),0)</f>
        <v>0</v>
      </c>
      <c r="E164" s="105"/>
      <c r="F164" s="105"/>
      <c r="G164" s="106">
        <v>0</v>
      </c>
      <c r="H164" s="106">
        <v>3.5</v>
      </c>
      <c r="I164" s="106">
        <f t="shared" si="41"/>
        <v>-3.5</v>
      </c>
      <c r="J164" s="107" t="e">
        <f t="shared" si="42"/>
        <v>#DIV/0!</v>
      </c>
      <c r="K164" s="105"/>
      <c r="L164" s="106"/>
      <c r="M164" s="106">
        <v>3.5</v>
      </c>
      <c r="N164" s="106">
        <f t="shared" si="43"/>
        <v>-3.5</v>
      </c>
      <c r="O164" s="107" t="e">
        <f t="shared" si="44"/>
        <v>#DIV/0!</v>
      </c>
      <c r="P164" s="105"/>
      <c r="Q164" s="106"/>
      <c r="R164" s="106"/>
      <c r="S164" s="106">
        <f t="shared" si="45"/>
        <v>0</v>
      </c>
      <c r="T164" s="107" t="e">
        <f t="shared" si="46"/>
        <v>#DIV/0!</v>
      </c>
      <c r="U164" s="106">
        <v>0</v>
      </c>
      <c r="V164" s="106">
        <v>0</v>
      </c>
      <c r="W164" s="106">
        <v>0</v>
      </c>
      <c r="X164" s="106">
        <v>3.5</v>
      </c>
      <c r="Y164" s="106">
        <v>3.5</v>
      </c>
      <c r="Z164" s="106"/>
      <c r="AA164" s="106"/>
      <c r="AB164" s="106">
        <f t="shared" si="48"/>
        <v>0</v>
      </c>
      <c r="AC164" s="108"/>
      <c r="AD164" s="106">
        <f t="shared" si="47"/>
        <v>0</v>
      </c>
      <c r="AE164" s="106"/>
      <c r="AF164" s="106"/>
      <c r="AG164" s="105"/>
      <c r="AH164" s="106">
        <f t="shared" si="57"/>
        <v>0</v>
      </c>
      <c r="AI164" s="109">
        <f t="shared" si="49"/>
        <v>0</v>
      </c>
      <c r="AJ164" s="109">
        <f t="shared" si="40"/>
        <v>0</v>
      </c>
      <c r="AK164" s="105"/>
      <c r="AL164" s="109">
        <f t="shared" si="50"/>
        <v>0</v>
      </c>
      <c r="AM164" s="112">
        <f t="shared" si="51"/>
        <v>0</v>
      </c>
      <c r="AN164" s="109">
        <f t="shared" si="52"/>
        <v>0</v>
      </c>
      <c r="AO164" s="112">
        <f t="shared" si="53"/>
        <v>0</v>
      </c>
      <c r="AP164" s="109">
        <f t="shared" si="54"/>
        <v>0</v>
      </c>
      <c r="AQ164" s="112">
        <f t="shared" si="55"/>
        <v>0</v>
      </c>
      <c r="AR164" s="71"/>
    </row>
    <row r="165" spans="1:44" s="62" customFormat="1" ht="27.6" customHeight="1" x14ac:dyDescent="0.2">
      <c r="A165" s="103" t="s">
        <v>414</v>
      </c>
      <c r="B165" s="103" t="s">
        <v>926</v>
      </c>
      <c r="C165" s="104">
        <v>0</v>
      </c>
      <c r="D165" s="104">
        <f>IFERROR(VLOOKUP(A165,#REF!,2,FALSE),0)</f>
        <v>0</v>
      </c>
      <c r="E165" s="105"/>
      <c r="F165" s="105"/>
      <c r="G165" s="106">
        <v>4.25</v>
      </c>
      <c r="H165" s="106">
        <v>3.36</v>
      </c>
      <c r="I165" s="106">
        <f t="shared" si="41"/>
        <v>0.89000000000000012</v>
      </c>
      <c r="J165" s="107">
        <f t="shared" si="42"/>
        <v>0.20941176470588238</v>
      </c>
      <c r="K165" s="105"/>
      <c r="L165" s="106"/>
      <c r="M165" s="106">
        <v>3.36</v>
      </c>
      <c r="N165" s="106">
        <f t="shared" si="43"/>
        <v>-3.36</v>
      </c>
      <c r="O165" s="107" t="e">
        <f t="shared" si="44"/>
        <v>#DIV/0!</v>
      </c>
      <c r="P165" s="105"/>
      <c r="Q165" s="106"/>
      <c r="R165" s="106"/>
      <c r="S165" s="106">
        <f t="shared" si="45"/>
        <v>0</v>
      </c>
      <c r="T165" s="107" t="e">
        <f t="shared" si="46"/>
        <v>#DIV/0!</v>
      </c>
      <c r="U165" s="106">
        <v>6.34</v>
      </c>
      <c r="V165" s="106">
        <v>9.4600000000000009</v>
      </c>
      <c r="W165" s="106">
        <v>4.25</v>
      </c>
      <c r="X165" s="106">
        <v>3.36</v>
      </c>
      <c r="Y165" s="106">
        <v>2.58</v>
      </c>
      <c r="Z165" s="106"/>
      <c r="AA165" s="106"/>
      <c r="AB165" s="106">
        <f t="shared" si="48"/>
        <v>0.7799999999999998</v>
      </c>
      <c r="AC165" s="108"/>
      <c r="AD165" s="106">
        <f t="shared" si="47"/>
        <v>-4.25</v>
      </c>
      <c r="AE165" s="106">
        <v>6.34</v>
      </c>
      <c r="AF165" s="106"/>
      <c r="AG165" s="105"/>
      <c r="AH165" s="106">
        <f t="shared" si="57"/>
        <v>4.25</v>
      </c>
      <c r="AI165" s="109">
        <f t="shared" si="49"/>
        <v>8.4787499999999998</v>
      </c>
      <c r="AJ165" s="109">
        <f t="shared" si="40"/>
        <v>6.375</v>
      </c>
      <c r="AK165" s="105"/>
      <c r="AL165" s="109">
        <f t="shared" si="50"/>
        <v>4.25</v>
      </c>
      <c r="AM165" s="112">
        <f t="shared" si="51"/>
        <v>0</v>
      </c>
      <c r="AN165" s="109">
        <f t="shared" si="52"/>
        <v>9.4600000000000009</v>
      </c>
      <c r="AO165" s="112">
        <f t="shared" si="53"/>
        <v>0</v>
      </c>
      <c r="AP165" s="109">
        <f t="shared" si="54"/>
        <v>6.375</v>
      </c>
      <c r="AQ165" s="112">
        <f t="shared" si="55"/>
        <v>3.5000000000000142E-2</v>
      </c>
      <c r="AR165" s="71"/>
    </row>
    <row r="166" spans="1:44" s="62" customFormat="1" ht="27.6" customHeight="1" x14ac:dyDescent="0.2">
      <c r="A166" s="103" t="s">
        <v>416</v>
      </c>
      <c r="B166" s="103" t="s">
        <v>781</v>
      </c>
      <c r="C166" s="104">
        <v>65</v>
      </c>
      <c r="D166" s="104">
        <f>IFERROR(VLOOKUP(A166,#REF!,2,FALSE),0)</f>
        <v>0</v>
      </c>
      <c r="E166" s="105"/>
      <c r="F166" s="105"/>
      <c r="G166" s="106">
        <v>44</v>
      </c>
      <c r="H166" s="106">
        <v>22</v>
      </c>
      <c r="I166" s="106">
        <f t="shared" si="41"/>
        <v>22</v>
      </c>
      <c r="J166" s="107">
        <f t="shared" si="42"/>
        <v>0.5</v>
      </c>
      <c r="K166" s="105"/>
      <c r="L166" s="106">
        <f>65/2</f>
        <v>32.5</v>
      </c>
      <c r="M166" s="106">
        <v>22</v>
      </c>
      <c r="N166" s="106">
        <f t="shared" si="43"/>
        <v>10.5</v>
      </c>
      <c r="O166" s="107">
        <f t="shared" si="44"/>
        <v>0.32307692307692309</v>
      </c>
      <c r="P166" s="105"/>
      <c r="Q166" s="106">
        <f>65/2</f>
        <v>32.5</v>
      </c>
      <c r="R166" s="106">
        <v>22</v>
      </c>
      <c r="S166" s="106">
        <f t="shared" si="45"/>
        <v>10.5</v>
      </c>
      <c r="T166" s="107">
        <f t="shared" si="46"/>
        <v>0.32307692307692309</v>
      </c>
      <c r="U166" s="106">
        <v>55</v>
      </c>
      <c r="V166" s="106">
        <v>66</v>
      </c>
      <c r="W166" s="106">
        <v>44</v>
      </c>
      <c r="X166" s="106">
        <v>22</v>
      </c>
      <c r="Y166" s="106">
        <v>22</v>
      </c>
      <c r="Z166" s="106">
        <v>16.25</v>
      </c>
      <c r="AA166" s="106"/>
      <c r="AB166" s="106">
        <f t="shared" si="48"/>
        <v>0</v>
      </c>
      <c r="AC166" s="108"/>
      <c r="AD166" s="106">
        <f t="shared" si="47"/>
        <v>-27.75</v>
      </c>
      <c r="AE166" s="106">
        <v>55</v>
      </c>
      <c r="AF166" s="106"/>
      <c r="AG166" s="105"/>
      <c r="AH166" s="106">
        <f t="shared" si="57"/>
        <v>44</v>
      </c>
      <c r="AI166" s="109">
        <f t="shared" si="49"/>
        <v>87.78</v>
      </c>
      <c r="AJ166" s="109">
        <f t="shared" si="40"/>
        <v>66</v>
      </c>
      <c r="AK166" s="105"/>
      <c r="AL166" s="109">
        <f t="shared" si="50"/>
        <v>44</v>
      </c>
      <c r="AM166" s="112">
        <f t="shared" si="51"/>
        <v>0</v>
      </c>
      <c r="AN166" s="109">
        <f t="shared" si="52"/>
        <v>87.78</v>
      </c>
      <c r="AO166" s="112">
        <f t="shared" si="53"/>
        <v>21.78</v>
      </c>
      <c r="AP166" s="109">
        <f t="shared" si="54"/>
        <v>66</v>
      </c>
      <c r="AQ166" s="112">
        <f t="shared" si="55"/>
        <v>11</v>
      </c>
      <c r="AR166" s="71"/>
    </row>
    <row r="167" spans="1:44" s="62" customFormat="1" ht="27.6" customHeight="1" x14ac:dyDescent="0.2">
      <c r="A167" s="103" t="s">
        <v>419</v>
      </c>
      <c r="B167" s="103" t="s">
        <v>700</v>
      </c>
      <c r="C167" s="104">
        <v>173.96</v>
      </c>
      <c r="D167" s="104">
        <f>IFERROR(VLOOKUP(A167,#REF!,2,FALSE),0)</f>
        <v>0</v>
      </c>
      <c r="E167" s="105"/>
      <c r="F167" s="105"/>
      <c r="G167" s="106">
        <v>28</v>
      </c>
      <c r="H167" s="106">
        <v>14</v>
      </c>
      <c r="I167" s="106">
        <f t="shared" si="41"/>
        <v>14</v>
      </c>
      <c r="J167" s="107">
        <f t="shared" si="42"/>
        <v>0.5</v>
      </c>
      <c r="K167" s="105"/>
      <c r="L167" s="106">
        <v>28.993333333333336</v>
      </c>
      <c r="M167" s="106">
        <v>14</v>
      </c>
      <c r="N167" s="106">
        <f t="shared" si="43"/>
        <v>14.993333333333336</v>
      </c>
      <c r="O167" s="107">
        <f t="shared" si="44"/>
        <v>0.51713037479880442</v>
      </c>
      <c r="P167" s="105"/>
      <c r="Q167" s="106">
        <v>28.993333333333336</v>
      </c>
      <c r="R167" s="106">
        <v>14</v>
      </c>
      <c r="S167" s="106">
        <f t="shared" si="45"/>
        <v>14.993333333333336</v>
      </c>
      <c r="T167" s="107">
        <f t="shared" si="46"/>
        <v>0.51713037479880442</v>
      </c>
      <c r="U167" s="106">
        <v>38</v>
      </c>
      <c r="V167" s="106">
        <v>48</v>
      </c>
      <c r="W167" s="106">
        <v>28</v>
      </c>
      <c r="X167" s="106">
        <v>14</v>
      </c>
      <c r="Y167" s="106">
        <v>14</v>
      </c>
      <c r="Z167" s="106">
        <v>28.993333333333336</v>
      </c>
      <c r="AA167" s="106"/>
      <c r="AB167" s="106">
        <f t="shared" si="48"/>
        <v>0</v>
      </c>
      <c r="AC167" s="108"/>
      <c r="AD167" s="106">
        <f t="shared" si="47"/>
        <v>0.99333333333333584</v>
      </c>
      <c r="AE167" s="106">
        <v>38</v>
      </c>
      <c r="AF167" s="106"/>
      <c r="AG167" s="105"/>
      <c r="AH167" s="106">
        <f t="shared" si="57"/>
        <v>28</v>
      </c>
      <c r="AI167" s="109">
        <f t="shared" si="49"/>
        <v>55.86</v>
      </c>
      <c r="AJ167" s="109">
        <f t="shared" si="40"/>
        <v>42</v>
      </c>
      <c r="AK167" s="105"/>
      <c r="AL167" s="109">
        <f t="shared" si="50"/>
        <v>28</v>
      </c>
      <c r="AM167" s="112">
        <f t="shared" si="51"/>
        <v>0</v>
      </c>
      <c r="AN167" s="109">
        <f t="shared" si="52"/>
        <v>55.86</v>
      </c>
      <c r="AO167" s="112">
        <f t="shared" si="53"/>
        <v>7.8599999999999994</v>
      </c>
      <c r="AP167" s="109">
        <f t="shared" si="54"/>
        <v>42</v>
      </c>
      <c r="AQ167" s="112">
        <f t="shared" si="55"/>
        <v>4</v>
      </c>
      <c r="AR167" s="71"/>
    </row>
    <row r="168" spans="1:44" s="62" customFormat="1" ht="27.6" customHeight="1" x14ac:dyDescent="0.2">
      <c r="A168" s="103" t="s">
        <v>421</v>
      </c>
      <c r="B168" s="103" t="s">
        <v>746</v>
      </c>
      <c r="C168" s="104">
        <v>100</v>
      </c>
      <c r="D168" s="104">
        <f>IFERROR(VLOOKUP(A168,#REF!,2,FALSE),0)</f>
        <v>0</v>
      </c>
      <c r="E168" s="105"/>
      <c r="F168" s="105"/>
      <c r="G168" s="106">
        <v>35</v>
      </c>
      <c r="H168" s="106">
        <v>17.5</v>
      </c>
      <c r="I168" s="106">
        <f t="shared" si="41"/>
        <v>17.5</v>
      </c>
      <c r="J168" s="107">
        <f t="shared" si="42"/>
        <v>0.5</v>
      </c>
      <c r="K168" s="105"/>
      <c r="L168" s="106">
        <v>33.333333333333336</v>
      </c>
      <c r="M168" s="106">
        <v>17.5</v>
      </c>
      <c r="N168" s="106">
        <f t="shared" si="43"/>
        <v>15.833333333333336</v>
      </c>
      <c r="O168" s="107">
        <f t="shared" si="44"/>
        <v>0.47500000000000003</v>
      </c>
      <c r="P168" s="105"/>
      <c r="Q168" s="106">
        <v>33.333333333333336</v>
      </c>
      <c r="R168" s="106">
        <v>17.5</v>
      </c>
      <c r="S168" s="106">
        <f t="shared" si="45"/>
        <v>15.833333333333336</v>
      </c>
      <c r="T168" s="107">
        <f t="shared" si="46"/>
        <v>0.47500000000000003</v>
      </c>
      <c r="U168" s="106">
        <v>45</v>
      </c>
      <c r="V168" s="106">
        <v>52.5</v>
      </c>
      <c r="W168" s="106">
        <v>35</v>
      </c>
      <c r="X168" s="106">
        <v>17.5</v>
      </c>
      <c r="Y168" s="106">
        <v>17.5</v>
      </c>
      <c r="Z168" s="106">
        <v>33.333333333333336</v>
      </c>
      <c r="AA168" s="106"/>
      <c r="AB168" s="106">
        <f t="shared" si="48"/>
        <v>0</v>
      </c>
      <c r="AC168" s="108"/>
      <c r="AD168" s="106">
        <f t="shared" si="47"/>
        <v>-1.6666666666666643</v>
      </c>
      <c r="AE168" s="106">
        <v>45</v>
      </c>
      <c r="AF168" s="106"/>
      <c r="AG168" s="105"/>
      <c r="AH168" s="106">
        <f t="shared" si="57"/>
        <v>35</v>
      </c>
      <c r="AI168" s="109">
        <f t="shared" si="49"/>
        <v>69.825000000000003</v>
      </c>
      <c r="AJ168" s="109">
        <f t="shared" si="40"/>
        <v>52.5</v>
      </c>
      <c r="AK168" s="105"/>
      <c r="AL168" s="109">
        <f t="shared" si="50"/>
        <v>35</v>
      </c>
      <c r="AM168" s="112">
        <f t="shared" si="51"/>
        <v>0</v>
      </c>
      <c r="AN168" s="109">
        <f t="shared" si="52"/>
        <v>69.825000000000003</v>
      </c>
      <c r="AO168" s="112">
        <f t="shared" si="53"/>
        <v>17.325000000000003</v>
      </c>
      <c r="AP168" s="109">
        <f t="shared" si="54"/>
        <v>52.5</v>
      </c>
      <c r="AQ168" s="112">
        <f t="shared" si="55"/>
        <v>7.5</v>
      </c>
      <c r="AR168" s="71"/>
    </row>
    <row r="169" spans="1:44" s="62" customFormat="1" ht="27.6" customHeight="1" x14ac:dyDescent="0.2">
      <c r="A169" s="103" t="s">
        <v>424</v>
      </c>
      <c r="B169" s="103" t="s">
        <v>602</v>
      </c>
      <c r="C169" s="104">
        <v>467.35</v>
      </c>
      <c r="D169" s="104">
        <f>IFERROR(VLOOKUP(A169,#REF!,2,FALSE),0)</f>
        <v>0</v>
      </c>
      <c r="E169" s="105"/>
      <c r="F169" s="105"/>
      <c r="G169" s="106">
        <v>39.4</v>
      </c>
      <c r="H169" s="106">
        <v>19.7</v>
      </c>
      <c r="I169" s="106">
        <f t="shared" si="41"/>
        <v>19.7</v>
      </c>
      <c r="J169" s="107">
        <f t="shared" si="42"/>
        <v>0.5</v>
      </c>
      <c r="K169" s="105"/>
      <c r="L169" s="106">
        <v>38.945833333333333</v>
      </c>
      <c r="M169" s="106">
        <v>19.7</v>
      </c>
      <c r="N169" s="106">
        <f t="shared" si="43"/>
        <v>19.245833333333334</v>
      </c>
      <c r="O169" s="107">
        <f t="shared" si="44"/>
        <v>0.49416925216647056</v>
      </c>
      <c r="P169" s="105"/>
      <c r="Q169" s="106">
        <v>38.945833333333333</v>
      </c>
      <c r="R169" s="106">
        <v>19.7</v>
      </c>
      <c r="S169" s="106">
        <f t="shared" si="45"/>
        <v>19.245833333333334</v>
      </c>
      <c r="T169" s="107">
        <f t="shared" si="46"/>
        <v>0.49416925216647056</v>
      </c>
      <c r="U169" s="106">
        <v>49</v>
      </c>
      <c r="V169" s="106">
        <v>59.1</v>
      </c>
      <c r="W169" s="106">
        <v>39.4</v>
      </c>
      <c r="X169" s="106">
        <v>19.7</v>
      </c>
      <c r="Y169" s="106">
        <v>19.7</v>
      </c>
      <c r="Z169" s="106">
        <v>38.945833333333333</v>
      </c>
      <c r="AA169" s="106"/>
      <c r="AB169" s="106">
        <f t="shared" si="48"/>
        <v>0</v>
      </c>
      <c r="AC169" s="108"/>
      <c r="AD169" s="106">
        <f t="shared" si="47"/>
        <v>-0.45416666666666572</v>
      </c>
      <c r="AE169" s="106">
        <v>49</v>
      </c>
      <c r="AF169" s="106"/>
      <c r="AG169" s="105"/>
      <c r="AH169" s="106">
        <f t="shared" si="57"/>
        <v>39.4</v>
      </c>
      <c r="AI169" s="109">
        <f t="shared" si="49"/>
        <v>78.602999999999994</v>
      </c>
      <c r="AJ169" s="109">
        <f t="shared" si="40"/>
        <v>59.099999999999994</v>
      </c>
      <c r="AK169" s="105"/>
      <c r="AL169" s="109">
        <f t="shared" si="50"/>
        <v>39.4</v>
      </c>
      <c r="AM169" s="112">
        <f t="shared" si="51"/>
        <v>0</v>
      </c>
      <c r="AN169" s="109">
        <f t="shared" si="52"/>
        <v>78.602999999999994</v>
      </c>
      <c r="AO169" s="112">
        <f t="shared" si="53"/>
        <v>19.502999999999993</v>
      </c>
      <c r="AP169" s="109">
        <f t="shared" si="54"/>
        <v>59.099999999999994</v>
      </c>
      <c r="AQ169" s="112">
        <f t="shared" si="55"/>
        <v>10.099999999999994</v>
      </c>
      <c r="AR169" s="71"/>
    </row>
    <row r="170" spans="1:44" s="62" customFormat="1" ht="27.6" customHeight="1" x14ac:dyDescent="0.2">
      <c r="A170" s="103" t="s">
        <v>426</v>
      </c>
      <c r="B170" s="103" t="s">
        <v>689</v>
      </c>
      <c r="C170" s="104">
        <v>190</v>
      </c>
      <c r="D170" s="104">
        <f>IFERROR(VLOOKUP(A170,#REF!,2,FALSE),0)</f>
        <v>0</v>
      </c>
      <c r="E170" s="105"/>
      <c r="F170" s="105"/>
      <c r="G170" s="106">
        <v>46</v>
      </c>
      <c r="H170" s="106">
        <v>23</v>
      </c>
      <c r="I170" s="106">
        <f t="shared" si="41"/>
        <v>23</v>
      </c>
      <c r="J170" s="107">
        <f t="shared" si="42"/>
        <v>0.5</v>
      </c>
      <c r="K170" s="105"/>
      <c r="L170" s="106">
        <v>38</v>
      </c>
      <c r="M170" s="106">
        <v>23</v>
      </c>
      <c r="N170" s="106">
        <f t="shared" si="43"/>
        <v>15</v>
      </c>
      <c r="O170" s="107">
        <f t="shared" si="44"/>
        <v>0.39473684210526316</v>
      </c>
      <c r="P170" s="105"/>
      <c r="Q170" s="106">
        <v>38</v>
      </c>
      <c r="R170" s="106">
        <v>23</v>
      </c>
      <c r="S170" s="106">
        <f t="shared" si="45"/>
        <v>15</v>
      </c>
      <c r="T170" s="107">
        <f t="shared" si="46"/>
        <v>0.39473684210526316</v>
      </c>
      <c r="U170" s="106">
        <v>56</v>
      </c>
      <c r="V170" s="106">
        <v>69</v>
      </c>
      <c r="W170" s="106">
        <v>46</v>
      </c>
      <c r="X170" s="106">
        <v>23</v>
      </c>
      <c r="Y170" s="106">
        <v>23</v>
      </c>
      <c r="Z170" s="106">
        <v>38</v>
      </c>
      <c r="AA170" s="106"/>
      <c r="AB170" s="106">
        <f t="shared" si="48"/>
        <v>0</v>
      </c>
      <c r="AC170" s="108"/>
      <c r="AD170" s="106">
        <f t="shared" si="47"/>
        <v>-8</v>
      </c>
      <c r="AE170" s="106">
        <v>56</v>
      </c>
      <c r="AF170" s="106"/>
      <c r="AG170" s="105"/>
      <c r="AH170" s="106">
        <f t="shared" si="57"/>
        <v>46</v>
      </c>
      <c r="AI170" s="109">
        <f t="shared" si="49"/>
        <v>91.77000000000001</v>
      </c>
      <c r="AJ170" s="109">
        <f t="shared" si="40"/>
        <v>69</v>
      </c>
      <c r="AK170" s="105"/>
      <c r="AL170" s="109">
        <f t="shared" si="50"/>
        <v>46</v>
      </c>
      <c r="AM170" s="112">
        <f t="shared" si="51"/>
        <v>0</v>
      </c>
      <c r="AN170" s="109">
        <f t="shared" si="52"/>
        <v>91.77000000000001</v>
      </c>
      <c r="AO170" s="112">
        <f t="shared" si="53"/>
        <v>22.77000000000001</v>
      </c>
      <c r="AP170" s="109">
        <f t="shared" si="54"/>
        <v>69</v>
      </c>
      <c r="AQ170" s="112">
        <f t="shared" si="55"/>
        <v>13</v>
      </c>
      <c r="AR170" s="71"/>
    </row>
    <row r="171" spans="1:44" s="62" customFormat="1" ht="27.6" customHeight="1" x14ac:dyDescent="0.2">
      <c r="A171" s="103" t="s">
        <v>428</v>
      </c>
      <c r="B171" s="103" t="s">
        <v>628</v>
      </c>
      <c r="C171" s="104">
        <v>374.95</v>
      </c>
      <c r="D171" s="104">
        <f>IFERROR(VLOOKUP(A171,#REF!,2,FALSE),0)</f>
        <v>0</v>
      </c>
      <c r="E171" s="105"/>
      <c r="F171" s="105"/>
      <c r="G171" s="106">
        <v>36</v>
      </c>
      <c r="H171" s="106">
        <v>18</v>
      </c>
      <c r="I171" s="106">
        <f t="shared" si="41"/>
        <v>18</v>
      </c>
      <c r="J171" s="107">
        <f t="shared" si="42"/>
        <v>0.5</v>
      </c>
      <c r="K171" s="105"/>
      <c r="L171" s="106">
        <v>37.494999999999997</v>
      </c>
      <c r="M171" s="106">
        <v>18</v>
      </c>
      <c r="N171" s="106">
        <f t="shared" si="43"/>
        <v>19.494999999999997</v>
      </c>
      <c r="O171" s="107">
        <f t="shared" si="44"/>
        <v>0.51993599146552871</v>
      </c>
      <c r="P171" s="105"/>
      <c r="Q171" s="106">
        <v>37.494999999999997</v>
      </c>
      <c r="R171" s="106">
        <v>18</v>
      </c>
      <c r="S171" s="106">
        <f t="shared" si="45"/>
        <v>19.494999999999997</v>
      </c>
      <c r="T171" s="107">
        <f t="shared" si="46"/>
        <v>0.51993599146552871</v>
      </c>
      <c r="U171" s="106">
        <v>46</v>
      </c>
      <c r="V171" s="106">
        <v>54</v>
      </c>
      <c r="W171" s="106">
        <v>36</v>
      </c>
      <c r="X171" s="106">
        <v>18</v>
      </c>
      <c r="Y171" s="106">
        <v>18</v>
      </c>
      <c r="Z171" s="106">
        <v>37.494999999999997</v>
      </c>
      <c r="AA171" s="106"/>
      <c r="AB171" s="106">
        <f t="shared" si="48"/>
        <v>0</v>
      </c>
      <c r="AC171" s="108"/>
      <c r="AD171" s="106">
        <f t="shared" si="47"/>
        <v>1.4949999999999974</v>
      </c>
      <c r="AE171" s="106">
        <v>46</v>
      </c>
      <c r="AF171" s="106"/>
      <c r="AG171" s="105"/>
      <c r="AH171" s="106">
        <f t="shared" si="57"/>
        <v>36</v>
      </c>
      <c r="AI171" s="109">
        <f t="shared" si="49"/>
        <v>71.820000000000007</v>
      </c>
      <c r="AJ171" s="109">
        <f t="shared" si="40"/>
        <v>54</v>
      </c>
      <c r="AK171" s="105"/>
      <c r="AL171" s="109">
        <f t="shared" si="50"/>
        <v>36</v>
      </c>
      <c r="AM171" s="112">
        <f t="shared" si="51"/>
        <v>0</v>
      </c>
      <c r="AN171" s="109">
        <f t="shared" si="52"/>
        <v>71.820000000000007</v>
      </c>
      <c r="AO171" s="112">
        <f t="shared" si="53"/>
        <v>17.820000000000007</v>
      </c>
      <c r="AP171" s="109">
        <f t="shared" si="54"/>
        <v>54</v>
      </c>
      <c r="AQ171" s="112">
        <f t="shared" si="55"/>
        <v>8</v>
      </c>
      <c r="AR171" s="71"/>
    </row>
    <row r="172" spans="1:44" s="62" customFormat="1" ht="27.6" customHeight="1" x14ac:dyDescent="0.2">
      <c r="A172" s="103" t="s">
        <v>360</v>
      </c>
      <c r="B172" s="103" t="s">
        <v>361</v>
      </c>
      <c r="C172" s="104">
        <v>2582.64</v>
      </c>
      <c r="D172" s="104">
        <f>IFERROR(VLOOKUP(A172,#REF!,2,FALSE),0)</f>
        <v>0</v>
      </c>
      <c r="E172" s="105"/>
      <c r="F172" s="105"/>
      <c r="G172" s="106">
        <v>65</v>
      </c>
      <c r="H172" s="106">
        <v>30</v>
      </c>
      <c r="I172" s="106">
        <f t="shared" si="41"/>
        <v>35</v>
      </c>
      <c r="J172" s="107">
        <f t="shared" si="42"/>
        <v>0.53846153846153844</v>
      </c>
      <c r="K172" s="105"/>
      <c r="L172" s="106">
        <v>75.959999999999994</v>
      </c>
      <c r="M172" s="106">
        <v>30</v>
      </c>
      <c r="N172" s="106">
        <f t="shared" si="43"/>
        <v>45.959999999999994</v>
      </c>
      <c r="O172" s="107">
        <f t="shared" si="44"/>
        <v>0.60505529225908372</v>
      </c>
      <c r="P172" s="105"/>
      <c r="Q172" s="106">
        <v>75.959999999999994</v>
      </c>
      <c r="R172" s="106">
        <v>30</v>
      </c>
      <c r="S172" s="106">
        <f t="shared" si="45"/>
        <v>45.959999999999994</v>
      </c>
      <c r="T172" s="107">
        <f t="shared" si="46"/>
        <v>0.60505529225908372</v>
      </c>
      <c r="U172" s="106">
        <v>99</v>
      </c>
      <c r="V172" s="106">
        <v>149</v>
      </c>
      <c r="W172" s="106">
        <v>65</v>
      </c>
      <c r="X172" s="106">
        <v>30</v>
      </c>
      <c r="Y172" s="106">
        <v>30</v>
      </c>
      <c r="Z172" s="106">
        <v>75.959999999999994</v>
      </c>
      <c r="AA172" s="106"/>
      <c r="AB172" s="106">
        <f t="shared" si="48"/>
        <v>0</v>
      </c>
      <c r="AC172" s="108"/>
      <c r="AD172" s="106">
        <f t="shared" si="47"/>
        <v>10.959999999999994</v>
      </c>
      <c r="AE172" s="106">
        <v>99</v>
      </c>
      <c r="AF172" s="106"/>
      <c r="AG172" s="105"/>
      <c r="AH172" s="106">
        <f t="shared" si="57"/>
        <v>65</v>
      </c>
      <c r="AI172" s="109">
        <f t="shared" si="49"/>
        <v>129.67500000000001</v>
      </c>
      <c r="AJ172" s="109">
        <f t="shared" si="40"/>
        <v>97.5</v>
      </c>
      <c r="AK172" s="105"/>
      <c r="AL172" s="109">
        <f t="shared" si="50"/>
        <v>65</v>
      </c>
      <c r="AM172" s="112">
        <f t="shared" si="51"/>
        <v>0</v>
      </c>
      <c r="AN172" s="109">
        <f t="shared" si="52"/>
        <v>149</v>
      </c>
      <c r="AO172" s="112">
        <f t="shared" si="53"/>
        <v>0</v>
      </c>
      <c r="AP172" s="109">
        <f t="shared" si="54"/>
        <v>99</v>
      </c>
      <c r="AQ172" s="112">
        <f t="shared" si="55"/>
        <v>0</v>
      </c>
      <c r="AR172" s="71"/>
    </row>
    <row r="173" spans="1:44" s="62" customFormat="1" ht="27.6" customHeight="1" x14ac:dyDescent="0.2">
      <c r="A173" s="103" t="s">
        <v>433</v>
      </c>
      <c r="B173" s="103" t="s">
        <v>928</v>
      </c>
      <c r="C173" s="104">
        <v>0</v>
      </c>
      <c r="D173" s="104">
        <f>IFERROR(VLOOKUP(A173,#REF!,2,FALSE),0)</f>
        <v>0</v>
      </c>
      <c r="E173" s="105"/>
      <c r="F173" s="105"/>
      <c r="G173" s="106">
        <v>5.24</v>
      </c>
      <c r="H173" s="106">
        <v>0</v>
      </c>
      <c r="I173" s="106">
        <f t="shared" si="41"/>
        <v>5.24</v>
      </c>
      <c r="J173" s="107">
        <f t="shared" si="42"/>
        <v>1</v>
      </c>
      <c r="K173" s="105"/>
      <c r="L173" s="106"/>
      <c r="M173" s="106">
        <v>0</v>
      </c>
      <c r="N173" s="106">
        <f t="shared" si="43"/>
        <v>0</v>
      </c>
      <c r="O173" s="107" t="e">
        <f t="shared" si="44"/>
        <v>#DIV/0!</v>
      </c>
      <c r="P173" s="105"/>
      <c r="Q173" s="106"/>
      <c r="R173" s="106"/>
      <c r="S173" s="106">
        <f t="shared" si="45"/>
        <v>0</v>
      </c>
      <c r="T173" s="107" t="e">
        <f t="shared" si="46"/>
        <v>#DIV/0!</v>
      </c>
      <c r="U173" s="106">
        <v>15.63</v>
      </c>
      <c r="V173" s="106">
        <v>22.33</v>
      </c>
      <c r="W173" s="106">
        <v>5.24</v>
      </c>
      <c r="X173" s="106">
        <v>0</v>
      </c>
      <c r="Y173" s="106">
        <v>5.24</v>
      </c>
      <c r="Z173" s="106"/>
      <c r="AA173" s="106"/>
      <c r="AB173" s="106">
        <f t="shared" si="48"/>
        <v>-5.24</v>
      </c>
      <c r="AC173" s="108"/>
      <c r="AD173" s="106">
        <f t="shared" si="47"/>
        <v>-5.24</v>
      </c>
      <c r="AE173" s="106">
        <v>15.63</v>
      </c>
      <c r="AF173" s="106"/>
      <c r="AG173" s="105"/>
      <c r="AH173" s="106">
        <f t="shared" si="57"/>
        <v>5.24</v>
      </c>
      <c r="AI173" s="109">
        <f t="shared" si="49"/>
        <v>10.453800000000001</v>
      </c>
      <c r="AJ173" s="109">
        <f t="shared" si="40"/>
        <v>7.86</v>
      </c>
      <c r="AK173" s="105"/>
      <c r="AL173" s="109">
        <f t="shared" si="50"/>
        <v>5.24</v>
      </c>
      <c r="AM173" s="112">
        <f t="shared" si="51"/>
        <v>0</v>
      </c>
      <c r="AN173" s="109">
        <f t="shared" si="52"/>
        <v>22.33</v>
      </c>
      <c r="AO173" s="112">
        <f t="shared" si="53"/>
        <v>0</v>
      </c>
      <c r="AP173" s="109">
        <f t="shared" si="54"/>
        <v>15.63</v>
      </c>
      <c r="AQ173" s="112">
        <f t="shared" si="55"/>
        <v>0</v>
      </c>
      <c r="AR173" s="71"/>
    </row>
    <row r="174" spans="1:44" s="62" customFormat="1" ht="27.6" customHeight="1" x14ac:dyDescent="0.2">
      <c r="A174" s="103" t="s">
        <v>435</v>
      </c>
      <c r="B174" s="103" t="s">
        <v>730</v>
      </c>
      <c r="C174" s="104">
        <v>121.3</v>
      </c>
      <c r="D174" s="104">
        <f>IFERROR(VLOOKUP(A174,#REF!,2,FALSE),0)</f>
        <v>0</v>
      </c>
      <c r="E174" s="105"/>
      <c r="F174" s="105"/>
      <c r="G174" s="106">
        <v>12.13</v>
      </c>
      <c r="H174" s="106">
        <v>0</v>
      </c>
      <c r="I174" s="106">
        <f t="shared" si="41"/>
        <v>12.13</v>
      </c>
      <c r="J174" s="107">
        <f t="shared" si="42"/>
        <v>1</v>
      </c>
      <c r="K174" s="105"/>
      <c r="L174" s="106">
        <v>12.129999999999999</v>
      </c>
      <c r="M174" s="106">
        <v>0</v>
      </c>
      <c r="N174" s="106">
        <f t="shared" si="43"/>
        <v>12.129999999999999</v>
      </c>
      <c r="O174" s="107">
        <f t="shared" si="44"/>
        <v>1</v>
      </c>
      <c r="P174" s="105"/>
      <c r="Q174" s="106">
        <v>12.129999999999999</v>
      </c>
      <c r="R174" s="106">
        <v>0</v>
      </c>
      <c r="S174" s="106">
        <f t="shared" si="45"/>
        <v>12.129999999999999</v>
      </c>
      <c r="T174" s="107">
        <f t="shared" si="46"/>
        <v>1</v>
      </c>
      <c r="U174" s="106">
        <v>15.28</v>
      </c>
      <c r="V174" s="106">
        <v>21.83</v>
      </c>
      <c r="W174" s="106">
        <v>12.13</v>
      </c>
      <c r="X174" s="106">
        <v>0</v>
      </c>
      <c r="Y174" s="106">
        <v>8.8147000000000002</v>
      </c>
      <c r="Z174" s="106">
        <v>12.129999999999999</v>
      </c>
      <c r="AA174" s="106"/>
      <c r="AB174" s="106">
        <f t="shared" si="48"/>
        <v>-8.8147000000000002</v>
      </c>
      <c r="AC174" s="108"/>
      <c r="AD174" s="106">
        <f t="shared" si="47"/>
        <v>0</v>
      </c>
      <c r="AE174" s="106">
        <v>15.28</v>
      </c>
      <c r="AF174" s="106"/>
      <c r="AG174" s="105"/>
      <c r="AH174" s="106">
        <f t="shared" si="57"/>
        <v>12.13</v>
      </c>
      <c r="AI174" s="109">
        <f t="shared" si="49"/>
        <v>24.199350000000003</v>
      </c>
      <c r="AJ174" s="109">
        <f t="shared" si="40"/>
        <v>18.195</v>
      </c>
      <c r="AK174" s="105"/>
      <c r="AL174" s="109">
        <f t="shared" si="50"/>
        <v>12.13</v>
      </c>
      <c r="AM174" s="112">
        <f t="shared" si="51"/>
        <v>0</v>
      </c>
      <c r="AN174" s="109">
        <f t="shared" si="52"/>
        <v>24.199350000000003</v>
      </c>
      <c r="AO174" s="112">
        <f t="shared" si="53"/>
        <v>2.3693500000000043</v>
      </c>
      <c r="AP174" s="109">
        <f t="shared" si="54"/>
        <v>18.195</v>
      </c>
      <c r="AQ174" s="112">
        <f t="shared" si="55"/>
        <v>2.9150000000000009</v>
      </c>
      <c r="AR174" s="71"/>
    </row>
    <row r="175" spans="1:44" s="62" customFormat="1" ht="27.6" customHeight="1" x14ac:dyDescent="0.2">
      <c r="A175" s="103" t="s">
        <v>438</v>
      </c>
      <c r="B175" s="103" t="s">
        <v>837</v>
      </c>
      <c r="C175" s="104">
        <v>22.9</v>
      </c>
      <c r="D175" s="104">
        <f>IFERROR(VLOOKUP(A175,#REF!,2,FALSE),0)</f>
        <v>0</v>
      </c>
      <c r="E175" s="105"/>
      <c r="F175" s="105"/>
      <c r="G175" s="106">
        <v>11.45</v>
      </c>
      <c r="H175" s="106">
        <v>0</v>
      </c>
      <c r="I175" s="106">
        <f t="shared" si="41"/>
        <v>11.45</v>
      </c>
      <c r="J175" s="107">
        <f t="shared" si="42"/>
        <v>1</v>
      </c>
      <c r="K175" s="105"/>
      <c r="L175" s="106">
        <v>11.45</v>
      </c>
      <c r="M175" s="106">
        <v>0</v>
      </c>
      <c r="N175" s="106">
        <f t="shared" si="43"/>
        <v>11.45</v>
      </c>
      <c r="O175" s="107">
        <f t="shared" si="44"/>
        <v>1</v>
      </c>
      <c r="P175" s="105"/>
      <c r="Q175" s="106">
        <v>11.45</v>
      </c>
      <c r="R175" s="106">
        <v>0</v>
      </c>
      <c r="S175" s="106">
        <f t="shared" si="45"/>
        <v>11.45</v>
      </c>
      <c r="T175" s="107">
        <f t="shared" si="46"/>
        <v>1</v>
      </c>
      <c r="U175" s="106">
        <v>14.43</v>
      </c>
      <c r="V175" s="106">
        <v>20.61</v>
      </c>
      <c r="W175" s="106">
        <v>11.45</v>
      </c>
      <c r="X175" s="106">
        <v>0</v>
      </c>
      <c r="Y175" s="106">
        <v>6.7601000000000004</v>
      </c>
      <c r="Z175" s="106">
        <v>11.45</v>
      </c>
      <c r="AA175" s="106"/>
      <c r="AB175" s="106">
        <f t="shared" si="48"/>
        <v>-6.7601000000000004</v>
      </c>
      <c r="AC175" s="108"/>
      <c r="AD175" s="106">
        <f t="shared" si="47"/>
        <v>0</v>
      </c>
      <c r="AE175" s="106">
        <v>14.43</v>
      </c>
      <c r="AF175" s="106"/>
      <c r="AG175" s="105"/>
      <c r="AH175" s="106">
        <f t="shared" si="57"/>
        <v>11.45</v>
      </c>
      <c r="AI175" s="109">
        <f t="shared" si="49"/>
        <v>22.842749999999999</v>
      </c>
      <c r="AJ175" s="109">
        <f t="shared" si="40"/>
        <v>17.174999999999997</v>
      </c>
      <c r="AK175" s="105"/>
      <c r="AL175" s="109">
        <f t="shared" si="50"/>
        <v>11.45</v>
      </c>
      <c r="AM175" s="112">
        <f t="shared" si="51"/>
        <v>0</v>
      </c>
      <c r="AN175" s="109">
        <f t="shared" si="52"/>
        <v>22.842749999999999</v>
      </c>
      <c r="AO175" s="112">
        <f t="shared" si="53"/>
        <v>2.2327499999999993</v>
      </c>
      <c r="AP175" s="109">
        <f t="shared" si="54"/>
        <v>17.174999999999997</v>
      </c>
      <c r="AQ175" s="112">
        <f t="shared" si="55"/>
        <v>2.7449999999999974</v>
      </c>
      <c r="AR175" s="71"/>
    </row>
    <row r="176" spans="1:44" s="62" customFormat="1" ht="27.6" customHeight="1" x14ac:dyDescent="0.2">
      <c r="A176" s="103" t="s">
        <v>440</v>
      </c>
      <c r="B176" s="103" t="s">
        <v>550</v>
      </c>
      <c r="C176" s="104">
        <v>645.20000000000005</v>
      </c>
      <c r="D176" s="104">
        <f>IFERROR(VLOOKUP(A176,#REF!,2,FALSE),0)</f>
        <v>0</v>
      </c>
      <c r="E176" s="105"/>
      <c r="F176" s="105"/>
      <c r="G176" s="106">
        <v>17.399999999999999</v>
      </c>
      <c r="H176" s="106">
        <v>10.5</v>
      </c>
      <c r="I176" s="106">
        <f t="shared" si="41"/>
        <v>6.8999999999999986</v>
      </c>
      <c r="J176" s="107">
        <f t="shared" si="42"/>
        <v>0.39655172413793099</v>
      </c>
      <c r="K176" s="105"/>
      <c r="L176" s="106">
        <v>23.042857142857144</v>
      </c>
      <c r="M176" s="106">
        <v>10.5</v>
      </c>
      <c r="N176" s="106">
        <f t="shared" si="43"/>
        <v>12.542857142857144</v>
      </c>
      <c r="O176" s="107">
        <f t="shared" si="44"/>
        <v>0.54432734035957842</v>
      </c>
      <c r="P176" s="105"/>
      <c r="Q176" s="106">
        <v>23.042857142857144</v>
      </c>
      <c r="R176" s="106">
        <v>10.5</v>
      </c>
      <c r="S176" s="106">
        <f t="shared" si="45"/>
        <v>12.542857142857144</v>
      </c>
      <c r="T176" s="107">
        <f t="shared" si="46"/>
        <v>0.54432734035957842</v>
      </c>
      <c r="U176" s="106">
        <v>24.36</v>
      </c>
      <c r="V176" s="106">
        <v>34.799999999999997</v>
      </c>
      <c r="W176" s="106">
        <v>17.399999999999999</v>
      </c>
      <c r="X176" s="106">
        <v>10.5</v>
      </c>
      <c r="Y176" s="106">
        <v>10.5</v>
      </c>
      <c r="Z176" s="106">
        <v>23.042857142857144</v>
      </c>
      <c r="AA176" s="106"/>
      <c r="AB176" s="106">
        <f t="shared" si="48"/>
        <v>0</v>
      </c>
      <c r="AC176" s="108"/>
      <c r="AD176" s="106">
        <f t="shared" si="47"/>
        <v>5.6428571428571459</v>
      </c>
      <c r="AE176" s="106">
        <v>24.36</v>
      </c>
      <c r="AF176" s="106"/>
      <c r="AG176" s="105"/>
      <c r="AH176" s="106">
        <f t="shared" si="57"/>
        <v>17.399999999999999</v>
      </c>
      <c r="AI176" s="109">
        <f t="shared" si="49"/>
        <v>34.713000000000001</v>
      </c>
      <c r="AJ176" s="109">
        <f t="shared" si="40"/>
        <v>26.099999999999998</v>
      </c>
      <c r="AK176" s="105"/>
      <c r="AL176" s="109">
        <f t="shared" si="50"/>
        <v>17.399999999999999</v>
      </c>
      <c r="AM176" s="112">
        <f t="shared" si="51"/>
        <v>0</v>
      </c>
      <c r="AN176" s="109">
        <f t="shared" si="52"/>
        <v>34.799999999999997</v>
      </c>
      <c r="AO176" s="112">
        <f t="shared" si="53"/>
        <v>0</v>
      </c>
      <c r="AP176" s="109">
        <f t="shared" si="54"/>
        <v>26.099999999999998</v>
      </c>
      <c r="AQ176" s="112">
        <f t="shared" si="55"/>
        <v>1.7399999999999984</v>
      </c>
      <c r="AR176" s="71"/>
    </row>
    <row r="177" spans="1:44" s="62" customFormat="1" ht="27.6" customHeight="1" x14ac:dyDescent="0.2">
      <c r="A177" s="103" t="s">
        <v>442</v>
      </c>
      <c r="B177" s="103" t="s">
        <v>930</v>
      </c>
      <c r="C177" s="104">
        <v>0</v>
      </c>
      <c r="D177" s="104">
        <f>IFERROR(VLOOKUP(A177,#REF!,2,FALSE),0)</f>
        <v>0</v>
      </c>
      <c r="E177" s="105"/>
      <c r="F177" s="105"/>
      <c r="G177" s="106">
        <v>7.57</v>
      </c>
      <c r="H177" s="106">
        <v>0</v>
      </c>
      <c r="I177" s="106">
        <f t="shared" si="41"/>
        <v>7.57</v>
      </c>
      <c r="J177" s="107">
        <f t="shared" si="42"/>
        <v>1</v>
      </c>
      <c r="K177" s="105"/>
      <c r="L177" s="106"/>
      <c r="M177" s="106">
        <v>0</v>
      </c>
      <c r="N177" s="106">
        <f t="shared" si="43"/>
        <v>0</v>
      </c>
      <c r="O177" s="107" t="e">
        <f t="shared" si="44"/>
        <v>#DIV/0!</v>
      </c>
      <c r="P177" s="105"/>
      <c r="Q177" s="106"/>
      <c r="R177" s="106"/>
      <c r="S177" s="106">
        <f t="shared" si="45"/>
        <v>0</v>
      </c>
      <c r="T177" s="107" t="e">
        <f t="shared" si="46"/>
        <v>#DIV/0!</v>
      </c>
      <c r="U177" s="106">
        <v>22.58</v>
      </c>
      <c r="V177" s="106">
        <v>32.25</v>
      </c>
      <c r="W177" s="106">
        <v>7.57</v>
      </c>
      <c r="X177" s="106">
        <v>0</v>
      </c>
      <c r="Y177" s="106">
        <v>6.66</v>
      </c>
      <c r="Z177" s="106"/>
      <c r="AA177" s="106"/>
      <c r="AB177" s="106">
        <f t="shared" si="48"/>
        <v>-6.66</v>
      </c>
      <c r="AC177" s="108"/>
      <c r="AD177" s="106">
        <f t="shared" si="47"/>
        <v>-7.57</v>
      </c>
      <c r="AE177" s="106">
        <v>22.58</v>
      </c>
      <c r="AF177" s="106"/>
      <c r="AG177" s="105"/>
      <c r="AH177" s="106">
        <f t="shared" si="57"/>
        <v>7.57</v>
      </c>
      <c r="AI177" s="109">
        <f t="shared" si="49"/>
        <v>15.102150000000002</v>
      </c>
      <c r="AJ177" s="109">
        <f t="shared" si="40"/>
        <v>11.355</v>
      </c>
      <c r="AK177" s="105"/>
      <c r="AL177" s="109">
        <f t="shared" si="50"/>
        <v>7.57</v>
      </c>
      <c r="AM177" s="112">
        <f t="shared" si="51"/>
        <v>0</v>
      </c>
      <c r="AN177" s="109">
        <f t="shared" si="52"/>
        <v>32.25</v>
      </c>
      <c r="AO177" s="112">
        <f t="shared" si="53"/>
        <v>0</v>
      </c>
      <c r="AP177" s="109">
        <f t="shared" si="54"/>
        <v>22.58</v>
      </c>
      <c r="AQ177" s="112">
        <f t="shared" si="55"/>
        <v>0</v>
      </c>
      <c r="AR177" s="71"/>
    </row>
    <row r="178" spans="1:44" s="62" customFormat="1" ht="27.6" customHeight="1" x14ac:dyDescent="0.2">
      <c r="A178" s="103" t="s">
        <v>445</v>
      </c>
      <c r="B178" s="103" t="s">
        <v>932</v>
      </c>
      <c r="C178" s="104">
        <v>0</v>
      </c>
      <c r="D178" s="104">
        <f>IFERROR(VLOOKUP(A178,#REF!,2,FALSE),0)</f>
        <v>0</v>
      </c>
      <c r="E178" s="105"/>
      <c r="F178" s="105"/>
      <c r="G178" s="106">
        <v>8.16</v>
      </c>
      <c r="H178" s="106">
        <v>0</v>
      </c>
      <c r="I178" s="106">
        <f t="shared" si="41"/>
        <v>8.16</v>
      </c>
      <c r="J178" s="107">
        <f t="shared" si="42"/>
        <v>1</v>
      </c>
      <c r="K178" s="105"/>
      <c r="L178" s="106"/>
      <c r="M178" s="106">
        <v>0</v>
      </c>
      <c r="N178" s="106">
        <f t="shared" si="43"/>
        <v>0</v>
      </c>
      <c r="O178" s="107" t="e">
        <f t="shared" si="44"/>
        <v>#DIV/0!</v>
      </c>
      <c r="P178" s="105"/>
      <c r="Q178" s="106"/>
      <c r="R178" s="106"/>
      <c r="S178" s="106">
        <f t="shared" si="45"/>
        <v>0</v>
      </c>
      <c r="T178" s="107" t="e">
        <f t="shared" si="46"/>
        <v>#DIV/0!</v>
      </c>
      <c r="U178" s="106">
        <v>19.399999999999999</v>
      </c>
      <c r="V178" s="106">
        <v>27.71</v>
      </c>
      <c r="W178" s="106">
        <v>8.16</v>
      </c>
      <c r="X178" s="106">
        <v>0</v>
      </c>
      <c r="Y178" s="106">
        <v>7.79</v>
      </c>
      <c r="Z178" s="106"/>
      <c r="AA178" s="106"/>
      <c r="AB178" s="106">
        <f t="shared" si="48"/>
        <v>-7.79</v>
      </c>
      <c r="AC178" s="108"/>
      <c r="AD178" s="106">
        <f t="shared" si="47"/>
        <v>-8.16</v>
      </c>
      <c r="AE178" s="106">
        <v>19.399999999999999</v>
      </c>
      <c r="AF178" s="106"/>
      <c r="AG178" s="105"/>
      <c r="AH178" s="106">
        <f t="shared" si="57"/>
        <v>8.16</v>
      </c>
      <c r="AI178" s="109">
        <f t="shared" si="49"/>
        <v>16.279199999999999</v>
      </c>
      <c r="AJ178" s="109">
        <f t="shared" si="40"/>
        <v>12.24</v>
      </c>
      <c r="AK178" s="105"/>
      <c r="AL178" s="109">
        <f t="shared" si="50"/>
        <v>8.16</v>
      </c>
      <c r="AM178" s="112">
        <f t="shared" si="51"/>
        <v>0</v>
      </c>
      <c r="AN178" s="109">
        <f t="shared" si="52"/>
        <v>27.71</v>
      </c>
      <c r="AO178" s="112">
        <f t="shared" si="53"/>
        <v>0</v>
      </c>
      <c r="AP178" s="109">
        <f t="shared" si="54"/>
        <v>19.399999999999999</v>
      </c>
      <c r="AQ178" s="112">
        <f t="shared" si="55"/>
        <v>0</v>
      </c>
      <c r="AR178" s="71"/>
    </row>
    <row r="179" spans="1:44" s="62" customFormat="1" ht="27.6" customHeight="1" x14ac:dyDescent="0.2">
      <c r="A179" s="103" t="s">
        <v>448</v>
      </c>
      <c r="B179" s="103" t="s">
        <v>622</v>
      </c>
      <c r="C179" s="104">
        <v>385.48</v>
      </c>
      <c r="D179" s="104">
        <f>IFERROR(VLOOKUP(A179,#REF!,2,FALSE),0)</f>
        <v>0</v>
      </c>
      <c r="E179" s="105"/>
      <c r="F179" s="105"/>
      <c r="G179" s="106">
        <v>7.5</v>
      </c>
      <c r="H179" s="106">
        <v>3.2</v>
      </c>
      <c r="I179" s="106">
        <f t="shared" si="41"/>
        <v>4.3</v>
      </c>
      <c r="J179" s="107">
        <f t="shared" si="42"/>
        <v>0.57333333333333336</v>
      </c>
      <c r="K179" s="105"/>
      <c r="L179" s="106">
        <v>4.1449462365591403</v>
      </c>
      <c r="M179" s="106">
        <v>3.2</v>
      </c>
      <c r="N179" s="106">
        <f t="shared" si="43"/>
        <v>0.94494623655914012</v>
      </c>
      <c r="O179" s="107">
        <f t="shared" si="44"/>
        <v>0.22797551105115704</v>
      </c>
      <c r="P179" s="105"/>
      <c r="Q179" s="106">
        <v>4.1449462365591403</v>
      </c>
      <c r="R179" s="106">
        <v>1.4786021505376343</v>
      </c>
      <c r="S179" s="106">
        <f t="shared" si="45"/>
        <v>2.666344086021506</v>
      </c>
      <c r="T179" s="107">
        <f t="shared" si="46"/>
        <v>0.64327591574141341</v>
      </c>
      <c r="U179" s="106">
        <v>10.24</v>
      </c>
      <c r="V179" s="106">
        <v>14.63</v>
      </c>
      <c r="W179" s="106">
        <v>7.5</v>
      </c>
      <c r="X179" s="106">
        <v>3.2</v>
      </c>
      <c r="Y179" s="106">
        <v>1.47</v>
      </c>
      <c r="Z179" s="106">
        <v>4.1449462365591403</v>
      </c>
      <c r="AA179" s="106"/>
      <c r="AB179" s="106">
        <f t="shared" si="48"/>
        <v>1.7300000000000002</v>
      </c>
      <c r="AC179" s="108"/>
      <c r="AD179" s="106">
        <f t="shared" si="47"/>
        <v>-3.3550537634408597</v>
      </c>
      <c r="AE179" s="106">
        <v>10.24</v>
      </c>
      <c r="AF179" s="106"/>
      <c r="AG179" s="105"/>
      <c r="AH179" s="106">
        <f t="shared" si="57"/>
        <v>7.5</v>
      </c>
      <c r="AI179" s="109">
        <f t="shared" si="49"/>
        <v>14.9625</v>
      </c>
      <c r="AJ179" s="109">
        <f t="shared" si="40"/>
        <v>11.25</v>
      </c>
      <c r="AK179" s="105"/>
      <c r="AL179" s="109">
        <f t="shared" si="50"/>
        <v>7.5</v>
      </c>
      <c r="AM179" s="112">
        <f t="shared" si="51"/>
        <v>0</v>
      </c>
      <c r="AN179" s="109">
        <f t="shared" si="52"/>
        <v>14.9625</v>
      </c>
      <c r="AO179" s="112">
        <f t="shared" si="53"/>
        <v>0.33249999999999957</v>
      </c>
      <c r="AP179" s="109">
        <f t="shared" si="54"/>
        <v>11.25</v>
      </c>
      <c r="AQ179" s="112">
        <f t="shared" si="55"/>
        <v>1.0099999999999998</v>
      </c>
      <c r="AR179" s="71"/>
    </row>
    <row r="180" spans="1:44" s="62" customFormat="1" ht="27.6" customHeight="1" x14ac:dyDescent="0.2">
      <c r="A180" s="103" t="s">
        <v>450</v>
      </c>
      <c r="B180" s="103" t="s">
        <v>934</v>
      </c>
      <c r="C180" s="104">
        <v>0</v>
      </c>
      <c r="D180" s="104">
        <f>IFERROR(VLOOKUP(A180,#REF!,2,FALSE),0)</f>
        <v>0</v>
      </c>
      <c r="E180" s="105"/>
      <c r="F180" s="105"/>
      <c r="G180" s="106">
        <v>9.35</v>
      </c>
      <c r="H180" s="106">
        <v>0</v>
      </c>
      <c r="I180" s="106">
        <f t="shared" si="41"/>
        <v>9.35</v>
      </c>
      <c r="J180" s="107">
        <f t="shared" si="42"/>
        <v>1</v>
      </c>
      <c r="K180" s="105"/>
      <c r="L180" s="106"/>
      <c r="M180" s="106">
        <v>0</v>
      </c>
      <c r="N180" s="106">
        <f t="shared" si="43"/>
        <v>0</v>
      </c>
      <c r="O180" s="107" t="e">
        <f t="shared" si="44"/>
        <v>#DIV/0!</v>
      </c>
      <c r="P180" s="105"/>
      <c r="Q180" s="106"/>
      <c r="R180" s="106"/>
      <c r="S180" s="106">
        <f t="shared" si="45"/>
        <v>0</v>
      </c>
      <c r="T180" s="107" t="e">
        <f t="shared" si="46"/>
        <v>#DIV/0!</v>
      </c>
      <c r="U180" s="106">
        <v>12.76</v>
      </c>
      <c r="V180" s="106">
        <v>18.23</v>
      </c>
      <c r="W180" s="106">
        <v>9.35</v>
      </c>
      <c r="X180" s="106">
        <v>0</v>
      </c>
      <c r="Y180" s="106">
        <v>4.28</v>
      </c>
      <c r="Z180" s="106"/>
      <c r="AA180" s="106"/>
      <c r="AB180" s="106">
        <f t="shared" si="48"/>
        <v>-4.28</v>
      </c>
      <c r="AC180" s="108"/>
      <c r="AD180" s="106">
        <f t="shared" si="47"/>
        <v>-9.35</v>
      </c>
      <c r="AE180" s="106">
        <v>12.76</v>
      </c>
      <c r="AF180" s="106"/>
      <c r="AG180" s="105"/>
      <c r="AH180" s="106">
        <f t="shared" si="57"/>
        <v>9.35</v>
      </c>
      <c r="AI180" s="109">
        <f t="shared" si="49"/>
        <v>18.65325</v>
      </c>
      <c r="AJ180" s="109">
        <f t="shared" si="40"/>
        <v>14.024999999999999</v>
      </c>
      <c r="AK180" s="105"/>
      <c r="AL180" s="109">
        <f t="shared" si="50"/>
        <v>9.35</v>
      </c>
      <c r="AM180" s="112">
        <f t="shared" si="51"/>
        <v>0</v>
      </c>
      <c r="AN180" s="109">
        <f t="shared" si="52"/>
        <v>18.65325</v>
      </c>
      <c r="AO180" s="112">
        <f t="shared" si="53"/>
        <v>0.42324999999999946</v>
      </c>
      <c r="AP180" s="109">
        <f t="shared" si="54"/>
        <v>14.024999999999999</v>
      </c>
      <c r="AQ180" s="112">
        <f t="shared" si="55"/>
        <v>1.2649999999999988</v>
      </c>
      <c r="AR180" s="71"/>
    </row>
    <row r="181" spans="1:44" s="62" customFormat="1" ht="27.6" customHeight="1" x14ac:dyDescent="0.2">
      <c r="A181" s="103" t="s">
        <v>452</v>
      </c>
      <c r="B181" s="103" t="s">
        <v>786</v>
      </c>
      <c r="C181" s="104">
        <v>55.7</v>
      </c>
      <c r="D181" s="104">
        <f>IFERROR(VLOOKUP(A181,#REF!,2,FALSE),0)</f>
        <v>0</v>
      </c>
      <c r="E181" s="105"/>
      <c r="F181" s="105"/>
      <c r="G181" s="106">
        <v>3.74</v>
      </c>
      <c r="H181" s="106">
        <v>0</v>
      </c>
      <c r="I181" s="106">
        <f t="shared" si="41"/>
        <v>3.74</v>
      </c>
      <c r="J181" s="107">
        <f t="shared" si="42"/>
        <v>1</v>
      </c>
      <c r="K181" s="105"/>
      <c r="L181" s="106">
        <v>7.9571428571428573</v>
      </c>
      <c r="M181" s="106">
        <v>0</v>
      </c>
      <c r="N181" s="106">
        <f t="shared" si="43"/>
        <v>7.9571428571428573</v>
      </c>
      <c r="O181" s="107">
        <f t="shared" si="44"/>
        <v>1</v>
      </c>
      <c r="P181" s="105"/>
      <c r="Q181" s="106">
        <v>7.9571428571428573</v>
      </c>
      <c r="R181" s="106">
        <v>0</v>
      </c>
      <c r="S181" s="106">
        <f t="shared" si="45"/>
        <v>7.9571428571428573</v>
      </c>
      <c r="T181" s="107">
        <f t="shared" si="46"/>
        <v>1</v>
      </c>
      <c r="U181" s="106">
        <v>10.24</v>
      </c>
      <c r="V181" s="106">
        <v>14.63</v>
      </c>
      <c r="W181" s="106">
        <v>3.74</v>
      </c>
      <c r="X181" s="106">
        <v>0</v>
      </c>
      <c r="Y181" s="106">
        <v>3.51</v>
      </c>
      <c r="Z181" s="106">
        <v>7.9571428571428573</v>
      </c>
      <c r="AA181" s="106"/>
      <c r="AB181" s="106">
        <f t="shared" si="48"/>
        <v>-3.51</v>
      </c>
      <c r="AC181" s="108"/>
      <c r="AD181" s="106">
        <f t="shared" si="47"/>
        <v>4.2171428571428571</v>
      </c>
      <c r="AE181" s="106">
        <v>10.24</v>
      </c>
      <c r="AF181" s="106"/>
      <c r="AG181" s="105"/>
      <c r="AH181" s="106">
        <f t="shared" si="57"/>
        <v>3.74</v>
      </c>
      <c r="AI181" s="109">
        <f t="shared" si="49"/>
        <v>7.4613000000000005</v>
      </c>
      <c r="AJ181" s="109">
        <f t="shared" si="40"/>
        <v>5.61</v>
      </c>
      <c r="AK181" s="105"/>
      <c r="AL181" s="109">
        <f t="shared" si="50"/>
        <v>3.74</v>
      </c>
      <c r="AM181" s="112">
        <f t="shared" si="51"/>
        <v>0</v>
      </c>
      <c r="AN181" s="109">
        <f t="shared" si="52"/>
        <v>14.63</v>
      </c>
      <c r="AO181" s="112">
        <f t="shared" si="53"/>
        <v>0</v>
      </c>
      <c r="AP181" s="109">
        <f t="shared" si="54"/>
        <v>10.24</v>
      </c>
      <c r="AQ181" s="112">
        <f t="shared" si="55"/>
        <v>0</v>
      </c>
      <c r="AR181" s="71"/>
    </row>
    <row r="182" spans="1:44" s="62" customFormat="1" ht="27.6" customHeight="1" x14ac:dyDescent="0.2">
      <c r="A182" s="103" t="s">
        <v>455</v>
      </c>
      <c r="B182" s="103" t="s">
        <v>936</v>
      </c>
      <c r="C182" s="104">
        <v>0</v>
      </c>
      <c r="D182" s="104">
        <f>IFERROR(VLOOKUP(A182,#REF!,2,FALSE),0)</f>
        <v>0</v>
      </c>
      <c r="E182" s="105"/>
      <c r="F182" s="105"/>
      <c r="G182" s="106">
        <v>18.11</v>
      </c>
      <c r="H182" s="106">
        <v>0.66</v>
      </c>
      <c r="I182" s="106">
        <f t="shared" si="41"/>
        <v>17.45</v>
      </c>
      <c r="J182" s="107">
        <f t="shared" si="42"/>
        <v>0.96355604638321368</v>
      </c>
      <c r="K182" s="105"/>
      <c r="L182" s="106"/>
      <c r="M182" s="106">
        <v>0.66</v>
      </c>
      <c r="N182" s="106">
        <f t="shared" si="43"/>
        <v>-0.66</v>
      </c>
      <c r="O182" s="107" t="e">
        <f t="shared" si="44"/>
        <v>#DIV/0!</v>
      </c>
      <c r="P182" s="105"/>
      <c r="Q182" s="106"/>
      <c r="R182" s="106"/>
      <c r="S182" s="106">
        <f t="shared" si="45"/>
        <v>0</v>
      </c>
      <c r="T182" s="107" t="e">
        <f t="shared" si="46"/>
        <v>#DIV/0!</v>
      </c>
      <c r="U182" s="106">
        <v>18.11</v>
      </c>
      <c r="V182" s="106">
        <v>12.07</v>
      </c>
      <c r="W182" s="106">
        <v>18.11</v>
      </c>
      <c r="X182" s="106">
        <v>0.66</v>
      </c>
      <c r="Y182" s="106">
        <v>0.66</v>
      </c>
      <c r="Z182" s="106"/>
      <c r="AA182" s="106"/>
      <c r="AB182" s="106">
        <f t="shared" si="48"/>
        <v>0</v>
      </c>
      <c r="AC182" s="108"/>
      <c r="AD182" s="106">
        <f t="shared" si="47"/>
        <v>-18.11</v>
      </c>
      <c r="AE182" s="106"/>
      <c r="AF182" s="106"/>
      <c r="AG182" s="105"/>
      <c r="AH182" s="106">
        <f t="shared" si="57"/>
        <v>18.11</v>
      </c>
      <c r="AI182" s="109">
        <f t="shared" si="49"/>
        <v>36.129449999999999</v>
      </c>
      <c r="AJ182" s="109">
        <f t="shared" si="40"/>
        <v>27.164999999999999</v>
      </c>
      <c r="AK182" s="105"/>
      <c r="AL182" s="109">
        <f t="shared" si="50"/>
        <v>18.11</v>
      </c>
      <c r="AM182" s="112">
        <f t="shared" si="51"/>
        <v>0</v>
      </c>
      <c r="AN182" s="109">
        <f t="shared" si="52"/>
        <v>36.129449999999999</v>
      </c>
      <c r="AO182" s="112">
        <f t="shared" si="53"/>
        <v>24.059449999999998</v>
      </c>
      <c r="AP182" s="109">
        <f t="shared" si="54"/>
        <v>27.164999999999999</v>
      </c>
      <c r="AQ182" s="112">
        <f t="shared" si="55"/>
        <v>27.164999999999999</v>
      </c>
      <c r="AR182" s="71"/>
    </row>
    <row r="183" spans="1:44" s="62" customFormat="1" ht="27.6" customHeight="1" x14ac:dyDescent="0.2">
      <c r="A183" s="103" t="s">
        <v>458</v>
      </c>
      <c r="B183" s="103" t="s">
        <v>583</v>
      </c>
      <c r="C183" s="104">
        <v>544.20000000000005</v>
      </c>
      <c r="D183" s="104">
        <f>IFERROR(VLOOKUP(A183,#REF!,2,FALSE),0)</f>
        <v>0</v>
      </c>
      <c r="E183" s="105"/>
      <c r="F183" s="105"/>
      <c r="G183" s="106">
        <v>12.44</v>
      </c>
      <c r="H183" s="106">
        <v>6.5</v>
      </c>
      <c r="I183" s="106">
        <f t="shared" si="41"/>
        <v>5.9399999999999995</v>
      </c>
      <c r="J183" s="107">
        <f t="shared" si="42"/>
        <v>0.477491961414791</v>
      </c>
      <c r="K183" s="105"/>
      <c r="L183" s="106">
        <v>11.830434782608696</v>
      </c>
      <c r="M183" s="106">
        <v>6.5</v>
      </c>
      <c r="N183" s="106">
        <f t="shared" si="43"/>
        <v>5.3304347826086964</v>
      </c>
      <c r="O183" s="107">
        <f t="shared" si="44"/>
        <v>0.45056964351341422</v>
      </c>
      <c r="P183" s="105"/>
      <c r="Q183" s="106">
        <v>11.830434782608696</v>
      </c>
      <c r="R183" s="106">
        <v>6.6099999999999985</v>
      </c>
      <c r="S183" s="106">
        <f t="shared" si="45"/>
        <v>5.2204347826086979</v>
      </c>
      <c r="T183" s="107">
        <f t="shared" si="46"/>
        <v>0.44127159132671828</v>
      </c>
      <c r="U183" s="106">
        <v>15.67</v>
      </c>
      <c r="V183" s="106">
        <v>22.38</v>
      </c>
      <c r="W183" s="106">
        <v>12.44</v>
      </c>
      <c r="X183" s="106">
        <v>6.5</v>
      </c>
      <c r="Y183" s="106">
        <v>6.61</v>
      </c>
      <c r="Z183" s="106">
        <v>11.830434782608696</v>
      </c>
      <c r="AA183" s="106"/>
      <c r="AB183" s="106">
        <f t="shared" si="48"/>
        <v>-0.11000000000000032</v>
      </c>
      <c r="AC183" s="108"/>
      <c r="AD183" s="106">
        <f t="shared" si="47"/>
        <v>-0.60956521739130309</v>
      </c>
      <c r="AE183" s="106">
        <v>15.67</v>
      </c>
      <c r="AF183" s="106"/>
      <c r="AG183" s="105"/>
      <c r="AH183" s="106">
        <f t="shared" si="57"/>
        <v>12.44</v>
      </c>
      <c r="AI183" s="109">
        <f t="shared" si="49"/>
        <v>24.817800000000002</v>
      </c>
      <c r="AJ183" s="109">
        <f t="shared" si="40"/>
        <v>18.66</v>
      </c>
      <c r="AK183" s="105"/>
      <c r="AL183" s="109">
        <f t="shared" si="50"/>
        <v>12.44</v>
      </c>
      <c r="AM183" s="112">
        <f t="shared" si="51"/>
        <v>0</v>
      </c>
      <c r="AN183" s="109">
        <f t="shared" si="52"/>
        <v>24.817800000000002</v>
      </c>
      <c r="AO183" s="112">
        <f t="shared" si="53"/>
        <v>2.4378000000000029</v>
      </c>
      <c r="AP183" s="109">
        <f t="shared" si="54"/>
        <v>18.66</v>
      </c>
      <c r="AQ183" s="112">
        <f t="shared" si="55"/>
        <v>2.99</v>
      </c>
      <c r="AR183" s="71"/>
    </row>
    <row r="184" spans="1:44" s="62" customFormat="1" ht="27.6" customHeight="1" x14ac:dyDescent="0.2">
      <c r="A184" s="103" t="s">
        <v>461</v>
      </c>
      <c r="B184" s="103" t="s">
        <v>830</v>
      </c>
      <c r="C184" s="104">
        <v>25</v>
      </c>
      <c r="D184" s="104">
        <f>IFERROR(VLOOKUP(A184,#REF!,2,FALSE),0)</f>
        <v>0</v>
      </c>
      <c r="E184" s="105"/>
      <c r="F184" s="105"/>
      <c r="G184" s="106">
        <v>7.1</v>
      </c>
      <c r="H184" s="106">
        <v>7.1</v>
      </c>
      <c r="I184" s="106">
        <f t="shared" si="41"/>
        <v>0</v>
      </c>
      <c r="J184" s="107">
        <f t="shared" si="42"/>
        <v>0</v>
      </c>
      <c r="K184" s="105"/>
      <c r="L184" s="106">
        <v>25</v>
      </c>
      <c r="M184" s="106">
        <v>7.1</v>
      </c>
      <c r="N184" s="106">
        <f t="shared" si="43"/>
        <v>17.899999999999999</v>
      </c>
      <c r="O184" s="107">
        <f t="shared" si="44"/>
        <v>0.71599999999999997</v>
      </c>
      <c r="P184" s="105"/>
      <c r="Q184" s="106">
        <v>25</v>
      </c>
      <c r="R184" s="106">
        <v>5.46</v>
      </c>
      <c r="S184" s="106">
        <f t="shared" si="45"/>
        <v>19.54</v>
      </c>
      <c r="T184" s="107">
        <f t="shared" si="46"/>
        <v>0.78159999999999996</v>
      </c>
      <c r="U184" s="106">
        <v>21.18</v>
      </c>
      <c r="V184" s="106">
        <v>30.26</v>
      </c>
      <c r="W184" s="106">
        <v>7.1</v>
      </c>
      <c r="X184" s="106">
        <v>7.1</v>
      </c>
      <c r="Y184" s="106">
        <v>5.46</v>
      </c>
      <c r="Z184" s="106">
        <v>25</v>
      </c>
      <c r="AA184" s="106"/>
      <c r="AB184" s="106">
        <f t="shared" si="48"/>
        <v>1.6399999999999997</v>
      </c>
      <c r="AC184" s="108"/>
      <c r="AD184" s="106">
        <f t="shared" si="47"/>
        <v>17.899999999999999</v>
      </c>
      <c r="AE184" s="106">
        <v>21.18</v>
      </c>
      <c r="AF184" s="106"/>
      <c r="AG184" s="105"/>
      <c r="AH184" s="106">
        <f t="shared" si="57"/>
        <v>7.1</v>
      </c>
      <c r="AI184" s="109">
        <f t="shared" si="49"/>
        <v>14.164499999999999</v>
      </c>
      <c r="AJ184" s="109">
        <f t="shared" si="40"/>
        <v>10.649999999999999</v>
      </c>
      <c r="AK184" s="105"/>
      <c r="AL184" s="109">
        <f t="shared" si="50"/>
        <v>7.1</v>
      </c>
      <c r="AM184" s="112">
        <f t="shared" si="51"/>
        <v>0</v>
      </c>
      <c r="AN184" s="109">
        <f t="shared" si="52"/>
        <v>30.26</v>
      </c>
      <c r="AO184" s="112">
        <f t="shared" si="53"/>
        <v>0</v>
      </c>
      <c r="AP184" s="109">
        <f t="shared" si="54"/>
        <v>21.18</v>
      </c>
      <c r="AQ184" s="112">
        <f t="shared" si="55"/>
        <v>0</v>
      </c>
      <c r="AR184" s="71"/>
    </row>
    <row r="185" spans="1:44" s="62" customFormat="1" ht="27.6" customHeight="1" x14ac:dyDescent="0.2">
      <c r="A185" s="103" t="s">
        <v>463</v>
      </c>
      <c r="B185" s="103" t="s">
        <v>938</v>
      </c>
      <c r="C185" s="104">
        <v>0</v>
      </c>
      <c r="D185" s="104">
        <f>IFERROR(VLOOKUP(A185,#REF!,2,FALSE),0)</f>
        <v>0</v>
      </c>
      <c r="E185" s="105"/>
      <c r="F185" s="105"/>
      <c r="G185" s="106">
        <v>6.63</v>
      </c>
      <c r="H185" s="106">
        <v>0</v>
      </c>
      <c r="I185" s="106">
        <f t="shared" si="41"/>
        <v>6.63</v>
      </c>
      <c r="J185" s="107">
        <f t="shared" si="42"/>
        <v>1</v>
      </c>
      <c r="K185" s="105"/>
      <c r="L185" s="106"/>
      <c r="M185" s="106">
        <v>0</v>
      </c>
      <c r="N185" s="106">
        <f t="shared" si="43"/>
        <v>0</v>
      </c>
      <c r="O185" s="107" t="e">
        <f t="shared" si="44"/>
        <v>#DIV/0!</v>
      </c>
      <c r="P185" s="105"/>
      <c r="Q185" s="106"/>
      <c r="R185" s="106"/>
      <c r="S185" s="106">
        <f t="shared" si="45"/>
        <v>0</v>
      </c>
      <c r="T185" s="107" t="e">
        <f t="shared" si="46"/>
        <v>#DIV/0!</v>
      </c>
      <c r="U185" s="106">
        <v>17.05</v>
      </c>
      <c r="V185" s="106">
        <v>24.36</v>
      </c>
      <c r="W185" s="106">
        <v>6.63</v>
      </c>
      <c r="X185" s="106">
        <v>0</v>
      </c>
      <c r="Y185" s="106">
        <v>4.41</v>
      </c>
      <c r="Z185" s="106"/>
      <c r="AA185" s="106"/>
      <c r="AB185" s="106">
        <f t="shared" si="48"/>
        <v>-4.41</v>
      </c>
      <c r="AC185" s="108"/>
      <c r="AD185" s="106">
        <f t="shared" si="47"/>
        <v>-6.63</v>
      </c>
      <c r="AE185" s="106">
        <v>17.05</v>
      </c>
      <c r="AF185" s="106"/>
      <c r="AG185" s="105"/>
      <c r="AH185" s="106">
        <f t="shared" si="57"/>
        <v>6.63</v>
      </c>
      <c r="AI185" s="109">
        <f t="shared" si="49"/>
        <v>13.226850000000001</v>
      </c>
      <c r="AJ185" s="109">
        <f t="shared" si="40"/>
        <v>9.9450000000000003</v>
      </c>
      <c r="AK185" s="105"/>
      <c r="AL185" s="109">
        <f t="shared" si="50"/>
        <v>6.63</v>
      </c>
      <c r="AM185" s="112">
        <f t="shared" si="51"/>
        <v>0</v>
      </c>
      <c r="AN185" s="109">
        <f t="shared" si="52"/>
        <v>24.36</v>
      </c>
      <c r="AO185" s="112">
        <f t="shared" si="53"/>
        <v>0</v>
      </c>
      <c r="AP185" s="109">
        <f t="shared" si="54"/>
        <v>17.05</v>
      </c>
      <c r="AQ185" s="112">
        <f t="shared" si="55"/>
        <v>0</v>
      </c>
      <c r="AR185" s="71"/>
    </row>
    <row r="186" spans="1:44" s="62" customFormat="1" ht="27.6" customHeight="1" x14ac:dyDescent="0.2">
      <c r="A186" s="103" t="s">
        <v>465</v>
      </c>
      <c r="B186" s="103" t="s">
        <v>776</v>
      </c>
      <c r="C186" s="104">
        <v>69.599999999999994</v>
      </c>
      <c r="D186" s="104">
        <f>IFERROR(VLOOKUP(A186,#REF!,2,FALSE),0)</f>
        <v>0</v>
      </c>
      <c r="E186" s="105"/>
      <c r="F186" s="105"/>
      <c r="G186" s="106">
        <v>4.8</v>
      </c>
      <c r="H186" s="106">
        <v>0</v>
      </c>
      <c r="I186" s="106">
        <f t="shared" si="41"/>
        <v>4.8</v>
      </c>
      <c r="J186" s="107">
        <f t="shared" si="42"/>
        <v>1</v>
      </c>
      <c r="K186" s="105"/>
      <c r="L186" s="106">
        <v>5.8</v>
      </c>
      <c r="M186" s="106">
        <v>0</v>
      </c>
      <c r="N186" s="106">
        <f t="shared" si="43"/>
        <v>5.8</v>
      </c>
      <c r="O186" s="107">
        <f t="shared" si="44"/>
        <v>1</v>
      </c>
      <c r="P186" s="105"/>
      <c r="Q186" s="106">
        <v>5.8</v>
      </c>
      <c r="R186" s="106">
        <v>0</v>
      </c>
      <c r="S186" s="106">
        <f t="shared" si="45"/>
        <v>5.8</v>
      </c>
      <c r="T186" s="107">
        <f t="shared" si="46"/>
        <v>1</v>
      </c>
      <c r="U186" s="106">
        <v>11.33</v>
      </c>
      <c r="V186" s="106">
        <v>16.190000000000001</v>
      </c>
      <c r="W186" s="106">
        <v>4.8</v>
      </c>
      <c r="X186" s="106">
        <v>0</v>
      </c>
      <c r="Y186" s="106">
        <v>4.4400000000000004</v>
      </c>
      <c r="Z186" s="106">
        <v>5.8</v>
      </c>
      <c r="AA186" s="106"/>
      <c r="AB186" s="106">
        <f t="shared" si="48"/>
        <v>-4.4400000000000004</v>
      </c>
      <c r="AC186" s="108"/>
      <c r="AD186" s="106">
        <f t="shared" si="47"/>
        <v>1</v>
      </c>
      <c r="AE186" s="106">
        <v>11.33</v>
      </c>
      <c r="AF186" s="106"/>
      <c r="AG186" s="105"/>
      <c r="AH186" s="106">
        <f t="shared" si="57"/>
        <v>4.8</v>
      </c>
      <c r="AI186" s="109">
        <f t="shared" si="49"/>
        <v>9.5759999999999987</v>
      </c>
      <c r="AJ186" s="109">
        <f t="shared" si="40"/>
        <v>7.1999999999999993</v>
      </c>
      <c r="AK186" s="105"/>
      <c r="AL186" s="109">
        <f t="shared" si="50"/>
        <v>4.8</v>
      </c>
      <c r="AM186" s="112">
        <f t="shared" si="51"/>
        <v>0</v>
      </c>
      <c r="AN186" s="109">
        <f t="shared" si="52"/>
        <v>16.190000000000001</v>
      </c>
      <c r="AO186" s="112">
        <f t="shared" si="53"/>
        <v>0</v>
      </c>
      <c r="AP186" s="109">
        <f t="shared" si="54"/>
        <v>11.33</v>
      </c>
      <c r="AQ186" s="112">
        <f t="shared" si="55"/>
        <v>0</v>
      </c>
      <c r="AR186" s="71"/>
    </row>
    <row r="187" spans="1:44" s="62" customFormat="1" ht="27.6" customHeight="1" x14ac:dyDescent="0.2">
      <c r="A187" s="103" t="s">
        <v>467</v>
      </c>
      <c r="B187" s="103" t="s">
        <v>940</v>
      </c>
      <c r="C187" s="104">
        <v>0</v>
      </c>
      <c r="D187" s="104">
        <f>IFERROR(VLOOKUP(A187,#REF!,2,FALSE),0)</f>
        <v>0</v>
      </c>
      <c r="E187" s="105"/>
      <c r="F187" s="105"/>
      <c r="G187" s="106">
        <v>1.51</v>
      </c>
      <c r="H187" s="106">
        <v>0.59050000000000002</v>
      </c>
      <c r="I187" s="106">
        <f t="shared" si="41"/>
        <v>0.91949999999999998</v>
      </c>
      <c r="J187" s="107">
        <f t="shared" si="42"/>
        <v>0.60894039735099337</v>
      </c>
      <c r="K187" s="105"/>
      <c r="L187" s="106">
        <v>0</v>
      </c>
      <c r="M187" s="106">
        <v>0.59050000000000002</v>
      </c>
      <c r="N187" s="106">
        <f t="shared" si="43"/>
        <v>-0.59050000000000002</v>
      </c>
      <c r="O187" s="107" t="e">
        <f t="shared" si="44"/>
        <v>#DIV/0!</v>
      </c>
      <c r="P187" s="105"/>
      <c r="Q187" s="106">
        <v>0</v>
      </c>
      <c r="R187" s="106">
        <v>0.59</v>
      </c>
      <c r="S187" s="106">
        <f t="shared" si="45"/>
        <v>-0.59</v>
      </c>
      <c r="T187" s="107" t="e">
        <f t="shared" si="46"/>
        <v>#DIV/0!</v>
      </c>
      <c r="U187" s="106">
        <v>1.51</v>
      </c>
      <c r="V187" s="106">
        <v>1.08</v>
      </c>
      <c r="W187" s="106">
        <v>1.51</v>
      </c>
      <c r="X187" s="106">
        <v>0.59050000000000002</v>
      </c>
      <c r="Y187" s="106">
        <v>0.59</v>
      </c>
      <c r="Z187" s="106">
        <v>0</v>
      </c>
      <c r="AA187" s="106"/>
      <c r="AB187" s="106">
        <f t="shared" si="48"/>
        <v>5.0000000000005596E-4</v>
      </c>
      <c r="AC187" s="108"/>
      <c r="AD187" s="106">
        <f t="shared" si="47"/>
        <v>-1.51</v>
      </c>
      <c r="AE187" s="106"/>
      <c r="AF187" s="106"/>
      <c r="AG187" s="105"/>
      <c r="AH187" s="106">
        <f t="shared" si="57"/>
        <v>1.51</v>
      </c>
      <c r="AI187" s="109">
        <f t="shared" si="49"/>
        <v>3.0124500000000003</v>
      </c>
      <c r="AJ187" s="109">
        <f t="shared" si="40"/>
        <v>2.2650000000000001</v>
      </c>
      <c r="AK187" s="105"/>
      <c r="AL187" s="109">
        <f t="shared" si="50"/>
        <v>1.51</v>
      </c>
      <c r="AM187" s="112">
        <f t="shared" si="51"/>
        <v>0</v>
      </c>
      <c r="AN187" s="109">
        <f t="shared" si="52"/>
        <v>3.0124500000000003</v>
      </c>
      <c r="AO187" s="112">
        <f t="shared" si="53"/>
        <v>1.9324500000000002</v>
      </c>
      <c r="AP187" s="109">
        <f t="shared" si="54"/>
        <v>2.2650000000000001</v>
      </c>
      <c r="AQ187" s="112">
        <f t="shared" si="55"/>
        <v>2.2650000000000001</v>
      </c>
      <c r="AR187" s="71"/>
    </row>
    <row r="188" spans="1:44" s="62" customFormat="1" ht="27.6" customHeight="1" x14ac:dyDescent="0.2">
      <c r="A188" s="103" t="s">
        <v>214</v>
      </c>
      <c r="B188" s="103" t="s">
        <v>215</v>
      </c>
      <c r="C188" s="104">
        <v>7866.3</v>
      </c>
      <c r="D188" s="104">
        <f>IFERROR(VLOOKUP(A188,#REF!,2,FALSE),0)</f>
        <v>0</v>
      </c>
      <c r="E188" s="106"/>
      <c r="F188" s="106"/>
      <c r="G188" s="106">
        <v>9.85</v>
      </c>
      <c r="H188" s="106">
        <v>5.9050000000000002</v>
      </c>
      <c r="I188" s="106">
        <f t="shared" si="41"/>
        <v>3.9449999999999994</v>
      </c>
      <c r="J188" s="107">
        <f t="shared" si="42"/>
        <v>0.40050761421319792</v>
      </c>
      <c r="K188" s="106"/>
      <c r="L188" s="106">
        <v>9.5464805825242713</v>
      </c>
      <c r="M188" s="106">
        <v>5.9050000000000002</v>
      </c>
      <c r="N188" s="106">
        <f t="shared" si="43"/>
        <v>3.6414805825242711</v>
      </c>
      <c r="O188" s="107">
        <f t="shared" si="44"/>
        <v>0.38144744034679579</v>
      </c>
      <c r="P188" s="106"/>
      <c r="Q188" s="106">
        <v>9.5464805825242713</v>
      </c>
      <c r="R188" s="106">
        <v>5.9049878640776701</v>
      </c>
      <c r="S188" s="106">
        <f t="shared" si="45"/>
        <v>3.6414927184466013</v>
      </c>
      <c r="T188" s="107">
        <f t="shared" si="46"/>
        <v>0.38144871159248944</v>
      </c>
      <c r="U188" s="106">
        <v>14.7</v>
      </c>
      <c r="V188" s="106">
        <v>22.1</v>
      </c>
      <c r="W188" s="106">
        <v>9.85</v>
      </c>
      <c r="X188" s="106">
        <v>5.9050000000000002</v>
      </c>
      <c r="Y188" s="106">
        <v>5.91</v>
      </c>
      <c r="Z188" s="106">
        <v>9.5464805825242713</v>
      </c>
      <c r="AA188" s="106"/>
      <c r="AB188" s="106">
        <f t="shared" si="48"/>
        <v>-4.9999999999998934E-3</v>
      </c>
      <c r="AC188" s="108"/>
      <c r="AD188" s="106">
        <f t="shared" si="47"/>
        <v>-0.3035194174757283</v>
      </c>
      <c r="AE188" s="106">
        <v>14.7</v>
      </c>
      <c r="AF188" s="106">
        <v>10.25</v>
      </c>
      <c r="AG188" s="105"/>
      <c r="AH188" s="106">
        <f>AF188</f>
        <v>10.25</v>
      </c>
      <c r="AI188" s="109">
        <f t="shared" si="49"/>
        <v>20.44875</v>
      </c>
      <c r="AJ188" s="109">
        <f t="shared" si="40"/>
        <v>15.375</v>
      </c>
      <c r="AK188" s="105"/>
      <c r="AL188" s="109">
        <f t="shared" si="50"/>
        <v>10.25</v>
      </c>
      <c r="AM188" s="112">
        <f t="shared" si="51"/>
        <v>0.40000000000000036</v>
      </c>
      <c r="AN188" s="109">
        <f t="shared" si="52"/>
        <v>22.1</v>
      </c>
      <c r="AO188" s="112">
        <f t="shared" si="53"/>
        <v>0</v>
      </c>
      <c r="AP188" s="109">
        <f t="shared" si="54"/>
        <v>15.375</v>
      </c>
      <c r="AQ188" s="112">
        <f t="shared" si="55"/>
        <v>0.67500000000000071</v>
      </c>
      <c r="AR188" s="71"/>
    </row>
    <row r="189" spans="1:44" s="62" customFormat="1" ht="27.6" customHeight="1" x14ac:dyDescent="0.2">
      <c r="A189" s="103" t="s">
        <v>471</v>
      </c>
      <c r="B189" s="103" t="s">
        <v>942</v>
      </c>
      <c r="C189" s="104">
        <v>0</v>
      </c>
      <c r="D189" s="104">
        <f>IFERROR(VLOOKUP(A189,#REF!,2,FALSE),0)</f>
        <v>0</v>
      </c>
      <c r="E189" s="105"/>
      <c r="F189" s="105"/>
      <c r="G189" s="106">
        <v>0</v>
      </c>
      <c r="H189" s="106">
        <v>0.6</v>
      </c>
      <c r="I189" s="106">
        <f t="shared" si="41"/>
        <v>-0.6</v>
      </c>
      <c r="J189" s="107" t="e">
        <f t="shared" si="42"/>
        <v>#DIV/0!</v>
      </c>
      <c r="K189" s="105"/>
      <c r="L189" s="106"/>
      <c r="M189" s="106">
        <v>0.6</v>
      </c>
      <c r="N189" s="106">
        <f t="shared" si="43"/>
        <v>-0.6</v>
      </c>
      <c r="O189" s="107" t="e">
        <f t="shared" si="44"/>
        <v>#DIV/0!</v>
      </c>
      <c r="P189" s="105"/>
      <c r="Q189" s="106"/>
      <c r="R189" s="106"/>
      <c r="S189" s="106">
        <f t="shared" si="45"/>
        <v>0</v>
      </c>
      <c r="T189" s="107" t="e">
        <f t="shared" si="46"/>
        <v>#DIV/0!</v>
      </c>
      <c r="U189" s="106">
        <v>0</v>
      </c>
      <c r="V189" s="106">
        <v>0</v>
      </c>
      <c r="W189" s="106">
        <v>0</v>
      </c>
      <c r="X189" s="106">
        <v>0.6</v>
      </c>
      <c r="Y189" s="106">
        <v>0.6</v>
      </c>
      <c r="Z189" s="106"/>
      <c r="AA189" s="106"/>
      <c r="AB189" s="106">
        <f t="shared" si="48"/>
        <v>0</v>
      </c>
      <c r="AC189" s="108"/>
      <c r="AD189" s="106">
        <f t="shared" si="47"/>
        <v>0</v>
      </c>
      <c r="AE189" s="106"/>
      <c r="AF189" s="106"/>
      <c r="AG189" s="105"/>
      <c r="AH189" s="106">
        <f t="shared" ref="AH189:AH220" si="58">G189</f>
        <v>0</v>
      </c>
      <c r="AI189" s="109">
        <f t="shared" si="49"/>
        <v>0</v>
      </c>
      <c r="AJ189" s="109">
        <f t="shared" si="40"/>
        <v>0</v>
      </c>
      <c r="AK189" s="105"/>
      <c r="AL189" s="109">
        <f t="shared" si="50"/>
        <v>0</v>
      </c>
      <c r="AM189" s="112">
        <f t="shared" si="51"/>
        <v>0</v>
      </c>
      <c r="AN189" s="109">
        <f t="shared" si="52"/>
        <v>0</v>
      </c>
      <c r="AO189" s="112">
        <f t="shared" si="53"/>
        <v>0</v>
      </c>
      <c r="AP189" s="109">
        <f t="shared" si="54"/>
        <v>0</v>
      </c>
      <c r="AQ189" s="112">
        <f t="shared" si="55"/>
        <v>0</v>
      </c>
      <c r="AR189" s="71"/>
    </row>
    <row r="190" spans="1:44" s="62" customFormat="1" ht="27.6" customHeight="1" x14ac:dyDescent="0.2">
      <c r="A190" s="103" t="s">
        <v>474</v>
      </c>
      <c r="B190" s="103" t="s">
        <v>944</v>
      </c>
      <c r="C190" s="104">
        <v>0</v>
      </c>
      <c r="D190" s="104">
        <f>IFERROR(VLOOKUP(A190,#REF!,2,FALSE),0)</f>
        <v>0</v>
      </c>
      <c r="E190" s="105"/>
      <c r="F190" s="105"/>
      <c r="G190" s="106">
        <v>0</v>
      </c>
      <c r="H190" s="106">
        <v>0.84</v>
      </c>
      <c r="I190" s="106">
        <f t="shared" si="41"/>
        <v>-0.84</v>
      </c>
      <c r="J190" s="107" t="e">
        <f t="shared" si="42"/>
        <v>#DIV/0!</v>
      </c>
      <c r="K190" s="105"/>
      <c r="L190" s="106"/>
      <c r="M190" s="106">
        <v>0.84</v>
      </c>
      <c r="N190" s="106">
        <f t="shared" si="43"/>
        <v>-0.84</v>
      </c>
      <c r="O190" s="107" t="e">
        <f t="shared" si="44"/>
        <v>#DIV/0!</v>
      </c>
      <c r="P190" s="105"/>
      <c r="Q190" s="106"/>
      <c r="R190" s="106"/>
      <c r="S190" s="106">
        <f t="shared" si="45"/>
        <v>0</v>
      </c>
      <c r="T190" s="107" t="e">
        <f t="shared" si="46"/>
        <v>#DIV/0!</v>
      </c>
      <c r="U190" s="106">
        <v>0</v>
      </c>
      <c r="V190" s="106">
        <v>0</v>
      </c>
      <c r="W190" s="106">
        <v>0</v>
      </c>
      <c r="X190" s="106">
        <v>0.84</v>
      </c>
      <c r="Y190" s="106">
        <v>0.84</v>
      </c>
      <c r="Z190" s="106"/>
      <c r="AA190" s="106"/>
      <c r="AB190" s="106">
        <f t="shared" si="48"/>
        <v>0</v>
      </c>
      <c r="AC190" s="108"/>
      <c r="AD190" s="106">
        <f t="shared" si="47"/>
        <v>0</v>
      </c>
      <c r="AE190" s="106"/>
      <c r="AF190" s="106"/>
      <c r="AG190" s="105"/>
      <c r="AH190" s="106">
        <f t="shared" si="58"/>
        <v>0</v>
      </c>
      <c r="AI190" s="109">
        <f t="shared" si="49"/>
        <v>0</v>
      </c>
      <c r="AJ190" s="109">
        <f t="shared" ref="AJ190:AJ253" si="59">AH190*1.5</f>
        <v>0</v>
      </c>
      <c r="AK190" s="105"/>
      <c r="AL190" s="109">
        <f t="shared" si="50"/>
        <v>0</v>
      </c>
      <c r="AM190" s="112">
        <f t="shared" si="51"/>
        <v>0</v>
      </c>
      <c r="AN190" s="109">
        <f t="shared" si="52"/>
        <v>0</v>
      </c>
      <c r="AO190" s="112">
        <f t="shared" si="53"/>
        <v>0</v>
      </c>
      <c r="AP190" s="109">
        <f t="shared" si="54"/>
        <v>0</v>
      </c>
      <c r="AQ190" s="112">
        <f t="shared" si="55"/>
        <v>0</v>
      </c>
      <c r="AR190" s="71"/>
    </row>
    <row r="191" spans="1:44" s="62" customFormat="1" ht="27.6" customHeight="1" x14ac:dyDescent="0.2">
      <c r="A191" s="103" t="s">
        <v>477</v>
      </c>
      <c r="B191" s="103" t="s">
        <v>637</v>
      </c>
      <c r="C191" s="104">
        <v>326.49</v>
      </c>
      <c r="D191" s="104">
        <f>IFERROR(VLOOKUP(A191,#REF!,2,FALSE),0)</f>
        <v>0</v>
      </c>
      <c r="E191" s="108"/>
      <c r="F191" s="108"/>
      <c r="G191" s="106">
        <v>11.25</v>
      </c>
      <c r="H191" s="106">
        <v>7.44</v>
      </c>
      <c r="I191" s="106">
        <f t="shared" si="41"/>
        <v>3.8099999999999996</v>
      </c>
      <c r="J191" s="107">
        <f t="shared" si="42"/>
        <v>0.33866666666666662</v>
      </c>
      <c r="K191" s="108"/>
      <c r="L191" s="106">
        <v>7.9631707317073177</v>
      </c>
      <c r="M191" s="106">
        <v>7.44</v>
      </c>
      <c r="N191" s="106">
        <f t="shared" si="43"/>
        <v>0.52317073170731732</v>
      </c>
      <c r="O191" s="107">
        <f t="shared" si="44"/>
        <v>6.5698796287788325E-2</v>
      </c>
      <c r="P191" s="108"/>
      <c r="Q191" s="106">
        <v>7.9631707317073177</v>
      </c>
      <c r="R191" s="106">
        <v>6.913170731707317</v>
      </c>
      <c r="S191" s="106">
        <f t="shared" si="45"/>
        <v>1.0500000000000007</v>
      </c>
      <c r="T191" s="107">
        <f t="shared" si="46"/>
        <v>0.13185702471744931</v>
      </c>
      <c r="U191" s="106">
        <v>16.899999999999999</v>
      </c>
      <c r="V191" s="106">
        <v>23.87</v>
      </c>
      <c r="W191" s="106">
        <v>11.25</v>
      </c>
      <c r="X191" s="106">
        <v>7.44</v>
      </c>
      <c r="Y191" s="106">
        <v>7.28</v>
      </c>
      <c r="Z191" s="106">
        <v>7.9631707317073177</v>
      </c>
      <c r="AA191" s="106"/>
      <c r="AB191" s="106">
        <f t="shared" si="48"/>
        <v>0.16000000000000014</v>
      </c>
      <c r="AC191" s="108"/>
      <c r="AD191" s="106">
        <f t="shared" si="47"/>
        <v>-3.2868292682926823</v>
      </c>
      <c r="AE191" s="106">
        <v>16.899999999999999</v>
      </c>
      <c r="AF191" s="106"/>
      <c r="AG191" s="105"/>
      <c r="AH191" s="106">
        <f t="shared" si="58"/>
        <v>11.25</v>
      </c>
      <c r="AI191" s="109">
        <f t="shared" si="49"/>
        <v>22.443750000000001</v>
      </c>
      <c r="AJ191" s="109">
        <f t="shared" si="59"/>
        <v>16.875</v>
      </c>
      <c r="AK191" s="105"/>
      <c r="AL191" s="109">
        <f t="shared" si="50"/>
        <v>11.25</v>
      </c>
      <c r="AM191" s="112">
        <f t="shared" si="51"/>
        <v>0</v>
      </c>
      <c r="AN191" s="109">
        <f t="shared" si="52"/>
        <v>23.87</v>
      </c>
      <c r="AO191" s="112">
        <f t="shared" si="53"/>
        <v>0</v>
      </c>
      <c r="AP191" s="109">
        <f t="shared" si="54"/>
        <v>16.899999999999999</v>
      </c>
      <c r="AQ191" s="112">
        <f t="shared" si="55"/>
        <v>0</v>
      </c>
      <c r="AR191" s="71"/>
    </row>
    <row r="192" spans="1:44" s="62" customFormat="1" ht="27.6" customHeight="1" x14ac:dyDescent="0.2">
      <c r="A192" s="103" t="s">
        <v>480</v>
      </c>
      <c r="B192" s="103" t="s">
        <v>787</v>
      </c>
      <c r="C192" s="104">
        <v>54.84</v>
      </c>
      <c r="D192" s="104">
        <f>IFERROR(VLOOKUP(A192,#REF!,2,FALSE),0)</f>
        <v>0</v>
      </c>
      <c r="E192" s="105"/>
      <c r="F192" s="105"/>
      <c r="G192" s="106">
        <v>4.84</v>
      </c>
      <c r="H192" s="106">
        <v>0</v>
      </c>
      <c r="I192" s="106">
        <f t="shared" si="41"/>
        <v>4.84</v>
      </c>
      <c r="J192" s="107">
        <f t="shared" si="42"/>
        <v>1</v>
      </c>
      <c r="K192" s="105"/>
      <c r="L192" s="106">
        <v>13.71</v>
      </c>
      <c r="M192" s="106">
        <v>0</v>
      </c>
      <c r="N192" s="106">
        <f t="shared" si="43"/>
        <v>13.71</v>
      </c>
      <c r="O192" s="107">
        <f t="shared" si="44"/>
        <v>1</v>
      </c>
      <c r="P192" s="105"/>
      <c r="Q192" s="106">
        <v>13.71</v>
      </c>
      <c r="R192" s="106">
        <v>0</v>
      </c>
      <c r="S192" s="106">
        <f t="shared" si="45"/>
        <v>13.71</v>
      </c>
      <c r="T192" s="107">
        <f t="shared" si="46"/>
        <v>1</v>
      </c>
      <c r="U192" s="106">
        <v>12.57</v>
      </c>
      <c r="V192" s="106">
        <v>17.95</v>
      </c>
      <c r="W192" s="106">
        <v>4.84</v>
      </c>
      <c r="X192" s="106">
        <v>0</v>
      </c>
      <c r="Y192" s="106">
        <v>6.64</v>
      </c>
      <c r="Z192" s="106">
        <v>13.71</v>
      </c>
      <c r="AA192" s="106"/>
      <c r="AB192" s="106">
        <f t="shared" si="48"/>
        <v>-6.64</v>
      </c>
      <c r="AC192" s="108"/>
      <c r="AD192" s="106">
        <f t="shared" si="47"/>
        <v>8.870000000000001</v>
      </c>
      <c r="AE192" s="106">
        <v>12.57</v>
      </c>
      <c r="AF192" s="106"/>
      <c r="AG192" s="105"/>
      <c r="AH192" s="106">
        <f t="shared" si="58"/>
        <v>4.84</v>
      </c>
      <c r="AI192" s="109">
        <f t="shared" si="49"/>
        <v>9.655800000000001</v>
      </c>
      <c r="AJ192" s="109">
        <f t="shared" si="59"/>
        <v>7.26</v>
      </c>
      <c r="AK192" s="105"/>
      <c r="AL192" s="109">
        <f t="shared" si="50"/>
        <v>4.84</v>
      </c>
      <c r="AM192" s="112">
        <f t="shared" si="51"/>
        <v>0</v>
      </c>
      <c r="AN192" s="109">
        <f t="shared" si="52"/>
        <v>17.95</v>
      </c>
      <c r="AO192" s="112">
        <f t="shared" si="53"/>
        <v>0</v>
      </c>
      <c r="AP192" s="109">
        <f t="shared" si="54"/>
        <v>12.57</v>
      </c>
      <c r="AQ192" s="112">
        <f t="shared" si="55"/>
        <v>0</v>
      </c>
      <c r="AR192" s="71"/>
    </row>
    <row r="193" spans="1:44" s="62" customFormat="1" ht="27.6" customHeight="1" x14ac:dyDescent="0.2">
      <c r="A193" s="103" t="s">
        <v>483</v>
      </c>
      <c r="B193" s="103" t="s">
        <v>945</v>
      </c>
      <c r="C193" s="104">
        <v>0</v>
      </c>
      <c r="D193" s="104">
        <f>IFERROR(VLOOKUP(A193,#REF!,2,FALSE),0)</f>
        <v>0</v>
      </c>
      <c r="E193" s="105"/>
      <c r="F193" s="105"/>
      <c r="G193" s="106">
        <v>1.96</v>
      </c>
      <c r="H193" s="106">
        <v>1</v>
      </c>
      <c r="I193" s="106">
        <f t="shared" si="41"/>
        <v>0.96</v>
      </c>
      <c r="J193" s="107">
        <f t="shared" si="42"/>
        <v>0.48979591836734693</v>
      </c>
      <c r="K193" s="105"/>
      <c r="L193" s="106"/>
      <c r="M193" s="106">
        <v>1</v>
      </c>
      <c r="N193" s="106">
        <f t="shared" si="43"/>
        <v>-1</v>
      </c>
      <c r="O193" s="107" t="e">
        <f t="shared" si="44"/>
        <v>#DIV/0!</v>
      </c>
      <c r="P193" s="105"/>
      <c r="Q193" s="106"/>
      <c r="R193" s="106"/>
      <c r="S193" s="106">
        <f t="shared" si="45"/>
        <v>0</v>
      </c>
      <c r="T193" s="107" t="e">
        <f t="shared" si="46"/>
        <v>#DIV/0!</v>
      </c>
      <c r="U193" s="106">
        <v>1.96</v>
      </c>
      <c r="V193" s="106">
        <v>3</v>
      </c>
      <c r="W193" s="106">
        <v>1.96</v>
      </c>
      <c r="X193" s="106">
        <v>1</v>
      </c>
      <c r="Y193" s="106">
        <v>1</v>
      </c>
      <c r="Z193" s="106"/>
      <c r="AA193" s="106"/>
      <c r="AB193" s="106">
        <f t="shared" si="48"/>
        <v>0</v>
      </c>
      <c r="AC193" s="108"/>
      <c r="AD193" s="106">
        <f t="shared" si="47"/>
        <v>-1.96</v>
      </c>
      <c r="AE193" s="106"/>
      <c r="AF193" s="106"/>
      <c r="AG193" s="105"/>
      <c r="AH193" s="106">
        <f t="shared" si="58"/>
        <v>1.96</v>
      </c>
      <c r="AI193" s="109">
        <f t="shared" si="49"/>
        <v>3.9102000000000001</v>
      </c>
      <c r="AJ193" s="109">
        <f t="shared" si="59"/>
        <v>2.94</v>
      </c>
      <c r="AK193" s="105"/>
      <c r="AL193" s="109">
        <f t="shared" si="50"/>
        <v>1.96</v>
      </c>
      <c r="AM193" s="112">
        <f t="shared" si="51"/>
        <v>0</v>
      </c>
      <c r="AN193" s="109">
        <f t="shared" si="52"/>
        <v>3.9102000000000001</v>
      </c>
      <c r="AO193" s="112">
        <f t="shared" si="53"/>
        <v>0.91020000000000012</v>
      </c>
      <c r="AP193" s="109">
        <f t="shared" si="54"/>
        <v>2.94</v>
      </c>
      <c r="AQ193" s="112">
        <f t="shared" si="55"/>
        <v>2.94</v>
      </c>
      <c r="AR193" s="71"/>
    </row>
    <row r="194" spans="1:44" s="62" customFormat="1" ht="27.6" customHeight="1" x14ac:dyDescent="0.2">
      <c r="A194" s="103" t="s">
        <v>485</v>
      </c>
      <c r="B194" s="103" t="s">
        <v>651</v>
      </c>
      <c r="C194" s="104">
        <v>281.39999999999998</v>
      </c>
      <c r="D194" s="104">
        <f>IFERROR(VLOOKUP(A194,#REF!,2,FALSE),0)</f>
        <v>0</v>
      </c>
      <c r="E194" s="105"/>
      <c r="F194" s="105"/>
      <c r="G194" s="106">
        <v>1.96</v>
      </c>
      <c r="H194" s="106">
        <v>0.7</v>
      </c>
      <c r="I194" s="106">
        <f t="shared" ref="I194:I257" si="60">G194-H194</f>
        <v>1.26</v>
      </c>
      <c r="J194" s="107">
        <f t="shared" ref="J194:J257" si="61">I194/G194</f>
        <v>0.6428571428571429</v>
      </c>
      <c r="K194" s="105"/>
      <c r="L194" s="106">
        <v>1.5210810810810809</v>
      </c>
      <c r="M194" s="106">
        <v>0.7</v>
      </c>
      <c r="N194" s="106">
        <f t="shared" ref="N194:N257" si="62">L194-M194</f>
        <v>0.82108108108108091</v>
      </c>
      <c r="O194" s="107">
        <f t="shared" ref="O194:O257" si="63">N194/L194</f>
        <v>0.53980099502487555</v>
      </c>
      <c r="P194" s="105"/>
      <c r="Q194" s="106">
        <v>1.5210810810810809</v>
      </c>
      <c r="R194" s="106">
        <v>0.38</v>
      </c>
      <c r="S194" s="106">
        <f t="shared" ref="S194:S257" si="64">Q194-R194</f>
        <v>1.1410810810810808</v>
      </c>
      <c r="T194" s="107">
        <f t="shared" ref="T194:T257" si="65">S194/Q194</f>
        <v>0.75017768301350385</v>
      </c>
      <c r="U194" s="106">
        <v>1.96</v>
      </c>
      <c r="V194" s="106">
        <v>3.4</v>
      </c>
      <c r="W194" s="106">
        <v>1.96</v>
      </c>
      <c r="X194" s="106">
        <v>0.7</v>
      </c>
      <c r="Y194" s="106">
        <v>0.47</v>
      </c>
      <c r="Z194" s="106">
        <v>1.5210810810810809</v>
      </c>
      <c r="AA194" s="106"/>
      <c r="AB194" s="106">
        <f t="shared" si="48"/>
        <v>0.22999999999999998</v>
      </c>
      <c r="AC194" s="108"/>
      <c r="AD194" s="106">
        <f t="shared" ref="AD194:AD257" si="66">Z194-W194</f>
        <v>-0.4389189189189191</v>
      </c>
      <c r="AE194" s="106"/>
      <c r="AF194" s="106"/>
      <c r="AG194" s="105"/>
      <c r="AH194" s="106">
        <f t="shared" si="58"/>
        <v>1.96</v>
      </c>
      <c r="AI194" s="109">
        <f t="shared" si="49"/>
        <v>3.9102000000000001</v>
      </c>
      <c r="AJ194" s="109">
        <f t="shared" si="59"/>
        <v>2.94</v>
      </c>
      <c r="AK194" s="105"/>
      <c r="AL194" s="109">
        <f t="shared" si="50"/>
        <v>1.96</v>
      </c>
      <c r="AM194" s="112">
        <f t="shared" si="51"/>
        <v>0</v>
      </c>
      <c r="AN194" s="109">
        <f t="shared" si="52"/>
        <v>3.9102000000000001</v>
      </c>
      <c r="AO194" s="112">
        <f t="shared" si="53"/>
        <v>0.51020000000000021</v>
      </c>
      <c r="AP194" s="109">
        <f t="shared" si="54"/>
        <v>2.94</v>
      </c>
      <c r="AQ194" s="112">
        <f t="shared" si="55"/>
        <v>2.94</v>
      </c>
      <c r="AR194" s="71"/>
    </row>
    <row r="195" spans="1:44" s="62" customFormat="1" ht="27.6" customHeight="1" x14ac:dyDescent="0.2">
      <c r="A195" s="103" t="s">
        <v>486</v>
      </c>
      <c r="B195" s="103" t="s">
        <v>947</v>
      </c>
      <c r="C195" s="104">
        <v>0</v>
      </c>
      <c r="D195" s="104">
        <f>IFERROR(VLOOKUP(A195,#REF!,2,FALSE),0)</f>
        <v>0</v>
      </c>
      <c r="E195" s="105"/>
      <c r="F195" s="105"/>
      <c r="G195" s="106">
        <v>1.96</v>
      </c>
      <c r="H195" s="106">
        <v>0.75</v>
      </c>
      <c r="I195" s="106">
        <f t="shared" si="60"/>
        <v>1.21</v>
      </c>
      <c r="J195" s="107">
        <f t="shared" si="61"/>
        <v>0.61734693877551017</v>
      </c>
      <c r="K195" s="105"/>
      <c r="L195" s="106"/>
      <c r="M195" s="106">
        <v>0.75</v>
      </c>
      <c r="N195" s="106">
        <f t="shared" si="62"/>
        <v>-0.75</v>
      </c>
      <c r="O195" s="107" t="e">
        <f t="shared" si="63"/>
        <v>#DIV/0!</v>
      </c>
      <c r="P195" s="105"/>
      <c r="Q195" s="106"/>
      <c r="R195" s="106"/>
      <c r="S195" s="106">
        <f t="shared" si="64"/>
        <v>0</v>
      </c>
      <c r="T195" s="107" t="e">
        <f t="shared" si="65"/>
        <v>#DIV/0!</v>
      </c>
      <c r="U195" s="106">
        <v>1.96</v>
      </c>
      <c r="V195" s="106">
        <v>3.4</v>
      </c>
      <c r="W195" s="106">
        <v>1.96</v>
      </c>
      <c r="X195" s="106">
        <v>0.75</v>
      </c>
      <c r="Y195" s="106">
        <v>0.75</v>
      </c>
      <c r="Z195" s="106"/>
      <c r="AA195" s="106"/>
      <c r="AB195" s="106">
        <f t="shared" ref="AB195:AB258" si="67">X195-Y195</f>
        <v>0</v>
      </c>
      <c r="AC195" s="108"/>
      <c r="AD195" s="106">
        <f t="shared" si="66"/>
        <v>-1.96</v>
      </c>
      <c r="AE195" s="106"/>
      <c r="AF195" s="106"/>
      <c r="AG195" s="105"/>
      <c r="AH195" s="106">
        <f t="shared" si="58"/>
        <v>1.96</v>
      </c>
      <c r="AI195" s="109">
        <f t="shared" ref="AI195:AI258" si="68">AJ195*1.33</f>
        <v>3.9102000000000001</v>
      </c>
      <c r="AJ195" s="109">
        <f t="shared" si="59"/>
        <v>2.94</v>
      </c>
      <c r="AK195" s="105"/>
      <c r="AL195" s="109">
        <f t="shared" si="50"/>
        <v>1.96</v>
      </c>
      <c r="AM195" s="112">
        <f t="shared" si="51"/>
        <v>0</v>
      </c>
      <c r="AN195" s="109">
        <f t="shared" si="52"/>
        <v>3.9102000000000001</v>
      </c>
      <c r="AO195" s="112">
        <f t="shared" si="53"/>
        <v>0.51020000000000021</v>
      </c>
      <c r="AP195" s="109">
        <f t="shared" si="54"/>
        <v>2.94</v>
      </c>
      <c r="AQ195" s="112">
        <f t="shared" si="55"/>
        <v>2.94</v>
      </c>
      <c r="AR195" s="71"/>
    </row>
    <row r="196" spans="1:44" s="62" customFormat="1" ht="27.6" customHeight="1" x14ac:dyDescent="0.2">
      <c r="A196" s="103" t="s">
        <v>489</v>
      </c>
      <c r="B196" s="103" t="s">
        <v>650</v>
      </c>
      <c r="C196" s="104">
        <v>294.16000000000003</v>
      </c>
      <c r="D196" s="104">
        <f>IFERROR(VLOOKUP(A196,#REF!,2,FALSE),0)</f>
        <v>0</v>
      </c>
      <c r="E196" s="105"/>
      <c r="F196" s="105"/>
      <c r="G196" s="106">
        <v>11.68</v>
      </c>
      <c r="H196" s="106">
        <v>6</v>
      </c>
      <c r="I196" s="106">
        <f t="shared" si="60"/>
        <v>5.68</v>
      </c>
      <c r="J196" s="107">
        <f t="shared" si="61"/>
        <v>0.4863013698630137</v>
      </c>
      <c r="K196" s="105"/>
      <c r="L196" s="106">
        <v>14.007619047619048</v>
      </c>
      <c r="M196" s="106">
        <v>6</v>
      </c>
      <c r="N196" s="106">
        <f t="shared" si="62"/>
        <v>8.0076190476190483</v>
      </c>
      <c r="O196" s="107">
        <f t="shared" si="63"/>
        <v>0.57166168071797663</v>
      </c>
      <c r="P196" s="105"/>
      <c r="Q196" s="106">
        <v>14.007619047619048</v>
      </c>
      <c r="R196" s="106">
        <v>6.15</v>
      </c>
      <c r="S196" s="106">
        <f t="shared" si="64"/>
        <v>7.8576190476190479</v>
      </c>
      <c r="T196" s="107">
        <f t="shared" si="65"/>
        <v>0.56095322273592607</v>
      </c>
      <c r="U196" s="106">
        <v>16.28</v>
      </c>
      <c r="V196" s="106">
        <v>23.25</v>
      </c>
      <c r="W196" s="106">
        <v>11.68</v>
      </c>
      <c r="X196" s="106">
        <v>6</v>
      </c>
      <c r="Y196" s="106">
        <v>6.15</v>
      </c>
      <c r="Z196" s="106">
        <v>14.007619047619048</v>
      </c>
      <c r="AA196" s="106"/>
      <c r="AB196" s="106">
        <f t="shared" si="67"/>
        <v>-0.15000000000000036</v>
      </c>
      <c r="AC196" s="108"/>
      <c r="AD196" s="106">
        <f t="shared" si="66"/>
        <v>2.3276190476190486</v>
      </c>
      <c r="AE196" s="106">
        <v>16.28</v>
      </c>
      <c r="AF196" s="106"/>
      <c r="AG196" s="105"/>
      <c r="AH196" s="106">
        <f t="shared" si="58"/>
        <v>11.68</v>
      </c>
      <c r="AI196" s="109">
        <f t="shared" si="68"/>
        <v>23.301600000000001</v>
      </c>
      <c r="AJ196" s="109">
        <f t="shared" si="59"/>
        <v>17.52</v>
      </c>
      <c r="AK196" s="105"/>
      <c r="AL196" s="109">
        <f t="shared" si="50"/>
        <v>11.68</v>
      </c>
      <c r="AM196" s="112">
        <f t="shared" si="51"/>
        <v>0</v>
      </c>
      <c r="AN196" s="109">
        <f t="shared" si="52"/>
        <v>23.301600000000001</v>
      </c>
      <c r="AO196" s="112">
        <f t="shared" si="53"/>
        <v>5.1600000000000534E-2</v>
      </c>
      <c r="AP196" s="109">
        <f t="shared" si="54"/>
        <v>17.52</v>
      </c>
      <c r="AQ196" s="112">
        <f t="shared" si="55"/>
        <v>1.2399999999999984</v>
      </c>
      <c r="AR196" s="71"/>
    </row>
    <row r="197" spans="1:44" s="62" customFormat="1" ht="27.6" customHeight="1" x14ac:dyDescent="0.2">
      <c r="A197" s="103" t="s">
        <v>491</v>
      </c>
      <c r="B197" s="103" t="s">
        <v>949</v>
      </c>
      <c r="C197" s="104">
        <v>0</v>
      </c>
      <c r="D197" s="104">
        <f>IFERROR(VLOOKUP(A197,#REF!,2,FALSE),0)</f>
        <v>0</v>
      </c>
      <c r="E197" s="105"/>
      <c r="F197" s="105"/>
      <c r="G197" s="106">
        <v>5.68</v>
      </c>
      <c r="H197" s="106">
        <v>0</v>
      </c>
      <c r="I197" s="106">
        <f t="shared" si="60"/>
        <v>5.68</v>
      </c>
      <c r="J197" s="107">
        <f t="shared" si="61"/>
        <v>1</v>
      </c>
      <c r="K197" s="105"/>
      <c r="L197" s="106"/>
      <c r="M197" s="106">
        <v>0</v>
      </c>
      <c r="N197" s="106">
        <f t="shared" si="62"/>
        <v>0</v>
      </c>
      <c r="O197" s="107" t="e">
        <f t="shared" si="63"/>
        <v>#DIV/0!</v>
      </c>
      <c r="P197" s="105"/>
      <c r="Q197" s="106"/>
      <c r="R197" s="106"/>
      <c r="S197" s="106">
        <f t="shared" si="64"/>
        <v>0</v>
      </c>
      <c r="T197" s="107" t="e">
        <f t="shared" si="65"/>
        <v>#DIV/0!</v>
      </c>
      <c r="U197" s="106">
        <v>16.940000000000001</v>
      </c>
      <c r="V197" s="106">
        <v>24.2</v>
      </c>
      <c r="W197" s="106">
        <v>5.68</v>
      </c>
      <c r="X197" s="106">
        <v>0</v>
      </c>
      <c r="Y197" s="106">
        <v>4.3600000000000003</v>
      </c>
      <c r="Z197" s="106"/>
      <c r="AA197" s="106"/>
      <c r="AB197" s="106">
        <f t="shared" si="67"/>
        <v>-4.3600000000000003</v>
      </c>
      <c r="AC197" s="108"/>
      <c r="AD197" s="106">
        <f t="shared" si="66"/>
        <v>-5.68</v>
      </c>
      <c r="AE197" s="106">
        <v>16.940000000000001</v>
      </c>
      <c r="AF197" s="106"/>
      <c r="AG197" s="105"/>
      <c r="AH197" s="106">
        <f t="shared" si="58"/>
        <v>5.68</v>
      </c>
      <c r="AI197" s="109">
        <f t="shared" si="68"/>
        <v>11.3316</v>
      </c>
      <c r="AJ197" s="109">
        <f t="shared" si="59"/>
        <v>8.52</v>
      </c>
      <c r="AK197" s="105"/>
      <c r="AL197" s="109">
        <f t="shared" ref="AL197:AL260" si="69">IF(G197&gt;AH197,G197,AH197)</f>
        <v>5.68</v>
      </c>
      <c r="AM197" s="112">
        <f t="shared" ref="AM197:AM260" si="70">AL197-G197</f>
        <v>0</v>
      </c>
      <c r="AN197" s="109">
        <f t="shared" ref="AN197:AN260" si="71">IF(V197&gt;AI197,V197,AI197)</f>
        <v>24.2</v>
      </c>
      <c r="AO197" s="112">
        <f t="shared" ref="AO197:AO260" si="72">AN197-V197</f>
        <v>0</v>
      </c>
      <c r="AP197" s="109">
        <f t="shared" ref="AP197:AP260" si="73">IF(AE197&gt;AJ197,AE197,AJ197)</f>
        <v>16.940000000000001</v>
      </c>
      <c r="AQ197" s="112">
        <f t="shared" ref="AQ197:AQ260" si="74">AP197-AE197</f>
        <v>0</v>
      </c>
      <c r="AR197" s="71"/>
    </row>
    <row r="198" spans="1:44" s="62" customFormat="1" ht="27.6" customHeight="1" x14ac:dyDescent="0.2">
      <c r="A198" s="103" t="s">
        <v>493</v>
      </c>
      <c r="B198" s="103" t="s">
        <v>770</v>
      </c>
      <c r="C198" s="104">
        <v>77</v>
      </c>
      <c r="D198" s="104">
        <f>IFERROR(VLOOKUP(A198,#REF!,2,FALSE),0)</f>
        <v>0</v>
      </c>
      <c r="E198" s="105"/>
      <c r="F198" s="105"/>
      <c r="G198" s="106">
        <v>7.3</v>
      </c>
      <c r="H198" s="106">
        <v>0</v>
      </c>
      <c r="I198" s="106">
        <f t="shared" si="60"/>
        <v>7.3</v>
      </c>
      <c r="J198" s="107">
        <f t="shared" si="61"/>
        <v>1</v>
      </c>
      <c r="K198" s="105"/>
      <c r="L198" s="106">
        <v>25.666666666666668</v>
      </c>
      <c r="M198" s="106">
        <v>0</v>
      </c>
      <c r="N198" s="106">
        <f t="shared" si="62"/>
        <v>25.666666666666668</v>
      </c>
      <c r="O198" s="107">
        <f t="shared" si="63"/>
        <v>1</v>
      </c>
      <c r="P198" s="105"/>
      <c r="Q198" s="106">
        <v>25.666666666666668</v>
      </c>
      <c r="R198" s="106">
        <v>0</v>
      </c>
      <c r="S198" s="106">
        <f t="shared" si="64"/>
        <v>25.666666666666668</v>
      </c>
      <c r="T198" s="107">
        <f t="shared" si="65"/>
        <v>1</v>
      </c>
      <c r="U198" s="106">
        <v>20.100000000000001</v>
      </c>
      <c r="V198" s="106">
        <v>28.72</v>
      </c>
      <c r="W198" s="106">
        <v>7.3</v>
      </c>
      <c r="X198" s="106">
        <v>0</v>
      </c>
      <c r="Y198" s="106">
        <v>7.5016999999999996</v>
      </c>
      <c r="Z198" s="106">
        <v>25.666666666666668</v>
      </c>
      <c r="AA198" s="106"/>
      <c r="AB198" s="106">
        <f t="shared" si="67"/>
        <v>-7.5016999999999996</v>
      </c>
      <c r="AC198" s="108"/>
      <c r="AD198" s="106">
        <f t="shared" si="66"/>
        <v>18.366666666666667</v>
      </c>
      <c r="AE198" s="106">
        <v>20.100000000000001</v>
      </c>
      <c r="AF198" s="106"/>
      <c r="AG198" s="105"/>
      <c r="AH198" s="106">
        <f t="shared" si="58"/>
        <v>7.3</v>
      </c>
      <c r="AI198" s="109">
        <f t="shared" si="68"/>
        <v>14.563499999999999</v>
      </c>
      <c r="AJ198" s="109">
        <f t="shared" si="59"/>
        <v>10.95</v>
      </c>
      <c r="AK198" s="105"/>
      <c r="AL198" s="109">
        <f t="shared" si="69"/>
        <v>7.3</v>
      </c>
      <c r="AM198" s="112">
        <f t="shared" si="70"/>
        <v>0</v>
      </c>
      <c r="AN198" s="109">
        <f t="shared" si="71"/>
        <v>28.72</v>
      </c>
      <c r="AO198" s="112">
        <f t="shared" si="72"/>
        <v>0</v>
      </c>
      <c r="AP198" s="109">
        <f t="shared" si="73"/>
        <v>20.100000000000001</v>
      </c>
      <c r="AQ198" s="112">
        <f t="shared" si="74"/>
        <v>0</v>
      </c>
      <c r="AR198" s="71"/>
    </row>
    <row r="199" spans="1:44" s="62" customFormat="1" ht="27.6" customHeight="1" x14ac:dyDescent="0.2">
      <c r="A199" s="103" t="s">
        <v>496</v>
      </c>
      <c r="B199" s="103" t="s">
        <v>951</v>
      </c>
      <c r="C199" s="104">
        <v>0</v>
      </c>
      <c r="D199" s="104">
        <f>IFERROR(VLOOKUP(A199,#REF!,2,FALSE),0)</f>
        <v>0</v>
      </c>
      <c r="E199" s="105"/>
      <c r="F199" s="105"/>
      <c r="G199" s="106">
        <v>0</v>
      </c>
      <c r="H199" s="106">
        <v>0.85</v>
      </c>
      <c r="I199" s="106">
        <f t="shared" si="60"/>
        <v>-0.85</v>
      </c>
      <c r="J199" s="107" t="e">
        <f t="shared" si="61"/>
        <v>#DIV/0!</v>
      </c>
      <c r="K199" s="105"/>
      <c r="L199" s="106"/>
      <c r="M199" s="106">
        <v>0.85</v>
      </c>
      <c r="N199" s="106">
        <f t="shared" si="62"/>
        <v>-0.85</v>
      </c>
      <c r="O199" s="107" t="e">
        <f t="shared" si="63"/>
        <v>#DIV/0!</v>
      </c>
      <c r="P199" s="105"/>
      <c r="Q199" s="106"/>
      <c r="R199" s="106"/>
      <c r="S199" s="106">
        <f t="shared" si="64"/>
        <v>0</v>
      </c>
      <c r="T199" s="107" t="e">
        <f t="shared" si="65"/>
        <v>#DIV/0!</v>
      </c>
      <c r="U199" s="106">
        <v>0</v>
      </c>
      <c r="V199" s="106">
        <v>0</v>
      </c>
      <c r="W199" s="106">
        <v>0</v>
      </c>
      <c r="X199" s="106">
        <v>0.85</v>
      </c>
      <c r="Y199" s="106">
        <v>0.84199999999999997</v>
      </c>
      <c r="Z199" s="106"/>
      <c r="AA199" s="106"/>
      <c r="AB199" s="106">
        <f t="shared" si="67"/>
        <v>8.0000000000000071E-3</v>
      </c>
      <c r="AC199" s="108"/>
      <c r="AD199" s="106">
        <f t="shared" si="66"/>
        <v>0</v>
      </c>
      <c r="AE199" s="106"/>
      <c r="AF199" s="106"/>
      <c r="AG199" s="105"/>
      <c r="AH199" s="106">
        <f t="shared" si="58"/>
        <v>0</v>
      </c>
      <c r="AI199" s="109">
        <f t="shared" si="68"/>
        <v>0</v>
      </c>
      <c r="AJ199" s="109">
        <f t="shared" si="59"/>
        <v>0</v>
      </c>
      <c r="AK199" s="105"/>
      <c r="AL199" s="109">
        <f t="shared" si="69"/>
        <v>0</v>
      </c>
      <c r="AM199" s="112">
        <f t="shared" si="70"/>
        <v>0</v>
      </c>
      <c r="AN199" s="109">
        <f t="shared" si="71"/>
        <v>0</v>
      </c>
      <c r="AO199" s="112">
        <f t="shared" si="72"/>
        <v>0</v>
      </c>
      <c r="AP199" s="109">
        <f t="shared" si="73"/>
        <v>0</v>
      </c>
      <c r="AQ199" s="112">
        <f t="shared" si="74"/>
        <v>0</v>
      </c>
      <c r="AR199" s="71"/>
    </row>
    <row r="200" spans="1:44" s="62" customFormat="1" ht="27.6" customHeight="1" x14ac:dyDescent="0.2">
      <c r="A200" s="103" t="s">
        <v>497</v>
      </c>
      <c r="B200" s="103" t="s">
        <v>1218</v>
      </c>
      <c r="C200" s="104">
        <v>-13.6</v>
      </c>
      <c r="D200" s="104">
        <f>IFERROR(VLOOKUP(A200,#REF!,2,FALSE),0)</f>
        <v>0</v>
      </c>
      <c r="E200" s="105"/>
      <c r="F200" s="105"/>
      <c r="G200" s="106">
        <v>13.6</v>
      </c>
      <c r="H200" s="106">
        <v>0</v>
      </c>
      <c r="I200" s="106">
        <f t="shared" si="60"/>
        <v>13.6</v>
      </c>
      <c r="J200" s="107">
        <f t="shared" si="61"/>
        <v>1</v>
      </c>
      <c r="K200" s="105"/>
      <c r="L200" s="106">
        <v>13.6</v>
      </c>
      <c r="M200" s="106">
        <v>0</v>
      </c>
      <c r="N200" s="106">
        <f t="shared" si="62"/>
        <v>13.6</v>
      </c>
      <c r="O200" s="107">
        <f t="shared" si="63"/>
        <v>1</v>
      </c>
      <c r="P200" s="105"/>
      <c r="Q200" s="106">
        <v>13.6</v>
      </c>
      <c r="R200" s="106">
        <v>0</v>
      </c>
      <c r="S200" s="106">
        <f t="shared" si="64"/>
        <v>13.6</v>
      </c>
      <c r="T200" s="107">
        <f t="shared" si="65"/>
        <v>1</v>
      </c>
      <c r="U200" s="106">
        <v>31.25</v>
      </c>
      <c r="V200" s="106">
        <v>44.64</v>
      </c>
      <c r="W200" s="106">
        <v>13.6</v>
      </c>
      <c r="X200" s="106">
        <v>0</v>
      </c>
      <c r="Y200" s="106">
        <v>13.17</v>
      </c>
      <c r="Z200" s="106">
        <v>13.6</v>
      </c>
      <c r="AA200" s="106"/>
      <c r="AB200" s="106">
        <f t="shared" si="67"/>
        <v>-13.17</v>
      </c>
      <c r="AC200" s="108"/>
      <c r="AD200" s="106">
        <f t="shared" si="66"/>
        <v>0</v>
      </c>
      <c r="AE200" s="106">
        <v>31.25</v>
      </c>
      <c r="AF200" s="106"/>
      <c r="AG200" s="105"/>
      <c r="AH200" s="106">
        <f t="shared" si="58"/>
        <v>13.6</v>
      </c>
      <c r="AI200" s="109">
        <f t="shared" si="68"/>
        <v>27.131999999999998</v>
      </c>
      <c r="AJ200" s="109">
        <f t="shared" si="59"/>
        <v>20.399999999999999</v>
      </c>
      <c r="AK200" s="105"/>
      <c r="AL200" s="109">
        <f t="shared" si="69"/>
        <v>13.6</v>
      </c>
      <c r="AM200" s="112">
        <f t="shared" si="70"/>
        <v>0</v>
      </c>
      <c r="AN200" s="109">
        <f t="shared" si="71"/>
        <v>44.64</v>
      </c>
      <c r="AO200" s="112">
        <f t="shared" si="72"/>
        <v>0</v>
      </c>
      <c r="AP200" s="109">
        <f t="shared" si="73"/>
        <v>31.25</v>
      </c>
      <c r="AQ200" s="112">
        <f t="shared" si="74"/>
        <v>0</v>
      </c>
      <c r="AR200" s="71"/>
    </row>
    <row r="201" spans="1:44" s="62" customFormat="1" ht="27.6" customHeight="1" x14ac:dyDescent="0.2">
      <c r="A201" s="103" t="s">
        <v>499</v>
      </c>
      <c r="B201" s="103" t="s">
        <v>953</v>
      </c>
      <c r="C201" s="104">
        <v>0</v>
      </c>
      <c r="D201" s="104">
        <f>IFERROR(VLOOKUP(A201,#REF!,2,FALSE),0)</f>
        <v>0</v>
      </c>
      <c r="E201" s="105"/>
      <c r="F201" s="105"/>
      <c r="G201" s="106">
        <v>1.1200000000000001</v>
      </c>
      <c r="H201" s="106">
        <v>0.69</v>
      </c>
      <c r="I201" s="106">
        <f t="shared" si="60"/>
        <v>0.43000000000000016</v>
      </c>
      <c r="J201" s="107">
        <f t="shared" si="61"/>
        <v>0.38392857142857151</v>
      </c>
      <c r="K201" s="105"/>
      <c r="L201" s="106"/>
      <c r="M201" s="106">
        <v>0.69</v>
      </c>
      <c r="N201" s="106">
        <f t="shared" si="62"/>
        <v>-0.69</v>
      </c>
      <c r="O201" s="107" t="e">
        <f t="shared" si="63"/>
        <v>#DIV/0!</v>
      </c>
      <c r="P201" s="105"/>
      <c r="Q201" s="106"/>
      <c r="R201" s="106"/>
      <c r="S201" s="106">
        <f t="shared" si="64"/>
        <v>0</v>
      </c>
      <c r="T201" s="107" t="e">
        <f t="shared" si="65"/>
        <v>#DIV/0!</v>
      </c>
      <c r="U201" s="106">
        <v>1.1200000000000001</v>
      </c>
      <c r="V201" s="106">
        <v>2.2400000000000002</v>
      </c>
      <c r="W201" s="106">
        <v>1.1200000000000001</v>
      </c>
      <c r="X201" s="106">
        <v>0.69</v>
      </c>
      <c r="Y201" s="106">
        <v>0.69</v>
      </c>
      <c r="Z201" s="106"/>
      <c r="AA201" s="106"/>
      <c r="AB201" s="106">
        <f t="shared" si="67"/>
        <v>0</v>
      </c>
      <c r="AC201" s="108"/>
      <c r="AD201" s="106">
        <f t="shared" si="66"/>
        <v>-1.1200000000000001</v>
      </c>
      <c r="AE201" s="106"/>
      <c r="AF201" s="106"/>
      <c r="AG201" s="105"/>
      <c r="AH201" s="106">
        <f t="shared" si="58"/>
        <v>1.1200000000000001</v>
      </c>
      <c r="AI201" s="109">
        <f t="shared" si="68"/>
        <v>2.2344000000000004</v>
      </c>
      <c r="AJ201" s="109">
        <f t="shared" si="59"/>
        <v>1.6800000000000002</v>
      </c>
      <c r="AK201" s="105"/>
      <c r="AL201" s="109">
        <f t="shared" si="69"/>
        <v>1.1200000000000001</v>
      </c>
      <c r="AM201" s="112">
        <f t="shared" si="70"/>
        <v>0</v>
      </c>
      <c r="AN201" s="109">
        <f t="shared" si="71"/>
        <v>2.2400000000000002</v>
      </c>
      <c r="AO201" s="112">
        <f t="shared" si="72"/>
        <v>0</v>
      </c>
      <c r="AP201" s="109">
        <f t="shared" si="73"/>
        <v>1.6800000000000002</v>
      </c>
      <c r="AQ201" s="112">
        <f t="shared" si="74"/>
        <v>1.6800000000000002</v>
      </c>
      <c r="AR201" s="71"/>
    </row>
    <row r="202" spans="1:44" s="62" customFormat="1" ht="27.6" customHeight="1" x14ac:dyDescent="0.2">
      <c r="A202" s="103" t="s">
        <v>501</v>
      </c>
      <c r="B202" s="103" t="s">
        <v>713</v>
      </c>
      <c r="C202" s="104">
        <v>151.75</v>
      </c>
      <c r="D202" s="104">
        <f>IFERROR(VLOOKUP(A202,#REF!,2,FALSE),0)</f>
        <v>0</v>
      </c>
      <c r="E202" s="105"/>
      <c r="F202" s="105"/>
      <c r="G202" s="106">
        <v>17.95</v>
      </c>
      <c r="H202" s="106">
        <v>11.04</v>
      </c>
      <c r="I202" s="106">
        <f t="shared" si="60"/>
        <v>6.91</v>
      </c>
      <c r="J202" s="107">
        <f t="shared" si="61"/>
        <v>0.38495821727019502</v>
      </c>
      <c r="K202" s="105"/>
      <c r="L202" s="106">
        <v>25.291666666666668</v>
      </c>
      <c r="M202" s="106">
        <v>11.04</v>
      </c>
      <c r="N202" s="106">
        <f t="shared" si="62"/>
        <v>14.251666666666669</v>
      </c>
      <c r="O202" s="107">
        <f t="shared" si="63"/>
        <v>0.56349258649093914</v>
      </c>
      <c r="P202" s="105"/>
      <c r="Q202" s="106">
        <v>25.291666666666668</v>
      </c>
      <c r="R202" s="106">
        <v>11.04</v>
      </c>
      <c r="S202" s="106">
        <f t="shared" si="64"/>
        <v>14.251666666666669</v>
      </c>
      <c r="T202" s="107">
        <f t="shared" si="65"/>
        <v>0.56349258649093914</v>
      </c>
      <c r="U202" s="106">
        <v>25.13</v>
      </c>
      <c r="V202" s="106">
        <v>35.9</v>
      </c>
      <c r="W202" s="106">
        <v>17.95</v>
      </c>
      <c r="X202" s="106">
        <v>11.04</v>
      </c>
      <c r="Y202" s="106">
        <v>10.96</v>
      </c>
      <c r="Z202" s="106">
        <v>25.291666666666668</v>
      </c>
      <c r="AA202" s="106"/>
      <c r="AB202" s="106">
        <f t="shared" si="67"/>
        <v>7.9999999999998295E-2</v>
      </c>
      <c r="AC202" s="108"/>
      <c r="AD202" s="106">
        <f t="shared" si="66"/>
        <v>7.3416666666666686</v>
      </c>
      <c r="AE202" s="106">
        <v>25.13</v>
      </c>
      <c r="AF202" s="106"/>
      <c r="AG202" s="105"/>
      <c r="AH202" s="106">
        <f t="shared" si="58"/>
        <v>17.95</v>
      </c>
      <c r="AI202" s="109">
        <f t="shared" si="68"/>
        <v>35.810249999999996</v>
      </c>
      <c r="AJ202" s="109">
        <f t="shared" si="59"/>
        <v>26.924999999999997</v>
      </c>
      <c r="AK202" s="105"/>
      <c r="AL202" s="109">
        <f t="shared" si="69"/>
        <v>17.95</v>
      </c>
      <c r="AM202" s="112">
        <f t="shared" si="70"/>
        <v>0</v>
      </c>
      <c r="AN202" s="109">
        <f t="shared" si="71"/>
        <v>35.9</v>
      </c>
      <c r="AO202" s="112">
        <f t="shared" si="72"/>
        <v>0</v>
      </c>
      <c r="AP202" s="109">
        <f t="shared" si="73"/>
        <v>26.924999999999997</v>
      </c>
      <c r="AQ202" s="112">
        <f t="shared" si="74"/>
        <v>1.7949999999999982</v>
      </c>
      <c r="AR202" s="71"/>
    </row>
    <row r="203" spans="1:44" s="62" customFormat="1" ht="27.6" customHeight="1" x14ac:dyDescent="0.2">
      <c r="A203" s="103" t="s">
        <v>504</v>
      </c>
      <c r="B203" s="103" t="s">
        <v>828</v>
      </c>
      <c r="C203" s="104">
        <v>27.55</v>
      </c>
      <c r="D203" s="104">
        <f>IFERROR(VLOOKUP(A203,#REF!,2,FALSE),0)</f>
        <v>0</v>
      </c>
      <c r="E203" s="105"/>
      <c r="F203" s="105"/>
      <c r="G203" s="106">
        <v>5.51</v>
      </c>
      <c r="H203" s="106">
        <v>0</v>
      </c>
      <c r="I203" s="106">
        <f t="shared" si="60"/>
        <v>5.51</v>
      </c>
      <c r="J203" s="107">
        <f t="shared" si="61"/>
        <v>1</v>
      </c>
      <c r="K203" s="105"/>
      <c r="L203" s="106">
        <v>5.51</v>
      </c>
      <c r="M203" s="106">
        <v>0</v>
      </c>
      <c r="N203" s="106">
        <f t="shared" si="62"/>
        <v>5.51</v>
      </c>
      <c r="O203" s="107">
        <f t="shared" si="63"/>
        <v>1</v>
      </c>
      <c r="P203" s="105"/>
      <c r="Q203" s="106">
        <v>5.51</v>
      </c>
      <c r="R203" s="106">
        <v>0</v>
      </c>
      <c r="S203" s="106">
        <f t="shared" si="64"/>
        <v>5.51</v>
      </c>
      <c r="T203" s="107">
        <f t="shared" si="65"/>
        <v>1</v>
      </c>
      <c r="U203" s="106">
        <v>16.940000000000001</v>
      </c>
      <c r="V203" s="106">
        <v>24.2</v>
      </c>
      <c r="W203" s="106">
        <v>5.51</v>
      </c>
      <c r="X203" s="106">
        <v>0</v>
      </c>
      <c r="Y203" s="106">
        <v>6.98</v>
      </c>
      <c r="Z203" s="106">
        <v>5.51</v>
      </c>
      <c r="AA203" s="106"/>
      <c r="AB203" s="106">
        <f t="shared" si="67"/>
        <v>-6.98</v>
      </c>
      <c r="AC203" s="108"/>
      <c r="AD203" s="106">
        <f t="shared" si="66"/>
        <v>0</v>
      </c>
      <c r="AE203" s="106">
        <v>16.940000000000001</v>
      </c>
      <c r="AF203" s="106"/>
      <c r="AG203" s="105"/>
      <c r="AH203" s="106">
        <f t="shared" si="58"/>
        <v>5.51</v>
      </c>
      <c r="AI203" s="109">
        <f t="shared" si="68"/>
        <v>10.992450000000002</v>
      </c>
      <c r="AJ203" s="109">
        <f t="shared" si="59"/>
        <v>8.2650000000000006</v>
      </c>
      <c r="AK203" s="105"/>
      <c r="AL203" s="109">
        <f t="shared" si="69"/>
        <v>5.51</v>
      </c>
      <c r="AM203" s="112">
        <f t="shared" si="70"/>
        <v>0</v>
      </c>
      <c r="AN203" s="109">
        <f t="shared" si="71"/>
        <v>24.2</v>
      </c>
      <c r="AO203" s="112">
        <f t="shared" si="72"/>
        <v>0</v>
      </c>
      <c r="AP203" s="109">
        <f t="shared" si="73"/>
        <v>16.940000000000001</v>
      </c>
      <c r="AQ203" s="112">
        <f t="shared" si="74"/>
        <v>0</v>
      </c>
      <c r="AR203" s="71"/>
    </row>
    <row r="204" spans="1:44" s="62" customFormat="1" ht="27.6" customHeight="1" x14ac:dyDescent="0.2">
      <c r="A204" s="103" t="s">
        <v>506</v>
      </c>
      <c r="B204" s="103" t="s">
        <v>954</v>
      </c>
      <c r="C204" s="104">
        <v>0</v>
      </c>
      <c r="D204" s="104">
        <f>IFERROR(VLOOKUP(A204,#REF!,2,FALSE),0)</f>
        <v>0</v>
      </c>
      <c r="E204" s="105"/>
      <c r="F204" s="105"/>
      <c r="G204" s="106">
        <v>0.84</v>
      </c>
      <c r="H204" s="106">
        <v>0</v>
      </c>
      <c r="I204" s="106">
        <f t="shared" si="60"/>
        <v>0.84</v>
      </c>
      <c r="J204" s="107">
        <f t="shared" si="61"/>
        <v>1</v>
      </c>
      <c r="K204" s="105"/>
      <c r="L204" s="106"/>
      <c r="M204" s="106">
        <v>0</v>
      </c>
      <c r="N204" s="106">
        <f t="shared" si="62"/>
        <v>0</v>
      </c>
      <c r="O204" s="107" t="e">
        <f t="shared" si="63"/>
        <v>#DIV/0!</v>
      </c>
      <c r="P204" s="105"/>
      <c r="Q204" s="106"/>
      <c r="R204" s="106"/>
      <c r="S204" s="106">
        <f t="shared" si="64"/>
        <v>0</v>
      </c>
      <c r="T204" s="107" t="e">
        <f t="shared" si="65"/>
        <v>#DIV/0!</v>
      </c>
      <c r="U204" s="106">
        <v>0.84</v>
      </c>
      <c r="V204" s="106">
        <v>1.26</v>
      </c>
      <c r="W204" s="106">
        <v>0.84</v>
      </c>
      <c r="X204" s="106">
        <v>0</v>
      </c>
      <c r="Y204" s="106">
        <v>0.49</v>
      </c>
      <c r="Z204" s="106"/>
      <c r="AA204" s="106"/>
      <c r="AB204" s="106">
        <f t="shared" si="67"/>
        <v>-0.49</v>
      </c>
      <c r="AC204" s="108"/>
      <c r="AD204" s="106">
        <f t="shared" si="66"/>
        <v>-0.84</v>
      </c>
      <c r="AE204" s="106"/>
      <c r="AF204" s="106"/>
      <c r="AG204" s="105"/>
      <c r="AH204" s="106">
        <f t="shared" si="58"/>
        <v>0.84</v>
      </c>
      <c r="AI204" s="109">
        <f t="shared" si="68"/>
        <v>1.6758000000000002</v>
      </c>
      <c r="AJ204" s="109">
        <f t="shared" si="59"/>
        <v>1.26</v>
      </c>
      <c r="AK204" s="105"/>
      <c r="AL204" s="109">
        <f t="shared" si="69"/>
        <v>0.84</v>
      </c>
      <c r="AM204" s="112">
        <f t="shared" si="70"/>
        <v>0</v>
      </c>
      <c r="AN204" s="109">
        <f t="shared" si="71"/>
        <v>1.6758000000000002</v>
      </c>
      <c r="AO204" s="112">
        <f t="shared" si="72"/>
        <v>0.41580000000000017</v>
      </c>
      <c r="AP204" s="109">
        <f t="shared" si="73"/>
        <v>1.26</v>
      </c>
      <c r="AQ204" s="112">
        <f t="shared" si="74"/>
        <v>1.26</v>
      </c>
      <c r="AR204" s="71"/>
    </row>
    <row r="205" spans="1:44" s="62" customFormat="1" ht="27.6" customHeight="1" x14ac:dyDescent="0.2">
      <c r="A205" s="103" t="s">
        <v>508</v>
      </c>
      <c r="B205" s="103" t="s">
        <v>639</v>
      </c>
      <c r="C205" s="104">
        <v>325.83</v>
      </c>
      <c r="D205" s="104">
        <f>IFERROR(VLOOKUP(A205,#REF!,2,FALSE),0)</f>
        <v>0</v>
      </c>
      <c r="E205" s="105"/>
      <c r="F205" s="105"/>
      <c r="G205" s="106">
        <v>14.69</v>
      </c>
      <c r="H205" s="106">
        <v>0</v>
      </c>
      <c r="I205" s="106">
        <f t="shared" si="60"/>
        <v>14.69</v>
      </c>
      <c r="J205" s="107">
        <f t="shared" si="61"/>
        <v>1</v>
      </c>
      <c r="K205" s="105"/>
      <c r="L205" s="106">
        <v>16.291499999999999</v>
      </c>
      <c r="M205" s="106">
        <v>0</v>
      </c>
      <c r="N205" s="106">
        <f t="shared" si="62"/>
        <v>16.291499999999999</v>
      </c>
      <c r="O205" s="107">
        <f t="shared" si="63"/>
        <v>1</v>
      </c>
      <c r="P205" s="105"/>
      <c r="Q205" s="106">
        <v>16.291499999999999</v>
      </c>
      <c r="R205" s="106">
        <v>0</v>
      </c>
      <c r="S205" s="106">
        <f t="shared" si="64"/>
        <v>16.291499999999999</v>
      </c>
      <c r="T205" s="107">
        <f t="shared" si="65"/>
        <v>1</v>
      </c>
      <c r="U205" s="106">
        <v>18.510000000000002</v>
      </c>
      <c r="V205" s="106">
        <v>26.44</v>
      </c>
      <c r="W205" s="106">
        <v>14.69</v>
      </c>
      <c r="X205" s="106">
        <v>0</v>
      </c>
      <c r="Y205" s="106">
        <v>2.8536999999999999</v>
      </c>
      <c r="Z205" s="106">
        <v>16.291499999999999</v>
      </c>
      <c r="AA205" s="106"/>
      <c r="AB205" s="106">
        <f t="shared" si="67"/>
        <v>-2.8536999999999999</v>
      </c>
      <c r="AC205" s="108"/>
      <c r="AD205" s="106">
        <f t="shared" si="66"/>
        <v>1.6014999999999997</v>
      </c>
      <c r="AE205" s="106">
        <v>18.510000000000002</v>
      </c>
      <c r="AF205" s="106"/>
      <c r="AG205" s="105"/>
      <c r="AH205" s="106">
        <f t="shared" si="58"/>
        <v>14.69</v>
      </c>
      <c r="AI205" s="109">
        <f t="shared" si="68"/>
        <v>29.306550000000001</v>
      </c>
      <c r="AJ205" s="109">
        <f t="shared" si="59"/>
        <v>22.035</v>
      </c>
      <c r="AK205" s="105"/>
      <c r="AL205" s="109">
        <f t="shared" si="69"/>
        <v>14.69</v>
      </c>
      <c r="AM205" s="112">
        <f t="shared" si="70"/>
        <v>0</v>
      </c>
      <c r="AN205" s="109">
        <f t="shared" si="71"/>
        <v>29.306550000000001</v>
      </c>
      <c r="AO205" s="112">
        <f t="shared" si="72"/>
        <v>2.8665500000000002</v>
      </c>
      <c r="AP205" s="109">
        <f t="shared" si="73"/>
        <v>22.035</v>
      </c>
      <c r="AQ205" s="112">
        <f t="shared" si="74"/>
        <v>3.5249999999999986</v>
      </c>
      <c r="AR205" s="71"/>
    </row>
    <row r="206" spans="1:44" s="62" customFormat="1" ht="27.6" customHeight="1" x14ac:dyDescent="0.2">
      <c r="A206" s="103" t="s">
        <v>511</v>
      </c>
      <c r="B206" s="103" t="s">
        <v>956</v>
      </c>
      <c r="C206" s="104">
        <v>0</v>
      </c>
      <c r="D206" s="104">
        <f>IFERROR(VLOOKUP(A206,#REF!,2,FALSE),0)</f>
        <v>0</v>
      </c>
      <c r="E206" s="105"/>
      <c r="F206" s="105"/>
      <c r="G206" s="106">
        <v>1.2</v>
      </c>
      <c r="H206" s="106">
        <v>0.39399999999999996</v>
      </c>
      <c r="I206" s="106">
        <f t="shared" si="60"/>
        <v>0.80600000000000005</v>
      </c>
      <c r="J206" s="107">
        <f t="shared" si="61"/>
        <v>0.67166666666666675</v>
      </c>
      <c r="K206" s="105"/>
      <c r="L206" s="106"/>
      <c r="M206" s="106">
        <v>0.39399999999999996</v>
      </c>
      <c r="N206" s="106">
        <f t="shared" si="62"/>
        <v>-0.39399999999999996</v>
      </c>
      <c r="O206" s="107" t="e">
        <f t="shared" si="63"/>
        <v>#DIV/0!</v>
      </c>
      <c r="P206" s="105"/>
      <c r="Q206" s="106"/>
      <c r="R206" s="106"/>
      <c r="S206" s="106">
        <f t="shared" si="64"/>
        <v>0</v>
      </c>
      <c r="T206" s="107" t="e">
        <f t="shared" si="65"/>
        <v>#DIV/0!</v>
      </c>
      <c r="U206" s="106">
        <v>1.2</v>
      </c>
      <c r="V206" s="106">
        <v>0.8</v>
      </c>
      <c r="W206" s="106">
        <v>1.2</v>
      </c>
      <c r="X206" s="106">
        <v>0.39399999999999996</v>
      </c>
      <c r="Y206" s="106">
        <v>0.39400000000000002</v>
      </c>
      <c r="Z206" s="106"/>
      <c r="AA206" s="106"/>
      <c r="AB206" s="106">
        <f t="shared" si="67"/>
        <v>0</v>
      </c>
      <c r="AC206" s="108"/>
      <c r="AD206" s="106">
        <f t="shared" si="66"/>
        <v>-1.2</v>
      </c>
      <c r="AE206" s="106"/>
      <c r="AF206" s="106"/>
      <c r="AG206" s="105"/>
      <c r="AH206" s="106">
        <f t="shared" si="58"/>
        <v>1.2</v>
      </c>
      <c r="AI206" s="109">
        <f t="shared" si="68"/>
        <v>2.3939999999999997</v>
      </c>
      <c r="AJ206" s="109">
        <f t="shared" si="59"/>
        <v>1.7999999999999998</v>
      </c>
      <c r="AK206" s="105"/>
      <c r="AL206" s="109">
        <f t="shared" si="69"/>
        <v>1.2</v>
      </c>
      <c r="AM206" s="112">
        <f t="shared" si="70"/>
        <v>0</v>
      </c>
      <c r="AN206" s="109">
        <f t="shared" si="71"/>
        <v>2.3939999999999997</v>
      </c>
      <c r="AO206" s="112">
        <f t="shared" si="72"/>
        <v>1.5939999999999996</v>
      </c>
      <c r="AP206" s="109">
        <f t="shared" si="73"/>
        <v>1.7999999999999998</v>
      </c>
      <c r="AQ206" s="112">
        <f t="shared" si="74"/>
        <v>1.7999999999999998</v>
      </c>
      <c r="AR206" s="71"/>
    </row>
    <row r="207" spans="1:44" s="62" customFormat="1" ht="27.6" customHeight="1" x14ac:dyDescent="0.2">
      <c r="A207" s="103" t="s">
        <v>272</v>
      </c>
      <c r="B207" s="103" t="s">
        <v>273</v>
      </c>
      <c r="C207" s="104">
        <v>5049.51</v>
      </c>
      <c r="D207" s="104">
        <f>IFERROR(VLOOKUP(A207,#REF!,2,FALSE),0)</f>
        <v>0</v>
      </c>
      <c r="E207" s="105"/>
      <c r="F207" s="105"/>
      <c r="G207" s="106">
        <v>15.13</v>
      </c>
      <c r="H207" s="106">
        <v>6.3</v>
      </c>
      <c r="I207" s="106">
        <f t="shared" si="60"/>
        <v>8.8300000000000018</v>
      </c>
      <c r="J207" s="107">
        <f t="shared" si="61"/>
        <v>0.58360872438863198</v>
      </c>
      <c r="K207" s="105"/>
      <c r="L207" s="106">
        <v>15.118293413173653</v>
      </c>
      <c r="M207" s="106">
        <v>6.3</v>
      </c>
      <c r="N207" s="106">
        <f t="shared" si="62"/>
        <v>8.8182934131736523</v>
      </c>
      <c r="O207" s="107">
        <f t="shared" si="63"/>
        <v>0.58328629906664209</v>
      </c>
      <c r="P207" s="105"/>
      <c r="Q207" s="106">
        <v>15.118293413173653</v>
      </c>
      <c r="R207" s="106">
        <v>6.3040419161676651</v>
      </c>
      <c r="S207" s="106">
        <f t="shared" si="64"/>
        <v>8.8142514970059871</v>
      </c>
      <c r="T207" s="107">
        <f t="shared" si="65"/>
        <v>0.58301894639281826</v>
      </c>
      <c r="U207" s="106">
        <v>19.07</v>
      </c>
      <c r="V207" s="106">
        <v>27.24</v>
      </c>
      <c r="W207" s="106">
        <v>15.13</v>
      </c>
      <c r="X207" s="106">
        <v>6.3</v>
      </c>
      <c r="Y207" s="106">
        <v>6.3041</v>
      </c>
      <c r="Z207" s="106">
        <v>15.118293413173653</v>
      </c>
      <c r="AA207" s="106"/>
      <c r="AB207" s="106">
        <f t="shared" si="67"/>
        <v>-4.1000000000002146E-3</v>
      </c>
      <c r="AC207" s="108"/>
      <c r="AD207" s="106">
        <f t="shared" si="66"/>
        <v>-1.1706586826347731E-2</v>
      </c>
      <c r="AE207" s="106">
        <v>19.07</v>
      </c>
      <c r="AF207" s="106"/>
      <c r="AG207" s="105"/>
      <c r="AH207" s="106">
        <f t="shared" si="58"/>
        <v>15.13</v>
      </c>
      <c r="AI207" s="109">
        <f t="shared" si="68"/>
        <v>30.184350000000002</v>
      </c>
      <c r="AJ207" s="109">
        <f t="shared" si="59"/>
        <v>22.695</v>
      </c>
      <c r="AK207" s="105"/>
      <c r="AL207" s="109">
        <f t="shared" si="69"/>
        <v>15.13</v>
      </c>
      <c r="AM207" s="112">
        <f t="shared" si="70"/>
        <v>0</v>
      </c>
      <c r="AN207" s="109">
        <f t="shared" si="71"/>
        <v>30.184350000000002</v>
      </c>
      <c r="AO207" s="112">
        <f t="shared" si="72"/>
        <v>2.9443500000000036</v>
      </c>
      <c r="AP207" s="109">
        <f t="shared" si="73"/>
        <v>22.695</v>
      </c>
      <c r="AQ207" s="112">
        <f t="shared" si="74"/>
        <v>3.625</v>
      </c>
      <c r="AR207" s="71"/>
    </row>
    <row r="208" spans="1:44" s="62" customFormat="1" ht="27.6" customHeight="1" x14ac:dyDescent="0.2">
      <c r="A208" s="103" t="s">
        <v>516</v>
      </c>
      <c r="B208" s="103" t="s">
        <v>856</v>
      </c>
      <c r="C208" s="104">
        <v>12.64</v>
      </c>
      <c r="D208" s="104">
        <f>IFERROR(VLOOKUP(A208,#REF!,2,FALSE),0)</f>
        <v>0</v>
      </c>
      <c r="E208" s="105"/>
      <c r="F208" s="105"/>
      <c r="G208" s="106">
        <v>12.64</v>
      </c>
      <c r="H208" s="106">
        <v>0</v>
      </c>
      <c r="I208" s="106">
        <f t="shared" si="60"/>
        <v>12.64</v>
      </c>
      <c r="J208" s="107">
        <f t="shared" si="61"/>
        <v>1</v>
      </c>
      <c r="K208" s="105"/>
      <c r="L208" s="106">
        <v>12.64</v>
      </c>
      <c r="M208" s="106">
        <v>0</v>
      </c>
      <c r="N208" s="106">
        <f t="shared" si="62"/>
        <v>12.64</v>
      </c>
      <c r="O208" s="107">
        <f t="shared" si="63"/>
        <v>1</v>
      </c>
      <c r="P208" s="105"/>
      <c r="Q208" s="106">
        <v>12.64</v>
      </c>
      <c r="R208" s="106">
        <v>0</v>
      </c>
      <c r="S208" s="106">
        <f t="shared" si="64"/>
        <v>12.64</v>
      </c>
      <c r="T208" s="107">
        <f t="shared" si="65"/>
        <v>1</v>
      </c>
      <c r="U208" s="106">
        <v>29.05</v>
      </c>
      <c r="V208" s="106">
        <v>41.5</v>
      </c>
      <c r="W208" s="106">
        <v>12.64</v>
      </c>
      <c r="X208" s="106">
        <v>0</v>
      </c>
      <c r="Y208" s="106">
        <v>12.94</v>
      </c>
      <c r="Z208" s="106">
        <v>12.64</v>
      </c>
      <c r="AA208" s="106"/>
      <c r="AB208" s="106">
        <f t="shared" si="67"/>
        <v>-12.94</v>
      </c>
      <c r="AC208" s="108"/>
      <c r="AD208" s="106">
        <f t="shared" si="66"/>
        <v>0</v>
      </c>
      <c r="AE208" s="106">
        <v>29.05</v>
      </c>
      <c r="AF208" s="106"/>
      <c r="AG208" s="105"/>
      <c r="AH208" s="106">
        <f t="shared" si="58"/>
        <v>12.64</v>
      </c>
      <c r="AI208" s="109">
        <f t="shared" si="68"/>
        <v>25.216800000000003</v>
      </c>
      <c r="AJ208" s="109">
        <f t="shared" si="59"/>
        <v>18.96</v>
      </c>
      <c r="AK208" s="105"/>
      <c r="AL208" s="109">
        <f t="shared" si="69"/>
        <v>12.64</v>
      </c>
      <c r="AM208" s="112">
        <f t="shared" si="70"/>
        <v>0</v>
      </c>
      <c r="AN208" s="109">
        <f t="shared" si="71"/>
        <v>41.5</v>
      </c>
      <c r="AO208" s="112">
        <f t="shared" si="72"/>
        <v>0</v>
      </c>
      <c r="AP208" s="109">
        <f t="shared" si="73"/>
        <v>29.05</v>
      </c>
      <c r="AQ208" s="112">
        <f t="shared" si="74"/>
        <v>0</v>
      </c>
      <c r="AR208" s="71"/>
    </row>
    <row r="209" spans="1:44" s="62" customFormat="1" ht="27.6" customHeight="1" x14ac:dyDescent="0.2">
      <c r="A209" s="103" t="s">
        <v>519</v>
      </c>
      <c r="B209" s="103" t="s">
        <v>958</v>
      </c>
      <c r="C209" s="104">
        <v>0</v>
      </c>
      <c r="D209" s="104">
        <f>IFERROR(VLOOKUP(A209,#REF!,2,FALSE),0)</f>
        <v>0</v>
      </c>
      <c r="E209" s="105"/>
      <c r="F209" s="105"/>
      <c r="G209" s="106">
        <v>7.8</v>
      </c>
      <c r="H209" s="106">
        <v>7.8</v>
      </c>
      <c r="I209" s="106">
        <f t="shared" si="60"/>
        <v>0</v>
      </c>
      <c r="J209" s="107">
        <f t="shared" si="61"/>
        <v>0</v>
      </c>
      <c r="K209" s="105"/>
      <c r="L209" s="106"/>
      <c r="M209" s="106">
        <v>7.8</v>
      </c>
      <c r="N209" s="106">
        <f t="shared" si="62"/>
        <v>-7.8</v>
      </c>
      <c r="O209" s="107" t="e">
        <f t="shared" si="63"/>
        <v>#DIV/0!</v>
      </c>
      <c r="P209" s="105"/>
      <c r="Q209" s="106"/>
      <c r="R209" s="106"/>
      <c r="S209" s="106">
        <f t="shared" si="64"/>
        <v>0</v>
      </c>
      <c r="T209" s="107" t="e">
        <f t="shared" si="65"/>
        <v>#DIV/0!</v>
      </c>
      <c r="U209" s="106">
        <v>23.28</v>
      </c>
      <c r="V209" s="106">
        <v>33.25</v>
      </c>
      <c r="W209" s="106">
        <v>7.8</v>
      </c>
      <c r="X209" s="106">
        <v>7.8</v>
      </c>
      <c r="Y209" s="106">
        <v>5.97</v>
      </c>
      <c r="Z209" s="106"/>
      <c r="AA209" s="106"/>
      <c r="AB209" s="106">
        <f t="shared" si="67"/>
        <v>1.83</v>
      </c>
      <c r="AC209" s="108"/>
      <c r="AD209" s="106">
        <f t="shared" si="66"/>
        <v>-7.8</v>
      </c>
      <c r="AE209" s="106">
        <v>23.28</v>
      </c>
      <c r="AF209" s="106"/>
      <c r="AG209" s="105"/>
      <c r="AH209" s="106">
        <f t="shared" si="58"/>
        <v>7.8</v>
      </c>
      <c r="AI209" s="109">
        <f t="shared" si="68"/>
        <v>15.561</v>
      </c>
      <c r="AJ209" s="109">
        <f t="shared" si="59"/>
        <v>11.7</v>
      </c>
      <c r="AK209" s="105"/>
      <c r="AL209" s="109">
        <f t="shared" si="69"/>
        <v>7.8</v>
      </c>
      <c r="AM209" s="112">
        <f t="shared" si="70"/>
        <v>0</v>
      </c>
      <c r="AN209" s="109">
        <f t="shared" si="71"/>
        <v>33.25</v>
      </c>
      <c r="AO209" s="112">
        <f t="shared" si="72"/>
        <v>0</v>
      </c>
      <c r="AP209" s="109">
        <f t="shared" si="73"/>
        <v>23.28</v>
      </c>
      <c r="AQ209" s="112">
        <f t="shared" si="74"/>
        <v>0</v>
      </c>
      <c r="AR209" s="71"/>
    </row>
    <row r="210" spans="1:44" s="62" customFormat="1" ht="27.6" customHeight="1" x14ac:dyDescent="0.2">
      <c r="A210" s="103" t="s">
        <v>521</v>
      </c>
      <c r="B210" s="103" t="s">
        <v>783</v>
      </c>
      <c r="C210" s="104">
        <v>63.84</v>
      </c>
      <c r="D210" s="104">
        <f>IFERROR(VLOOKUP(A210,#REF!,2,FALSE),0)</f>
        <v>0</v>
      </c>
      <c r="E210" s="105"/>
      <c r="F210" s="105"/>
      <c r="G210" s="106">
        <v>9.1199999999999992</v>
      </c>
      <c r="H210" s="106">
        <v>0</v>
      </c>
      <c r="I210" s="106">
        <f t="shared" si="60"/>
        <v>9.1199999999999992</v>
      </c>
      <c r="J210" s="107">
        <f t="shared" si="61"/>
        <v>1</v>
      </c>
      <c r="K210" s="105"/>
      <c r="L210" s="106">
        <v>9.120000000000001</v>
      </c>
      <c r="M210" s="106">
        <v>0</v>
      </c>
      <c r="N210" s="106">
        <f t="shared" si="62"/>
        <v>9.120000000000001</v>
      </c>
      <c r="O210" s="107">
        <f t="shared" si="63"/>
        <v>1</v>
      </c>
      <c r="P210" s="105"/>
      <c r="Q210" s="106">
        <v>9.120000000000001</v>
      </c>
      <c r="R210" s="106">
        <v>0</v>
      </c>
      <c r="S210" s="106">
        <f t="shared" si="64"/>
        <v>9.120000000000001</v>
      </c>
      <c r="T210" s="107">
        <f t="shared" si="65"/>
        <v>1</v>
      </c>
      <c r="U210" s="106">
        <v>22.72</v>
      </c>
      <c r="V210" s="106">
        <v>32.450000000000003</v>
      </c>
      <c r="W210" s="106">
        <v>9.1199999999999992</v>
      </c>
      <c r="X210" s="106">
        <v>0</v>
      </c>
      <c r="Y210" s="106">
        <v>13.8</v>
      </c>
      <c r="Z210" s="106">
        <v>9.120000000000001</v>
      </c>
      <c r="AA210" s="106"/>
      <c r="AB210" s="106">
        <f t="shared" si="67"/>
        <v>-13.8</v>
      </c>
      <c r="AC210" s="108"/>
      <c r="AD210" s="106">
        <f t="shared" si="66"/>
        <v>0</v>
      </c>
      <c r="AE210" s="106">
        <v>22.72</v>
      </c>
      <c r="AF210" s="106"/>
      <c r="AG210" s="105"/>
      <c r="AH210" s="106">
        <f t="shared" si="58"/>
        <v>9.1199999999999992</v>
      </c>
      <c r="AI210" s="109">
        <f t="shared" si="68"/>
        <v>18.194400000000002</v>
      </c>
      <c r="AJ210" s="109">
        <f t="shared" si="59"/>
        <v>13.68</v>
      </c>
      <c r="AK210" s="105"/>
      <c r="AL210" s="109">
        <f t="shared" si="69"/>
        <v>9.1199999999999992</v>
      </c>
      <c r="AM210" s="112">
        <f t="shared" si="70"/>
        <v>0</v>
      </c>
      <c r="AN210" s="109">
        <f t="shared" si="71"/>
        <v>32.450000000000003</v>
      </c>
      <c r="AO210" s="112">
        <f t="shared" si="72"/>
        <v>0</v>
      </c>
      <c r="AP210" s="109">
        <f t="shared" si="73"/>
        <v>22.72</v>
      </c>
      <c r="AQ210" s="112">
        <f t="shared" si="74"/>
        <v>0</v>
      </c>
      <c r="AR210" s="71"/>
    </row>
    <row r="211" spans="1:44" s="62" customFormat="1" ht="27.6" customHeight="1" x14ac:dyDescent="0.2">
      <c r="A211" s="103" t="s">
        <v>523</v>
      </c>
      <c r="B211" s="103" t="s">
        <v>960</v>
      </c>
      <c r="C211" s="104">
        <v>0</v>
      </c>
      <c r="D211" s="104">
        <f>IFERROR(VLOOKUP(A211,#REF!,2,FALSE),0)</f>
        <v>0</v>
      </c>
      <c r="E211" s="105"/>
      <c r="F211" s="105"/>
      <c r="G211" s="106">
        <v>14.56</v>
      </c>
      <c r="H211" s="106">
        <v>0</v>
      </c>
      <c r="I211" s="106">
        <f t="shared" si="60"/>
        <v>14.56</v>
      </c>
      <c r="J211" s="107">
        <f t="shared" si="61"/>
        <v>1</v>
      </c>
      <c r="K211" s="105"/>
      <c r="L211" s="106"/>
      <c r="M211" s="106">
        <v>0</v>
      </c>
      <c r="N211" s="106">
        <f t="shared" si="62"/>
        <v>0</v>
      </c>
      <c r="O211" s="107" t="e">
        <f t="shared" si="63"/>
        <v>#DIV/0!</v>
      </c>
      <c r="P211" s="105"/>
      <c r="Q211" s="106"/>
      <c r="R211" s="106"/>
      <c r="S211" s="106">
        <f t="shared" si="64"/>
        <v>0</v>
      </c>
      <c r="T211" s="107" t="e">
        <f t="shared" si="65"/>
        <v>#DIV/0!</v>
      </c>
      <c r="U211" s="106">
        <v>35.83</v>
      </c>
      <c r="V211" s="106">
        <v>51.19</v>
      </c>
      <c r="W211" s="106">
        <v>14.56</v>
      </c>
      <c r="X211" s="106">
        <v>0</v>
      </c>
      <c r="Y211" s="106">
        <v>11.2</v>
      </c>
      <c r="Z211" s="106"/>
      <c r="AA211" s="106"/>
      <c r="AB211" s="106">
        <f t="shared" si="67"/>
        <v>-11.2</v>
      </c>
      <c r="AC211" s="108"/>
      <c r="AD211" s="106">
        <f t="shared" si="66"/>
        <v>-14.56</v>
      </c>
      <c r="AE211" s="106">
        <v>35.83</v>
      </c>
      <c r="AF211" s="106"/>
      <c r="AG211" s="105"/>
      <c r="AH211" s="106">
        <f t="shared" si="58"/>
        <v>14.56</v>
      </c>
      <c r="AI211" s="109">
        <f t="shared" si="68"/>
        <v>29.0472</v>
      </c>
      <c r="AJ211" s="109">
        <f t="shared" si="59"/>
        <v>21.84</v>
      </c>
      <c r="AK211" s="105"/>
      <c r="AL211" s="109">
        <f t="shared" si="69"/>
        <v>14.56</v>
      </c>
      <c r="AM211" s="112">
        <f t="shared" si="70"/>
        <v>0</v>
      </c>
      <c r="AN211" s="109">
        <f t="shared" si="71"/>
        <v>51.19</v>
      </c>
      <c r="AO211" s="112">
        <f t="shared" si="72"/>
        <v>0</v>
      </c>
      <c r="AP211" s="109">
        <f t="shared" si="73"/>
        <v>35.83</v>
      </c>
      <c r="AQ211" s="112">
        <f t="shared" si="74"/>
        <v>0</v>
      </c>
      <c r="AR211" s="71"/>
    </row>
    <row r="212" spans="1:44" s="62" customFormat="1" ht="27.6" customHeight="1" x14ac:dyDescent="0.2">
      <c r="A212" s="103" t="s">
        <v>524</v>
      </c>
      <c r="B212" s="103" t="s">
        <v>962</v>
      </c>
      <c r="C212" s="104">
        <v>0</v>
      </c>
      <c r="D212" s="104">
        <f>IFERROR(VLOOKUP(A212,#REF!,2,FALSE),0)</f>
        <v>0</v>
      </c>
      <c r="E212" s="105"/>
      <c r="F212" s="105"/>
      <c r="G212" s="106">
        <v>10.96</v>
      </c>
      <c r="H212" s="106">
        <v>0</v>
      </c>
      <c r="I212" s="106">
        <f t="shared" si="60"/>
        <v>10.96</v>
      </c>
      <c r="J212" s="107">
        <f t="shared" si="61"/>
        <v>1</v>
      </c>
      <c r="K212" s="105"/>
      <c r="L212" s="106"/>
      <c r="M212" s="106">
        <v>0</v>
      </c>
      <c r="N212" s="106">
        <f t="shared" si="62"/>
        <v>0</v>
      </c>
      <c r="O212" s="107" t="e">
        <f t="shared" si="63"/>
        <v>#DIV/0!</v>
      </c>
      <c r="P212" s="105"/>
      <c r="Q212" s="106"/>
      <c r="R212" s="106"/>
      <c r="S212" s="106">
        <f t="shared" si="64"/>
        <v>0</v>
      </c>
      <c r="T212" s="107" t="e">
        <f t="shared" si="65"/>
        <v>#DIV/0!</v>
      </c>
      <c r="U212" s="106">
        <v>25.29</v>
      </c>
      <c r="V212" s="106">
        <v>36.130000000000003</v>
      </c>
      <c r="W212" s="106">
        <v>10.96</v>
      </c>
      <c r="X212" s="106">
        <v>0</v>
      </c>
      <c r="Y212" s="106">
        <v>10.96</v>
      </c>
      <c r="Z212" s="106"/>
      <c r="AA212" s="106"/>
      <c r="AB212" s="106">
        <f t="shared" si="67"/>
        <v>-10.96</v>
      </c>
      <c r="AC212" s="108"/>
      <c r="AD212" s="106">
        <f t="shared" si="66"/>
        <v>-10.96</v>
      </c>
      <c r="AE212" s="106">
        <v>25.29</v>
      </c>
      <c r="AF212" s="106"/>
      <c r="AG212" s="105"/>
      <c r="AH212" s="106">
        <f t="shared" si="58"/>
        <v>10.96</v>
      </c>
      <c r="AI212" s="109">
        <f t="shared" si="68"/>
        <v>21.865200000000002</v>
      </c>
      <c r="AJ212" s="109">
        <f t="shared" si="59"/>
        <v>16.440000000000001</v>
      </c>
      <c r="AK212" s="105"/>
      <c r="AL212" s="109">
        <f t="shared" si="69"/>
        <v>10.96</v>
      </c>
      <c r="AM212" s="112">
        <f t="shared" si="70"/>
        <v>0</v>
      </c>
      <c r="AN212" s="109">
        <f t="shared" si="71"/>
        <v>36.130000000000003</v>
      </c>
      <c r="AO212" s="112">
        <f t="shared" si="72"/>
        <v>0</v>
      </c>
      <c r="AP212" s="109">
        <f t="shared" si="73"/>
        <v>25.29</v>
      </c>
      <c r="AQ212" s="112">
        <f t="shared" si="74"/>
        <v>0</v>
      </c>
      <c r="AR212" s="71"/>
    </row>
    <row r="213" spans="1:44" s="62" customFormat="1" ht="27.6" customHeight="1" x14ac:dyDescent="0.2">
      <c r="A213" s="103" t="s">
        <v>527</v>
      </c>
      <c r="B213" s="103" t="s">
        <v>839</v>
      </c>
      <c r="C213" s="104">
        <v>22.44</v>
      </c>
      <c r="D213" s="104">
        <f>IFERROR(VLOOKUP(A213,#REF!,2,FALSE),0)</f>
        <v>0</v>
      </c>
      <c r="E213" s="105"/>
      <c r="F213" s="105"/>
      <c r="G213" s="106">
        <v>7.48</v>
      </c>
      <c r="H213" s="106">
        <v>0</v>
      </c>
      <c r="I213" s="106">
        <f t="shared" si="60"/>
        <v>7.48</v>
      </c>
      <c r="J213" s="107">
        <f t="shared" si="61"/>
        <v>1</v>
      </c>
      <c r="K213" s="105"/>
      <c r="L213" s="106">
        <v>7.48</v>
      </c>
      <c r="M213" s="106">
        <v>0</v>
      </c>
      <c r="N213" s="106">
        <f t="shared" si="62"/>
        <v>7.48</v>
      </c>
      <c r="O213" s="107">
        <f t="shared" si="63"/>
        <v>1</v>
      </c>
      <c r="P213" s="105"/>
      <c r="Q213" s="106">
        <v>7.48</v>
      </c>
      <c r="R213" s="106">
        <v>-1.29</v>
      </c>
      <c r="S213" s="106">
        <f t="shared" si="64"/>
        <v>8.77</v>
      </c>
      <c r="T213" s="107">
        <f t="shared" si="65"/>
        <v>1.1724598930481283</v>
      </c>
      <c r="U213" s="106">
        <v>12.76</v>
      </c>
      <c r="V213" s="106">
        <v>18.23</v>
      </c>
      <c r="W213" s="106">
        <v>7.48</v>
      </c>
      <c r="X213" s="106">
        <v>0</v>
      </c>
      <c r="Y213" s="106">
        <v>4.34</v>
      </c>
      <c r="Z213" s="106">
        <v>7.48</v>
      </c>
      <c r="AA213" s="106"/>
      <c r="AB213" s="106">
        <f t="shared" si="67"/>
        <v>-4.34</v>
      </c>
      <c r="AC213" s="108"/>
      <c r="AD213" s="106">
        <f t="shared" si="66"/>
        <v>0</v>
      </c>
      <c r="AE213" s="106">
        <v>12.76</v>
      </c>
      <c r="AF213" s="106"/>
      <c r="AG213" s="105"/>
      <c r="AH213" s="106">
        <f t="shared" si="58"/>
        <v>7.48</v>
      </c>
      <c r="AI213" s="109">
        <f t="shared" si="68"/>
        <v>14.922600000000001</v>
      </c>
      <c r="AJ213" s="109">
        <f t="shared" si="59"/>
        <v>11.22</v>
      </c>
      <c r="AK213" s="105"/>
      <c r="AL213" s="109">
        <f t="shared" si="69"/>
        <v>7.48</v>
      </c>
      <c r="AM213" s="112">
        <f t="shared" si="70"/>
        <v>0</v>
      </c>
      <c r="AN213" s="109">
        <f t="shared" si="71"/>
        <v>18.23</v>
      </c>
      <c r="AO213" s="112">
        <f t="shared" si="72"/>
        <v>0</v>
      </c>
      <c r="AP213" s="109">
        <f t="shared" si="73"/>
        <v>12.76</v>
      </c>
      <c r="AQ213" s="112">
        <f t="shared" si="74"/>
        <v>0</v>
      </c>
      <c r="AR213" s="71"/>
    </row>
    <row r="214" spans="1:44" s="62" customFormat="1" ht="27.6" customHeight="1" x14ac:dyDescent="0.2">
      <c r="A214" s="103" t="s">
        <v>530</v>
      </c>
      <c r="B214" s="103" t="s">
        <v>1217</v>
      </c>
      <c r="C214" s="104">
        <v>-9.35</v>
      </c>
      <c r="D214" s="104">
        <f>IFERROR(VLOOKUP(A214,#REF!,2,FALSE),0)</f>
        <v>0</v>
      </c>
      <c r="E214" s="105"/>
      <c r="F214" s="105"/>
      <c r="G214" s="106">
        <v>9.35</v>
      </c>
      <c r="H214" s="106">
        <v>4.63</v>
      </c>
      <c r="I214" s="106">
        <f t="shared" si="60"/>
        <v>4.72</v>
      </c>
      <c r="J214" s="107">
        <f t="shared" si="61"/>
        <v>0.50481283422459888</v>
      </c>
      <c r="K214" s="105"/>
      <c r="L214" s="106">
        <v>9.35</v>
      </c>
      <c r="M214" s="106">
        <v>4.63</v>
      </c>
      <c r="N214" s="106">
        <f t="shared" si="62"/>
        <v>4.72</v>
      </c>
      <c r="O214" s="107">
        <f t="shared" si="63"/>
        <v>0.50481283422459888</v>
      </c>
      <c r="P214" s="105"/>
      <c r="Q214" s="106">
        <v>9.35</v>
      </c>
      <c r="R214" s="106">
        <v>6.26</v>
      </c>
      <c r="S214" s="106">
        <f t="shared" si="64"/>
        <v>3.09</v>
      </c>
      <c r="T214" s="107">
        <f t="shared" si="65"/>
        <v>0.33048128342245991</v>
      </c>
      <c r="U214" s="106">
        <v>12.76</v>
      </c>
      <c r="V214" s="106">
        <v>18.23</v>
      </c>
      <c r="W214" s="106">
        <v>9.35</v>
      </c>
      <c r="X214" s="106">
        <v>4.63</v>
      </c>
      <c r="Y214" s="106">
        <v>6.26</v>
      </c>
      <c r="Z214" s="106">
        <v>9.35</v>
      </c>
      <c r="AA214" s="106"/>
      <c r="AB214" s="106">
        <f t="shared" si="67"/>
        <v>-1.63</v>
      </c>
      <c r="AC214" s="108"/>
      <c r="AD214" s="106">
        <f t="shared" si="66"/>
        <v>0</v>
      </c>
      <c r="AE214" s="106">
        <v>12.76</v>
      </c>
      <c r="AF214" s="106"/>
      <c r="AG214" s="105"/>
      <c r="AH214" s="106">
        <f t="shared" si="58"/>
        <v>9.35</v>
      </c>
      <c r="AI214" s="109">
        <f t="shared" si="68"/>
        <v>18.65325</v>
      </c>
      <c r="AJ214" s="109">
        <f t="shared" si="59"/>
        <v>14.024999999999999</v>
      </c>
      <c r="AK214" s="105"/>
      <c r="AL214" s="109">
        <f t="shared" si="69"/>
        <v>9.35</v>
      </c>
      <c r="AM214" s="112">
        <f t="shared" si="70"/>
        <v>0</v>
      </c>
      <c r="AN214" s="109">
        <f t="shared" si="71"/>
        <v>18.65325</v>
      </c>
      <c r="AO214" s="112">
        <f t="shared" si="72"/>
        <v>0.42324999999999946</v>
      </c>
      <c r="AP214" s="109">
        <f t="shared" si="73"/>
        <v>14.024999999999999</v>
      </c>
      <c r="AQ214" s="112">
        <f t="shared" si="74"/>
        <v>1.2649999999999988</v>
      </c>
      <c r="AR214" s="71"/>
    </row>
    <row r="215" spans="1:44" s="62" customFormat="1" ht="27.6" customHeight="1" x14ac:dyDescent="0.2">
      <c r="A215" s="103" t="s">
        <v>533</v>
      </c>
      <c r="B215" s="103" t="s">
        <v>964</v>
      </c>
      <c r="C215" s="104">
        <v>0</v>
      </c>
      <c r="D215" s="104">
        <f>IFERROR(VLOOKUP(A215,#REF!,2,FALSE),0)</f>
        <v>0</v>
      </c>
      <c r="E215" s="105"/>
      <c r="F215" s="105"/>
      <c r="G215" s="106">
        <v>14.7</v>
      </c>
      <c r="H215" s="106">
        <v>0</v>
      </c>
      <c r="I215" s="106">
        <f t="shared" si="60"/>
        <v>14.7</v>
      </c>
      <c r="J215" s="107">
        <f t="shared" si="61"/>
        <v>1</v>
      </c>
      <c r="K215" s="105"/>
      <c r="L215" s="106"/>
      <c r="M215" s="106">
        <v>0</v>
      </c>
      <c r="N215" s="106">
        <f t="shared" si="62"/>
        <v>0</v>
      </c>
      <c r="O215" s="107" t="e">
        <f t="shared" si="63"/>
        <v>#DIV/0!</v>
      </c>
      <c r="P215" s="105"/>
      <c r="Q215" s="106"/>
      <c r="R215" s="106"/>
      <c r="S215" s="106">
        <f t="shared" si="64"/>
        <v>0</v>
      </c>
      <c r="T215" s="107" t="e">
        <f t="shared" si="65"/>
        <v>#DIV/0!</v>
      </c>
      <c r="U215" s="106">
        <v>22.05</v>
      </c>
      <c r="V215" s="106">
        <v>33.08</v>
      </c>
      <c r="W215" s="106">
        <v>14.7</v>
      </c>
      <c r="X215" s="106">
        <v>0</v>
      </c>
      <c r="Y215" s="106">
        <v>14.7</v>
      </c>
      <c r="Z215" s="106"/>
      <c r="AA215" s="106"/>
      <c r="AB215" s="106">
        <f t="shared" si="67"/>
        <v>-14.7</v>
      </c>
      <c r="AC215" s="108"/>
      <c r="AD215" s="106">
        <f t="shared" si="66"/>
        <v>-14.7</v>
      </c>
      <c r="AE215" s="106">
        <v>22.05</v>
      </c>
      <c r="AF215" s="106"/>
      <c r="AG215" s="105"/>
      <c r="AH215" s="106">
        <f t="shared" si="58"/>
        <v>14.7</v>
      </c>
      <c r="AI215" s="109">
        <f t="shared" si="68"/>
        <v>29.326499999999999</v>
      </c>
      <c r="AJ215" s="109">
        <f t="shared" si="59"/>
        <v>22.049999999999997</v>
      </c>
      <c r="AK215" s="105"/>
      <c r="AL215" s="109">
        <f t="shared" si="69"/>
        <v>14.7</v>
      </c>
      <c r="AM215" s="112">
        <f t="shared" si="70"/>
        <v>0</v>
      </c>
      <c r="AN215" s="109">
        <f t="shared" si="71"/>
        <v>33.08</v>
      </c>
      <c r="AO215" s="112">
        <f t="shared" si="72"/>
        <v>0</v>
      </c>
      <c r="AP215" s="109">
        <f t="shared" si="73"/>
        <v>22.049999999999997</v>
      </c>
      <c r="AQ215" s="112">
        <f t="shared" si="74"/>
        <v>0</v>
      </c>
      <c r="AR215" s="71"/>
    </row>
    <row r="216" spans="1:44" s="62" customFormat="1" ht="27.6" customHeight="1" x14ac:dyDescent="0.2">
      <c r="A216" s="103" t="s">
        <v>536</v>
      </c>
      <c r="B216" s="103" t="s">
        <v>966</v>
      </c>
      <c r="C216" s="104">
        <v>0</v>
      </c>
      <c r="D216" s="104">
        <f>IFERROR(VLOOKUP(A216,#REF!,2,FALSE),0)</f>
        <v>0</v>
      </c>
      <c r="E216" s="105"/>
      <c r="F216" s="105"/>
      <c r="G216" s="106">
        <v>2</v>
      </c>
      <c r="H216" s="106">
        <v>1.05</v>
      </c>
      <c r="I216" s="106">
        <f t="shared" si="60"/>
        <v>0.95</v>
      </c>
      <c r="J216" s="107">
        <f t="shared" si="61"/>
        <v>0.47499999999999998</v>
      </c>
      <c r="K216" s="105"/>
      <c r="L216" s="106"/>
      <c r="M216" s="106">
        <v>1.05</v>
      </c>
      <c r="N216" s="106">
        <f t="shared" si="62"/>
        <v>-1.05</v>
      </c>
      <c r="O216" s="107" t="e">
        <f t="shared" si="63"/>
        <v>#DIV/0!</v>
      </c>
      <c r="P216" s="105"/>
      <c r="Q216" s="106"/>
      <c r="R216" s="106"/>
      <c r="S216" s="106">
        <f t="shared" si="64"/>
        <v>0</v>
      </c>
      <c r="T216" s="107" t="e">
        <f t="shared" si="65"/>
        <v>#DIV/0!</v>
      </c>
      <c r="U216" s="106">
        <v>2</v>
      </c>
      <c r="V216" s="106">
        <v>2</v>
      </c>
      <c r="W216" s="106">
        <v>2</v>
      </c>
      <c r="X216" s="106">
        <v>1.05</v>
      </c>
      <c r="Y216" s="106">
        <v>0.96</v>
      </c>
      <c r="Z216" s="106"/>
      <c r="AA216" s="106"/>
      <c r="AB216" s="106">
        <f t="shared" si="67"/>
        <v>9.000000000000008E-2</v>
      </c>
      <c r="AC216" s="108"/>
      <c r="AD216" s="106">
        <f t="shared" si="66"/>
        <v>-2</v>
      </c>
      <c r="AE216" s="106"/>
      <c r="AF216" s="106"/>
      <c r="AG216" s="105"/>
      <c r="AH216" s="106">
        <f t="shared" si="58"/>
        <v>2</v>
      </c>
      <c r="AI216" s="109">
        <f t="shared" si="68"/>
        <v>3.99</v>
      </c>
      <c r="AJ216" s="109">
        <f t="shared" si="59"/>
        <v>3</v>
      </c>
      <c r="AK216" s="105"/>
      <c r="AL216" s="109">
        <f t="shared" si="69"/>
        <v>2</v>
      </c>
      <c r="AM216" s="112">
        <f t="shared" si="70"/>
        <v>0</v>
      </c>
      <c r="AN216" s="109">
        <f t="shared" si="71"/>
        <v>3.99</v>
      </c>
      <c r="AO216" s="112">
        <f t="shared" si="72"/>
        <v>1.9900000000000002</v>
      </c>
      <c r="AP216" s="109">
        <f t="shared" si="73"/>
        <v>3</v>
      </c>
      <c r="AQ216" s="112">
        <f t="shared" si="74"/>
        <v>3</v>
      </c>
      <c r="AR216" s="71"/>
    </row>
    <row r="217" spans="1:44" s="62" customFormat="1" ht="27.6" customHeight="1" x14ac:dyDescent="0.2">
      <c r="A217" s="103" t="s">
        <v>538</v>
      </c>
      <c r="B217" s="103" t="s">
        <v>968</v>
      </c>
      <c r="C217" s="104">
        <v>0</v>
      </c>
      <c r="D217" s="104">
        <f>IFERROR(VLOOKUP(A217,#REF!,2,FALSE),0)</f>
        <v>0</v>
      </c>
      <c r="E217" s="105"/>
      <c r="F217" s="105"/>
      <c r="G217" s="106">
        <v>16.8</v>
      </c>
      <c r="H217" s="106">
        <v>0</v>
      </c>
      <c r="I217" s="106">
        <f t="shared" si="60"/>
        <v>16.8</v>
      </c>
      <c r="J217" s="107">
        <f t="shared" si="61"/>
        <v>1</v>
      </c>
      <c r="K217" s="105"/>
      <c r="L217" s="106"/>
      <c r="M217" s="106">
        <v>0</v>
      </c>
      <c r="N217" s="106">
        <f t="shared" si="62"/>
        <v>0</v>
      </c>
      <c r="O217" s="107" t="e">
        <f t="shared" si="63"/>
        <v>#DIV/0!</v>
      </c>
      <c r="P217" s="105"/>
      <c r="Q217" s="106"/>
      <c r="R217" s="106"/>
      <c r="S217" s="106">
        <f t="shared" si="64"/>
        <v>0</v>
      </c>
      <c r="T217" s="107" t="e">
        <f t="shared" si="65"/>
        <v>#DIV/0!</v>
      </c>
      <c r="U217" s="106">
        <v>37.590000000000003</v>
      </c>
      <c r="V217" s="106">
        <v>53.7</v>
      </c>
      <c r="W217" s="106">
        <v>16.8</v>
      </c>
      <c r="X217" s="106">
        <v>0</v>
      </c>
      <c r="Y217" s="106">
        <v>11.69</v>
      </c>
      <c r="Z217" s="106"/>
      <c r="AA217" s="106"/>
      <c r="AB217" s="106">
        <f t="shared" si="67"/>
        <v>-11.69</v>
      </c>
      <c r="AC217" s="108"/>
      <c r="AD217" s="106">
        <f t="shared" si="66"/>
        <v>-16.8</v>
      </c>
      <c r="AE217" s="106">
        <v>37.590000000000003</v>
      </c>
      <c r="AF217" s="106"/>
      <c r="AG217" s="105"/>
      <c r="AH217" s="106">
        <f t="shared" si="58"/>
        <v>16.8</v>
      </c>
      <c r="AI217" s="109">
        <f t="shared" si="68"/>
        <v>33.516000000000005</v>
      </c>
      <c r="AJ217" s="109">
        <f t="shared" si="59"/>
        <v>25.200000000000003</v>
      </c>
      <c r="AK217" s="105"/>
      <c r="AL217" s="109">
        <f t="shared" si="69"/>
        <v>16.8</v>
      </c>
      <c r="AM217" s="112">
        <f t="shared" si="70"/>
        <v>0</v>
      </c>
      <c r="AN217" s="109">
        <f t="shared" si="71"/>
        <v>53.7</v>
      </c>
      <c r="AO217" s="112">
        <f t="shared" si="72"/>
        <v>0</v>
      </c>
      <c r="AP217" s="109">
        <f t="shared" si="73"/>
        <v>37.590000000000003</v>
      </c>
      <c r="AQ217" s="112">
        <f t="shared" si="74"/>
        <v>0</v>
      </c>
      <c r="AR217" s="71"/>
    </row>
    <row r="218" spans="1:44" s="62" customFormat="1" ht="27.6" customHeight="1" x14ac:dyDescent="0.2">
      <c r="A218" s="103" t="s">
        <v>541</v>
      </c>
      <c r="B218" s="103" t="s">
        <v>970</v>
      </c>
      <c r="C218" s="104">
        <v>0</v>
      </c>
      <c r="D218" s="104">
        <f>IFERROR(VLOOKUP(A218,#REF!,2,FALSE),0)</f>
        <v>0</v>
      </c>
      <c r="E218" s="105"/>
      <c r="F218" s="105"/>
      <c r="G218" s="106">
        <v>8.11</v>
      </c>
      <c r="H218" s="106">
        <v>0</v>
      </c>
      <c r="I218" s="106">
        <f t="shared" si="60"/>
        <v>8.11</v>
      </c>
      <c r="J218" s="107">
        <f t="shared" si="61"/>
        <v>1</v>
      </c>
      <c r="K218" s="105"/>
      <c r="L218" s="106"/>
      <c r="M218" s="106">
        <v>0</v>
      </c>
      <c r="N218" s="106">
        <f t="shared" si="62"/>
        <v>0</v>
      </c>
      <c r="O218" s="107" t="e">
        <f t="shared" si="63"/>
        <v>#DIV/0!</v>
      </c>
      <c r="P218" s="105"/>
      <c r="Q218" s="106"/>
      <c r="R218" s="106"/>
      <c r="S218" s="106">
        <f t="shared" si="64"/>
        <v>0</v>
      </c>
      <c r="T218" s="107" t="e">
        <f t="shared" si="65"/>
        <v>#DIV/0!</v>
      </c>
      <c r="U218" s="106">
        <v>19.97</v>
      </c>
      <c r="V218" s="106">
        <v>28.53</v>
      </c>
      <c r="W218" s="106">
        <v>8.11</v>
      </c>
      <c r="X218" s="106">
        <v>0</v>
      </c>
      <c r="Y218" s="106">
        <v>6.23</v>
      </c>
      <c r="Z218" s="106"/>
      <c r="AA218" s="106"/>
      <c r="AB218" s="106">
        <f t="shared" si="67"/>
        <v>-6.23</v>
      </c>
      <c r="AC218" s="108"/>
      <c r="AD218" s="106">
        <f t="shared" si="66"/>
        <v>-8.11</v>
      </c>
      <c r="AE218" s="106">
        <v>19.97</v>
      </c>
      <c r="AF218" s="106"/>
      <c r="AG218" s="105"/>
      <c r="AH218" s="106">
        <f t="shared" si="58"/>
        <v>8.11</v>
      </c>
      <c r="AI218" s="109">
        <f t="shared" si="68"/>
        <v>16.179449999999999</v>
      </c>
      <c r="AJ218" s="109">
        <f t="shared" si="59"/>
        <v>12.164999999999999</v>
      </c>
      <c r="AK218" s="105"/>
      <c r="AL218" s="109">
        <f t="shared" si="69"/>
        <v>8.11</v>
      </c>
      <c r="AM218" s="112">
        <f t="shared" si="70"/>
        <v>0</v>
      </c>
      <c r="AN218" s="109">
        <f t="shared" si="71"/>
        <v>28.53</v>
      </c>
      <c r="AO218" s="112">
        <f t="shared" si="72"/>
        <v>0</v>
      </c>
      <c r="AP218" s="109">
        <f t="shared" si="73"/>
        <v>19.97</v>
      </c>
      <c r="AQ218" s="112">
        <f t="shared" si="74"/>
        <v>0</v>
      </c>
      <c r="AR218" s="71"/>
    </row>
    <row r="219" spans="1:44" s="62" customFormat="1" ht="27.6" customHeight="1" x14ac:dyDescent="0.2">
      <c r="A219" s="103" t="s">
        <v>544</v>
      </c>
      <c r="B219" s="105"/>
      <c r="C219" s="104">
        <v>0</v>
      </c>
      <c r="D219" s="104">
        <f>IFERROR(VLOOKUP(A219,#REF!,2,FALSE),0)</f>
        <v>0</v>
      </c>
      <c r="E219" s="105"/>
      <c r="F219" s="105"/>
      <c r="G219" s="106">
        <v>0</v>
      </c>
      <c r="H219" s="106">
        <v>0</v>
      </c>
      <c r="I219" s="106">
        <f t="shared" si="60"/>
        <v>0</v>
      </c>
      <c r="J219" s="107" t="e">
        <f t="shared" si="61"/>
        <v>#DIV/0!</v>
      </c>
      <c r="K219" s="105"/>
      <c r="L219" s="106"/>
      <c r="M219" s="106">
        <v>0</v>
      </c>
      <c r="N219" s="106">
        <f t="shared" si="62"/>
        <v>0</v>
      </c>
      <c r="O219" s="107" t="e">
        <f t="shared" si="63"/>
        <v>#DIV/0!</v>
      </c>
      <c r="P219" s="105"/>
      <c r="Q219" s="106"/>
      <c r="R219" s="106"/>
      <c r="S219" s="106">
        <f t="shared" si="64"/>
        <v>0</v>
      </c>
      <c r="T219" s="107" t="e">
        <f t="shared" si="65"/>
        <v>#DIV/0!</v>
      </c>
      <c r="U219" s="106">
        <v>0</v>
      </c>
      <c r="V219" s="106">
        <v>0</v>
      </c>
      <c r="W219" s="106">
        <v>0</v>
      </c>
      <c r="X219" s="106">
        <v>0</v>
      </c>
      <c r="Y219" s="106">
        <v>0</v>
      </c>
      <c r="Z219" s="106"/>
      <c r="AA219" s="106"/>
      <c r="AB219" s="106">
        <f t="shared" si="67"/>
        <v>0</v>
      </c>
      <c r="AC219" s="108"/>
      <c r="AD219" s="106">
        <f t="shared" si="66"/>
        <v>0</v>
      </c>
      <c r="AE219" s="106"/>
      <c r="AF219" s="106"/>
      <c r="AG219" s="105"/>
      <c r="AH219" s="106">
        <f t="shared" si="58"/>
        <v>0</v>
      </c>
      <c r="AI219" s="109">
        <f t="shared" si="68"/>
        <v>0</v>
      </c>
      <c r="AJ219" s="109">
        <f t="shared" si="59"/>
        <v>0</v>
      </c>
      <c r="AK219" s="105"/>
      <c r="AL219" s="109">
        <f t="shared" si="69"/>
        <v>0</v>
      </c>
      <c r="AM219" s="112">
        <f t="shared" si="70"/>
        <v>0</v>
      </c>
      <c r="AN219" s="109">
        <f t="shared" si="71"/>
        <v>0</v>
      </c>
      <c r="AO219" s="112">
        <f t="shared" si="72"/>
        <v>0</v>
      </c>
      <c r="AP219" s="109">
        <f t="shared" si="73"/>
        <v>0</v>
      </c>
      <c r="AQ219" s="112">
        <f t="shared" si="74"/>
        <v>0</v>
      </c>
      <c r="AR219" s="71"/>
    </row>
    <row r="220" spans="1:44" s="62" customFormat="1" ht="27.6" customHeight="1" x14ac:dyDescent="0.2">
      <c r="A220" s="103" t="s">
        <v>546</v>
      </c>
      <c r="B220" s="103" t="s">
        <v>875</v>
      </c>
      <c r="C220" s="104">
        <v>4.58</v>
      </c>
      <c r="D220" s="104">
        <f>IFERROR(VLOOKUP(A220,#REF!,2,FALSE),0)</f>
        <v>0</v>
      </c>
      <c r="E220" s="105"/>
      <c r="F220" s="105"/>
      <c r="G220" s="106">
        <v>4.58</v>
      </c>
      <c r="H220" s="106">
        <v>0</v>
      </c>
      <c r="I220" s="106">
        <f t="shared" si="60"/>
        <v>4.58</v>
      </c>
      <c r="J220" s="107">
        <f t="shared" si="61"/>
        <v>1</v>
      </c>
      <c r="K220" s="105"/>
      <c r="L220" s="106">
        <v>4.58</v>
      </c>
      <c r="M220" s="106">
        <v>0</v>
      </c>
      <c r="N220" s="106">
        <f t="shared" si="62"/>
        <v>4.58</v>
      </c>
      <c r="O220" s="107">
        <f t="shared" si="63"/>
        <v>1</v>
      </c>
      <c r="P220" s="105"/>
      <c r="Q220" s="106">
        <v>4.58</v>
      </c>
      <c r="R220" s="106">
        <v>0</v>
      </c>
      <c r="S220" s="106">
        <f t="shared" si="64"/>
        <v>4.58</v>
      </c>
      <c r="T220" s="107">
        <f t="shared" si="65"/>
        <v>1</v>
      </c>
      <c r="U220" s="106">
        <v>12.54</v>
      </c>
      <c r="V220" s="106">
        <v>17.91</v>
      </c>
      <c r="W220" s="106">
        <v>4.58</v>
      </c>
      <c r="X220" s="106">
        <v>0</v>
      </c>
      <c r="Y220" s="106">
        <v>5.68</v>
      </c>
      <c r="Z220" s="106">
        <v>4.58</v>
      </c>
      <c r="AA220" s="106"/>
      <c r="AB220" s="106">
        <f t="shared" si="67"/>
        <v>-5.68</v>
      </c>
      <c r="AC220" s="108"/>
      <c r="AD220" s="106">
        <f t="shared" si="66"/>
        <v>0</v>
      </c>
      <c r="AE220" s="106">
        <v>12.54</v>
      </c>
      <c r="AF220" s="106"/>
      <c r="AG220" s="105"/>
      <c r="AH220" s="106">
        <f t="shared" si="58"/>
        <v>4.58</v>
      </c>
      <c r="AI220" s="109">
        <f t="shared" si="68"/>
        <v>9.1371000000000002</v>
      </c>
      <c r="AJ220" s="109">
        <f t="shared" si="59"/>
        <v>6.87</v>
      </c>
      <c r="AK220" s="105"/>
      <c r="AL220" s="109">
        <f t="shared" si="69"/>
        <v>4.58</v>
      </c>
      <c r="AM220" s="112">
        <f t="shared" si="70"/>
        <v>0</v>
      </c>
      <c r="AN220" s="109">
        <f t="shared" si="71"/>
        <v>17.91</v>
      </c>
      <c r="AO220" s="112">
        <f t="shared" si="72"/>
        <v>0</v>
      </c>
      <c r="AP220" s="109">
        <f t="shared" si="73"/>
        <v>12.54</v>
      </c>
      <c r="AQ220" s="112">
        <f t="shared" si="74"/>
        <v>0</v>
      </c>
      <c r="AR220" s="71"/>
    </row>
    <row r="221" spans="1:44" s="62" customFormat="1" ht="27.6" customHeight="1" x14ac:dyDescent="0.2">
      <c r="A221" s="103" t="s">
        <v>549</v>
      </c>
      <c r="B221" s="103" t="s">
        <v>973</v>
      </c>
      <c r="C221" s="104">
        <v>0</v>
      </c>
      <c r="D221" s="104">
        <f>IFERROR(VLOOKUP(A221,#REF!,2,FALSE),0)</f>
        <v>0</v>
      </c>
      <c r="E221" s="105"/>
      <c r="F221" s="105"/>
      <c r="G221" s="106">
        <v>0</v>
      </c>
      <c r="H221" s="106">
        <v>0.71</v>
      </c>
      <c r="I221" s="106">
        <f t="shared" si="60"/>
        <v>-0.71</v>
      </c>
      <c r="J221" s="107" t="e">
        <f t="shared" si="61"/>
        <v>#DIV/0!</v>
      </c>
      <c r="K221" s="105"/>
      <c r="L221" s="106"/>
      <c r="M221" s="106">
        <v>0.71</v>
      </c>
      <c r="N221" s="106">
        <f t="shared" si="62"/>
        <v>-0.71</v>
      </c>
      <c r="O221" s="107" t="e">
        <f t="shared" si="63"/>
        <v>#DIV/0!</v>
      </c>
      <c r="P221" s="105"/>
      <c r="Q221" s="106"/>
      <c r="R221" s="106"/>
      <c r="S221" s="106">
        <f t="shared" si="64"/>
        <v>0</v>
      </c>
      <c r="T221" s="107" t="e">
        <f t="shared" si="65"/>
        <v>#DIV/0!</v>
      </c>
      <c r="U221" s="106">
        <v>0</v>
      </c>
      <c r="V221" s="106">
        <v>0</v>
      </c>
      <c r="W221" s="106">
        <v>0</v>
      </c>
      <c r="X221" s="106">
        <v>0.71</v>
      </c>
      <c r="Y221" s="106">
        <v>0.71</v>
      </c>
      <c r="Z221" s="106"/>
      <c r="AA221" s="106"/>
      <c r="AB221" s="106">
        <f t="shared" si="67"/>
        <v>0</v>
      </c>
      <c r="AC221" s="108"/>
      <c r="AD221" s="106">
        <f t="shared" si="66"/>
        <v>0</v>
      </c>
      <c r="AE221" s="106"/>
      <c r="AF221" s="106"/>
      <c r="AG221" s="105"/>
      <c r="AH221" s="106">
        <f t="shared" ref="AH221:AH252" si="75">G221</f>
        <v>0</v>
      </c>
      <c r="AI221" s="109">
        <f t="shared" si="68"/>
        <v>0</v>
      </c>
      <c r="AJ221" s="109">
        <f t="shared" si="59"/>
        <v>0</v>
      </c>
      <c r="AK221" s="105"/>
      <c r="AL221" s="109">
        <f t="shared" si="69"/>
        <v>0</v>
      </c>
      <c r="AM221" s="112">
        <f t="shared" si="70"/>
        <v>0</v>
      </c>
      <c r="AN221" s="109">
        <f t="shared" si="71"/>
        <v>0</v>
      </c>
      <c r="AO221" s="112">
        <f t="shared" si="72"/>
        <v>0</v>
      </c>
      <c r="AP221" s="109">
        <f t="shared" si="73"/>
        <v>0</v>
      </c>
      <c r="AQ221" s="112">
        <f t="shared" si="74"/>
        <v>0</v>
      </c>
      <c r="AR221" s="71"/>
    </row>
    <row r="222" spans="1:44" s="62" customFormat="1" ht="27.6" customHeight="1" x14ac:dyDescent="0.2">
      <c r="A222" s="103" t="s">
        <v>551</v>
      </c>
      <c r="B222" s="103" t="s">
        <v>707</v>
      </c>
      <c r="C222" s="104">
        <v>158.16</v>
      </c>
      <c r="D222" s="104">
        <f>IFERROR(VLOOKUP(A222,#REF!,2,FALSE),0)</f>
        <v>0</v>
      </c>
      <c r="E222" s="105"/>
      <c r="F222" s="105"/>
      <c r="G222" s="106">
        <v>22.5</v>
      </c>
      <c r="H222" s="106">
        <v>11.36</v>
      </c>
      <c r="I222" s="106">
        <f t="shared" si="60"/>
        <v>11.14</v>
      </c>
      <c r="J222" s="107">
        <f t="shared" si="61"/>
        <v>0.49511111111111111</v>
      </c>
      <c r="K222" s="105"/>
      <c r="L222" s="106">
        <v>19.77</v>
      </c>
      <c r="M222" s="106">
        <v>11.36</v>
      </c>
      <c r="N222" s="106">
        <f t="shared" si="62"/>
        <v>8.41</v>
      </c>
      <c r="O222" s="107">
        <f t="shared" si="63"/>
        <v>0.42539200809307032</v>
      </c>
      <c r="P222" s="105"/>
      <c r="Q222" s="106">
        <v>19.77</v>
      </c>
      <c r="R222" s="106">
        <v>11.36</v>
      </c>
      <c r="S222" s="106">
        <f t="shared" si="64"/>
        <v>8.41</v>
      </c>
      <c r="T222" s="107">
        <f t="shared" si="65"/>
        <v>0.42539200809307032</v>
      </c>
      <c r="U222" s="106">
        <v>28.35</v>
      </c>
      <c r="V222" s="106">
        <v>40.5</v>
      </c>
      <c r="W222" s="106">
        <v>22.5</v>
      </c>
      <c r="X222" s="106">
        <v>11.36</v>
      </c>
      <c r="Y222" s="106">
        <v>11.36</v>
      </c>
      <c r="Z222" s="106">
        <v>19.77</v>
      </c>
      <c r="AA222" s="106"/>
      <c r="AB222" s="106">
        <f t="shared" si="67"/>
        <v>0</v>
      </c>
      <c r="AC222" s="108"/>
      <c r="AD222" s="106">
        <f t="shared" si="66"/>
        <v>-2.7300000000000004</v>
      </c>
      <c r="AE222" s="106">
        <v>28.35</v>
      </c>
      <c r="AF222" s="106"/>
      <c r="AG222" s="105"/>
      <c r="AH222" s="106">
        <f t="shared" si="75"/>
        <v>22.5</v>
      </c>
      <c r="AI222" s="109">
        <f t="shared" si="68"/>
        <v>44.887500000000003</v>
      </c>
      <c r="AJ222" s="109">
        <f t="shared" si="59"/>
        <v>33.75</v>
      </c>
      <c r="AK222" s="105"/>
      <c r="AL222" s="109">
        <f t="shared" si="69"/>
        <v>22.5</v>
      </c>
      <c r="AM222" s="112">
        <f t="shared" si="70"/>
        <v>0</v>
      </c>
      <c r="AN222" s="109">
        <f t="shared" si="71"/>
        <v>44.887500000000003</v>
      </c>
      <c r="AO222" s="112">
        <f t="shared" si="72"/>
        <v>4.3875000000000028</v>
      </c>
      <c r="AP222" s="109">
        <f t="shared" si="73"/>
        <v>33.75</v>
      </c>
      <c r="AQ222" s="112">
        <f t="shared" si="74"/>
        <v>5.3999999999999986</v>
      </c>
      <c r="AR222" s="71"/>
    </row>
    <row r="223" spans="1:44" s="62" customFormat="1" ht="27.6" customHeight="1" x14ac:dyDescent="0.2">
      <c r="A223" s="103" t="s">
        <v>554</v>
      </c>
      <c r="B223" s="103" t="s">
        <v>682</v>
      </c>
      <c r="C223" s="104">
        <v>196.65</v>
      </c>
      <c r="D223" s="104">
        <f>IFERROR(VLOOKUP(A223,#REF!,2,FALSE),0)</f>
        <v>0</v>
      </c>
      <c r="E223" s="105"/>
      <c r="F223" s="105"/>
      <c r="G223" s="106">
        <v>21.85</v>
      </c>
      <c r="H223" s="106">
        <v>10.78</v>
      </c>
      <c r="I223" s="106">
        <f t="shared" si="60"/>
        <v>11.070000000000002</v>
      </c>
      <c r="J223" s="107">
        <f t="shared" si="61"/>
        <v>0.5066361556064074</v>
      </c>
      <c r="K223" s="105"/>
      <c r="L223" s="106">
        <v>21.85</v>
      </c>
      <c r="M223" s="106">
        <v>10.78</v>
      </c>
      <c r="N223" s="106">
        <f t="shared" si="62"/>
        <v>11.070000000000002</v>
      </c>
      <c r="O223" s="107">
        <f t="shared" si="63"/>
        <v>0.5066361556064074</v>
      </c>
      <c r="P223" s="105"/>
      <c r="Q223" s="106">
        <v>21.85</v>
      </c>
      <c r="R223" s="106">
        <v>7.8955555555555561</v>
      </c>
      <c r="S223" s="106">
        <f t="shared" si="64"/>
        <v>13.954444444444444</v>
      </c>
      <c r="T223" s="107">
        <f t="shared" si="65"/>
        <v>0.63864734299516901</v>
      </c>
      <c r="U223" s="106">
        <v>27.54</v>
      </c>
      <c r="V223" s="106">
        <v>39.340000000000003</v>
      </c>
      <c r="W223" s="106">
        <v>21.85</v>
      </c>
      <c r="X223" s="106">
        <v>10.78</v>
      </c>
      <c r="Y223" s="106">
        <v>7.9</v>
      </c>
      <c r="Z223" s="106">
        <v>21.85</v>
      </c>
      <c r="AA223" s="106"/>
      <c r="AB223" s="106">
        <f t="shared" si="67"/>
        <v>2.879999999999999</v>
      </c>
      <c r="AC223" s="108"/>
      <c r="AD223" s="106">
        <f t="shared" si="66"/>
        <v>0</v>
      </c>
      <c r="AE223" s="106">
        <v>27.54</v>
      </c>
      <c r="AF223" s="106"/>
      <c r="AG223" s="105"/>
      <c r="AH223" s="106">
        <f t="shared" si="75"/>
        <v>21.85</v>
      </c>
      <c r="AI223" s="109">
        <f t="shared" si="68"/>
        <v>43.590750000000007</v>
      </c>
      <c r="AJ223" s="109">
        <f t="shared" si="59"/>
        <v>32.775000000000006</v>
      </c>
      <c r="AK223" s="105"/>
      <c r="AL223" s="109">
        <f t="shared" si="69"/>
        <v>21.85</v>
      </c>
      <c r="AM223" s="112">
        <f t="shared" si="70"/>
        <v>0</v>
      </c>
      <c r="AN223" s="109">
        <f t="shared" si="71"/>
        <v>43.590750000000007</v>
      </c>
      <c r="AO223" s="112">
        <f t="shared" si="72"/>
        <v>4.2507500000000036</v>
      </c>
      <c r="AP223" s="109">
        <f t="shared" si="73"/>
        <v>32.775000000000006</v>
      </c>
      <c r="AQ223" s="112">
        <f t="shared" si="74"/>
        <v>5.2350000000000065</v>
      </c>
      <c r="AR223" s="71"/>
    </row>
    <row r="224" spans="1:44" s="62" customFormat="1" ht="27.6" customHeight="1" x14ac:dyDescent="0.2">
      <c r="A224" s="103" t="s">
        <v>557</v>
      </c>
      <c r="B224" s="103" t="s">
        <v>975</v>
      </c>
      <c r="C224" s="104">
        <v>0</v>
      </c>
      <c r="D224" s="104">
        <f>IFERROR(VLOOKUP(A224,#REF!,2,FALSE),0)</f>
        <v>0</v>
      </c>
      <c r="E224" s="105"/>
      <c r="F224" s="105"/>
      <c r="G224" s="106">
        <v>10.17</v>
      </c>
      <c r="H224" s="106">
        <v>0</v>
      </c>
      <c r="I224" s="106">
        <f t="shared" si="60"/>
        <v>10.17</v>
      </c>
      <c r="J224" s="107">
        <f t="shared" si="61"/>
        <v>1</v>
      </c>
      <c r="K224" s="105"/>
      <c r="L224" s="106"/>
      <c r="M224" s="106">
        <v>0</v>
      </c>
      <c r="N224" s="106">
        <f t="shared" si="62"/>
        <v>0</v>
      </c>
      <c r="O224" s="107" t="e">
        <f t="shared" si="63"/>
        <v>#DIV/0!</v>
      </c>
      <c r="P224" s="105"/>
      <c r="Q224" s="106"/>
      <c r="R224" s="106"/>
      <c r="S224" s="106">
        <f t="shared" si="64"/>
        <v>0</v>
      </c>
      <c r="T224" s="107" t="e">
        <f t="shared" si="65"/>
        <v>#DIV/0!</v>
      </c>
      <c r="U224" s="106">
        <v>25.02</v>
      </c>
      <c r="V224" s="106">
        <v>35.74</v>
      </c>
      <c r="W224" s="106">
        <v>10.17</v>
      </c>
      <c r="X224" s="106">
        <v>0</v>
      </c>
      <c r="Y224" s="106">
        <v>9.4700000000000006</v>
      </c>
      <c r="Z224" s="106"/>
      <c r="AA224" s="106"/>
      <c r="AB224" s="106">
        <f t="shared" si="67"/>
        <v>-9.4700000000000006</v>
      </c>
      <c r="AC224" s="108"/>
      <c r="AD224" s="106">
        <f t="shared" si="66"/>
        <v>-10.17</v>
      </c>
      <c r="AE224" s="106">
        <v>25.02</v>
      </c>
      <c r="AF224" s="106"/>
      <c r="AG224" s="105"/>
      <c r="AH224" s="106">
        <f t="shared" si="75"/>
        <v>10.17</v>
      </c>
      <c r="AI224" s="109">
        <f t="shared" si="68"/>
        <v>20.289149999999999</v>
      </c>
      <c r="AJ224" s="109">
        <f t="shared" si="59"/>
        <v>15.254999999999999</v>
      </c>
      <c r="AK224" s="105"/>
      <c r="AL224" s="109">
        <f t="shared" si="69"/>
        <v>10.17</v>
      </c>
      <c r="AM224" s="112">
        <f t="shared" si="70"/>
        <v>0</v>
      </c>
      <c r="AN224" s="109">
        <f t="shared" si="71"/>
        <v>35.74</v>
      </c>
      <c r="AO224" s="112">
        <f t="shared" si="72"/>
        <v>0</v>
      </c>
      <c r="AP224" s="109">
        <f t="shared" si="73"/>
        <v>25.02</v>
      </c>
      <c r="AQ224" s="112">
        <f t="shared" si="74"/>
        <v>0</v>
      </c>
      <c r="AR224" s="71"/>
    </row>
    <row r="225" spans="1:44" s="62" customFormat="1" ht="27.6" customHeight="1" x14ac:dyDescent="0.2">
      <c r="A225" s="103" t="s">
        <v>559</v>
      </c>
      <c r="B225" s="103" t="s">
        <v>977</v>
      </c>
      <c r="C225" s="104">
        <v>0</v>
      </c>
      <c r="D225" s="104">
        <f>IFERROR(VLOOKUP(A225,#REF!,2,FALSE),0)</f>
        <v>0</v>
      </c>
      <c r="E225" s="105"/>
      <c r="F225" s="105"/>
      <c r="G225" s="106">
        <v>0</v>
      </c>
      <c r="H225" s="106">
        <v>0.95</v>
      </c>
      <c r="I225" s="106">
        <f t="shared" si="60"/>
        <v>-0.95</v>
      </c>
      <c r="J225" s="107" t="e">
        <f t="shared" si="61"/>
        <v>#DIV/0!</v>
      </c>
      <c r="K225" s="105"/>
      <c r="L225" s="106"/>
      <c r="M225" s="106">
        <v>0.95</v>
      </c>
      <c r="N225" s="106">
        <f t="shared" si="62"/>
        <v>-0.95</v>
      </c>
      <c r="O225" s="107" t="e">
        <f t="shared" si="63"/>
        <v>#DIV/0!</v>
      </c>
      <c r="P225" s="105"/>
      <c r="Q225" s="106"/>
      <c r="R225" s="106"/>
      <c r="S225" s="106">
        <f t="shared" si="64"/>
        <v>0</v>
      </c>
      <c r="T225" s="107" t="e">
        <f t="shared" si="65"/>
        <v>#DIV/0!</v>
      </c>
      <c r="U225" s="106">
        <v>0</v>
      </c>
      <c r="V225" s="106">
        <v>0</v>
      </c>
      <c r="W225" s="106">
        <v>0</v>
      </c>
      <c r="X225" s="106">
        <v>0.95</v>
      </c>
      <c r="Y225" s="106">
        <v>0.95</v>
      </c>
      <c r="Z225" s="106"/>
      <c r="AA225" s="106"/>
      <c r="AB225" s="106">
        <f t="shared" si="67"/>
        <v>0</v>
      </c>
      <c r="AC225" s="108"/>
      <c r="AD225" s="106">
        <f t="shared" si="66"/>
        <v>0</v>
      </c>
      <c r="AE225" s="106"/>
      <c r="AF225" s="106"/>
      <c r="AG225" s="105"/>
      <c r="AH225" s="106">
        <f t="shared" si="75"/>
        <v>0</v>
      </c>
      <c r="AI225" s="109">
        <f t="shared" si="68"/>
        <v>0</v>
      </c>
      <c r="AJ225" s="109">
        <f t="shared" si="59"/>
        <v>0</v>
      </c>
      <c r="AK225" s="105"/>
      <c r="AL225" s="109">
        <f t="shared" si="69"/>
        <v>0</v>
      </c>
      <c r="AM225" s="112">
        <f t="shared" si="70"/>
        <v>0</v>
      </c>
      <c r="AN225" s="109">
        <f t="shared" si="71"/>
        <v>0</v>
      </c>
      <c r="AO225" s="112">
        <f t="shared" si="72"/>
        <v>0</v>
      </c>
      <c r="AP225" s="109">
        <f t="shared" si="73"/>
        <v>0</v>
      </c>
      <c r="AQ225" s="112">
        <f t="shared" si="74"/>
        <v>0</v>
      </c>
      <c r="AR225" s="71"/>
    </row>
    <row r="226" spans="1:44" s="62" customFormat="1" ht="27.6" customHeight="1" x14ac:dyDescent="0.2">
      <c r="A226" s="103" t="s">
        <v>562</v>
      </c>
      <c r="B226" s="103" t="s">
        <v>979</v>
      </c>
      <c r="C226" s="104">
        <v>0</v>
      </c>
      <c r="D226" s="104">
        <f>IFERROR(VLOOKUP(A226,#REF!,2,FALSE),0)</f>
        <v>0</v>
      </c>
      <c r="E226" s="105"/>
      <c r="F226" s="105"/>
      <c r="G226" s="106">
        <v>26.6</v>
      </c>
      <c r="H226" s="106">
        <v>15.2</v>
      </c>
      <c r="I226" s="106">
        <f t="shared" si="60"/>
        <v>11.400000000000002</v>
      </c>
      <c r="J226" s="107">
        <f t="shared" si="61"/>
        <v>0.4285714285714286</v>
      </c>
      <c r="K226" s="105"/>
      <c r="L226" s="106"/>
      <c r="M226" s="106">
        <v>15.2</v>
      </c>
      <c r="N226" s="106">
        <f t="shared" si="62"/>
        <v>-15.2</v>
      </c>
      <c r="O226" s="107" t="e">
        <f t="shared" si="63"/>
        <v>#DIV/0!</v>
      </c>
      <c r="P226" s="105"/>
      <c r="Q226" s="106"/>
      <c r="R226" s="106"/>
      <c r="S226" s="106">
        <f t="shared" si="64"/>
        <v>0</v>
      </c>
      <c r="T226" s="107" t="e">
        <f t="shared" si="65"/>
        <v>#DIV/0!</v>
      </c>
      <c r="U226" s="106">
        <v>36.31</v>
      </c>
      <c r="V226" s="106">
        <v>51.87</v>
      </c>
      <c r="W226" s="106">
        <v>26.6</v>
      </c>
      <c r="X226" s="106">
        <v>15.2</v>
      </c>
      <c r="Y226" s="106">
        <v>15.18</v>
      </c>
      <c r="Z226" s="106"/>
      <c r="AA226" s="106"/>
      <c r="AB226" s="106">
        <f t="shared" si="67"/>
        <v>1.9999999999999574E-2</v>
      </c>
      <c r="AC226" s="108"/>
      <c r="AD226" s="106">
        <f t="shared" si="66"/>
        <v>-26.6</v>
      </c>
      <c r="AE226" s="106">
        <v>36.31</v>
      </c>
      <c r="AF226" s="106"/>
      <c r="AG226" s="105"/>
      <c r="AH226" s="106">
        <f t="shared" si="75"/>
        <v>26.6</v>
      </c>
      <c r="AI226" s="109">
        <f t="shared" si="68"/>
        <v>53.067000000000007</v>
      </c>
      <c r="AJ226" s="109">
        <f t="shared" si="59"/>
        <v>39.900000000000006</v>
      </c>
      <c r="AK226" s="105"/>
      <c r="AL226" s="109">
        <f t="shared" si="69"/>
        <v>26.6</v>
      </c>
      <c r="AM226" s="112">
        <f t="shared" si="70"/>
        <v>0</v>
      </c>
      <c r="AN226" s="109">
        <f t="shared" si="71"/>
        <v>53.067000000000007</v>
      </c>
      <c r="AO226" s="112">
        <f t="shared" si="72"/>
        <v>1.1970000000000098</v>
      </c>
      <c r="AP226" s="109">
        <f t="shared" si="73"/>
        <v>39.900000000000006</v>
      </c>
      <c r="AQ226" s="112">
        <f t="shared" si="74"/>
        <v>3.5900000000000034</v>
      </c>
      <c r="AR226" s="71"/>
    </row>
    <row r="227" spans="1:44" s="62" customFormat="1" ht="27.6" customHeight="1" x14ac:dyDescent="0.2">
      <c r="A227" s="103" t="s">
        <v>565</v>
      </c>
      <c r="B227" s="103" t="s">
        <v>864</v>
      </c>
      <c r="C227" s="104">
        <v>8.4</v>
      </c>
      <c r="D227" s="104">
        <f>IFERROR(VLOOKUP(A227,#REF!,2,FALSE),0)</f>
        <v>0</v>
      </c>
      <c r="E227" s="105"/>
      <c r="F227" s="105"/>
      <c r="G227" s="106">
        <v>8.4</v>
      </c>
      <c r="H227" s="106">
        <v>0</v>
      </c>
      <c r="I227" s="106">
        <f t="shared" si="60"/>
        <v>8.4</v>
      </c>
      <c r="J227" s="107">
        <f t="shared" si="61"/>
        <v>1</v>
      </c>
      <c r="K227" s="105"/>
      <c r="L227" s="106">
        <v>8.4</v>
      </c>
      <c r="M227" s="106">
        <v>0</v>
      </c>
      <c r="N227" s="106">
        <f t="shared" si="62"/>
        <v>8.4</v>
      </c>
      <c r="O227" s="107">
        <f t="shared" si="63"/>
        <v>1</v>
      </c>
      <c r="P227" s="105"/>
      <c r="Q227" s="106">
        <v>8.4</v>
      </c>
      <c r="R227" s="106">
        <v>0</v>
      </c>
      <c r="S227" s="106">
        <f t="shared" si="64"/>
        <v>8.4</v>
      </c>
      <c r="T227" s="107">
        <f t="shared" si="65"/>
        <v>1</v>
      </c>
      <c r="U227" s="106">
        <v>25.02</v>
      </c>
      <c r="V227" s="106">
        <v>35.74</v>
      </c>
      <c r="W227" s="106">
        <v>8.4</v>
      </c>
      <c r="X227" s="106">
        <v>0</v>
      </c>
      <c r="Y227" s="106">
        <v>4.76</v>
      </c>
      <c r="Z227" s="106">
        <v>8.4</v>
      </c>
      <c r="AA227" s="106"/>
      <c r="AB227" s="106">
        <f t="shared" si="67"/>
        <v>-4.76</v>
      </c>
      <c r="AC227" s="108"/>
      <c r="AD227" s="106">
        <f t="shared" si="66"/>
        <v>0</v>
      </c>
      <c r="AE227" s="106">
        <v>25.02</v>
      </c>
      <c r="AF227" s="106"/>
      <c r="AG227" s="105"/>
      <c r="AH227" s="106">
        <f t="shared" si="75"/>
        <v>8.4</v>
      </c>
      <c r="AI227" s="109">
        <f t="shared" si="68"/>
        <v>16.758000000000003</v>
      </c>
      <c r="AJ227" s="109">
        <f t="shared" si="59"/>
        <v>12.600000000000001</v>
      </c>
      <c r="AK227" s="105"/>
      <c r="AL227" s="109">
        <f t="shared" si="69"/>
        <v>8.4</v>
      </c>
      <c r="AM227" s="112">
        <f t="shared" si="70"/>
        <v>0</v>
      </c>
      <c r="AN227" s="109">
        <f t="shared" si="71"/>
        <v>35.74</v>
      </c>
      <c r="AO227" s="112">
        <f t="shared" si="72"/>
        <v>0</v>
      </c>
      <c r="AP227" s="109">
        <f t="shared" si="73"/>
        <v>25.02</v>
      </c>
      <c r="AQ227" s="112">
        <f t="shared" si="74"/>
        <v>0</v>
      </c>
      <c r="AR227" s="71"/>
    </row>
    <row r="228" spans="1:44" s="62" customFormat="1" ht="27.6" customHeight="1" x14ac:dyDescent="0.2">
      <c r="A228" s="103" t="s">
        <v>567</v>
      </c>
      <c r="B228" s="103" t="s">
        <v>981</v>
      </c>
      <c r="C228" s="104">
        <v>0</v>
      </c>
      <c r="D228" s="104">
        <f>IFERROR(VLOOKUP(A228,#REF!,2,FALSE),0)</f>
        <v>0</v>
      </c>
      <c r="E228" s="105"/>
      <c r="F228" s="105"/>
      <c r="G228" s="106">
        <v>7.72</v>
      </c>
      <c r="H228" s="106">
        <v>0</v>
      </c>
      <c r="I228" s="106">
        <f t="shared" si="60"/>
        <v>7.72</v>
      </c>
      <c r="J228" s="107">
        <f t="shared" si="61"/>
        <v>1</v>
      </c>
      <c r="K228" s="105"/>
      <c r="L228" s="106"/>
      <c r="M228" s="106">
        <v>0</v>
      </c>
      <c r="N228" s="106">
        <f t="shared" si="62"/>
        <v>0</v>
      </c>
      <c r="O228" s="107" t="e">
        <f t="shared" si="63"/>
        <v>#DIV/0!</v>
      </c>
      <c r="P228" s="105"/>
      <c r="Q228" s="106"/>
      <c r="R228" s="106"/>
      <c r="S228" s="106">
        <f t="shared" si="64"/>
        <v>0</v>
      </c>
      <c r="T228" s="107" t="e">
        <f t="shared" si="65"/>
        <v>#DIV/0!</v>
      </c>
      <c r="U228" s="106">
        <v>21.26</v>
      </c>
      <c r="V228" s="106">
        <v>30.37</v>
      </c>
      <c r="W228" s="106">
        <v>7.72</v>
      </c>
      <c r="X228" s="106">
        <v>0</v>
      </c>
      <c r="Y228" s="106">
        <v>7.64</v>
      </c>
      <c r="Z228" s="106"/>
      <c r="AA228" s="106"/>
      <c r="AB228" s="106">
        <f t="shared" si="67"/>
        <v>-7.64</v>
      </c>
      <c r="AC228" s="108"/>
      <c r="AD228" s="106">
        <f t="shared" si="66"/>
        <v>-7.72</v>
      </c>
      <c r="AE228" s="106">
        <v>21.26</v>
      </c>
      <c r="AF228" s="106"/>
      <c r="AG228" s="105"/>
      <c r="AH228" s="106">
        <f t="shared" si="75"/>
        <v>7.72</v>
      </c>
      <c r="AI228" s="109">
        <f t="shared" si="68"/>
        <v>15.401400000000001</v>
      </c>
      <c r="AJ228" s="109">
        <f t="shared" si="59"/>
        <v>11.58</v>
      </c>
      <c r="AK228" s="105"/>
      <c r="AL228" s="109">
        <f t="shared" si="69"/>
        <v>7.72</v>
      </c>
      <c r="AM228" s="112">
        <f t="shared" si="70"/>
        <v>0</v>
      </c>
      <c r="AN228" s="109">
        <f t="shared" si="71"/>
        <v>30.37</v>
      </c>
      <c r="AO228" s="112">
        <f t="shared" si="72"/>
        <v>0</v>
      </c>
      <c r="AP228" s="109">
        <f t="shared" si="73"/>
        <v>21.26</v>
      </c>
      <c r="AQ228" s="112">
        <f t="shared" si="74"/>
        <v>0</v>
      </c>
      <c r="AR228" s="71"/>
    </row>
    <row r="229" spans="1:44" s="62" customFormat="1" ht="27.6" customHeight="1" x14ac:dyDescent="0.2">
      <c r="A229" s="103" t="s">
        <v>570</v>
      </c>
      <c r="B229" s="103" t="s">
        <v>983</v>
      </c>
      <c r="C229" s="104">
        <v>0</v>
      </c>
      <c r="D229" s="104">
        <f>IFERROR(VLOOKUP(A229,#REF!,2,FALSE),0)</f>
        <v>0</v>
      </c>
      <c r="E229" s="105"/>
      <c r="F229" s="105"/>
      <c r="G229" s="106">
        <v>0.98</v>
      </c>
      <c r="H229" s="106">
        <v>0</v>
      </c>
      <c r="I229" s="106">
        <f t="shared" si="60"/>
        <v>0.98</v>
      </c>
      <c r="J229" s="107">
        <f t="shared" si="61"/>
        <v>1</v>
      </c>
      <c r="K229" s="105"/>
      <c r="L229" s="106"/>
      <c r="M229" s="106">
        <v>0</v>
      </c>
      <c r="N229" s="106">
        <f t="shared" si="62"/>
        <v>0</v>
      </c>
      <c r="O229" s="107" t="e">
        <f t="shared" si="63"/>
        <v>#DIV/0!</v>
      </c>
      <c r="P229" s="105"/>
      <c r="Q229" s="106"/>
      <c r="R229" s="106"/>
      <c r="S229" s="106">
        <f t="shared" si="64"/>
        <v>0</v>
      </c>
      <c r="T229" s="107" t="e">
        <f t="shared" si="65"/>
        <v>#DIV/0!</v>
      </c>
      <c r="U229" s="106">
        <v>0.98</v>
      </c>
      <c r="V229" s="106">
        <v>0.7</v>
      </c>
      <c r="W229" s="106">
        <v>0.98</v>
      </c>
      <c r="X229" s="106">
        <v>0</v>
      </c>
      <c r="Y229" s="106">
        <v>0.17</v>
      </c>
      <c r="Z229" s="106"/>
      <c r="AA229" s="106"/>
      <c r="AB229" s="106">
        <f t="shared" si="67"/>
        <v>-0.17</v>
      </c>
      <c r="AC229" s="108"/>
      <c r="AD229" s="106">
        <f t="shared" si="66"/>
        <v>-0.98</v>
      </c>
      <c r="AE229" s="106"/>
      <c r="AF229" s="106"/>
      <c r="AG229" s="105"/>
      <c r="AH229" s="106">
        <f t="shared" si="75"/>
        <v>0.98</v>
      </c>
      <c r="AI229" s="109">
        <f t="shared" si="68"/>
        <v>1.9551000000000001</v>
      </c>
      <c r="AJ229" s="109">
        <f t="shared" si="59"/>
        <v>1.47</v>
      </c>
      <c r="AK229" s="105"/>
      <c r="AL229" s="109">
        <f t="shared" si="69"/>
        <v>0.98</v>
      </c>
      <c r="AM229" s="112">
        <f t="shared" si="70"/>
        <v>0</v>
      </c>
      <c r="AN229" s="109">
        <f t="shared" si="71"/>
        <v>1.9551000000000001</v>
      </c>
      <c r="AO229" s="112">
        <f t="shared" si="72"/>
        <v>1.2551000000000001</v>
      </c>
      <c r="AP229" s="109">
        <f t="shared" si="73"/>
        <v>1.47</v>
      </c>
      <c r="AQ229" s="112">
        <f t="shared" si="74"/>
        <v>1.47</v>
      </c>
      <c r="AR229" s="71"/>
    </row>
    <row r="230" spans="1:44" s="62" customFormat="1" ht="27.6" customHeight="1" x14ac:dyDescent="0.2">
      <c r="A230" s="103" t="s">
        <v>572</v>
      </c>
      <c r="B230" s="103" t="s">
        <v>985</v>
      </c>
      <c r="C230" s="104">
        <v>0</v>
      </c>
      <c r="D230" s="104">
        <f>IFERROR(VLOOKUP(A230,#REF!,2,FALSE),0)</f>
        <v>0</v>
      </c>
      <c r="E230" s="105"/>
      <c r="F230" s="105"/>
      <c r="G230" s="106">
        <v>0.91</v>
      </c>
      <c r="H230" s="106">
        <v>0</v>
      </c>
      <c r="I230" s="106">
        <f t="shared" si="60"/>
        <v>0.91</v>
      </c>
      <c r="J230" s="107">
        <f t="shared" si="61"/>
        <v>1</v>
      </c>
      <c r="K230" s="105"/>
      <c r="L230" s="106"/>
      <c r="M230" s="106">
        <v>0</v>
      </c>
      <c r="N230" s="106">
        <f t="shared" si="62"/>
        <v>0</v>
      </c>
      <c r="O230" s="107" t="e">
        <f t="shared" si="63"/>
        <v>#DIV/0!</v>
      </c>
      <c r="P230" s="105"/>
      <c r="Q230" s="106"/>
      <c r="R230" s="106"/>
      <c r="S230" s="106">
        <f t="shared" si="64"/>
        <v>0</v>
      </c>
      <c r="T230" s="107" t="e">
        <f t="shared" si="65"/>
        <v>#DIV/0!</v>
      </c>
      <c r="U230" s="106">
        <v>0.91</v>
      </c>
      <c r="V230" s="106">
        <v>0.65</v>
      </c>
      <c r="W230" s="106">
        <v>0.91</v>
      </c>
      <c r="X230" s="106">
        <v>0</v>
      </c>
      <c r="Y230" s="106">
        <v>0.15</v>
      </c>
      <c r="Z230" s="106"/>
      <c r="AA230" s="106"/>
      <c r="AB230" s="106">
        <f t="shared" si="67"/>
        <v>-0.15</v>
      </c>
      <c r="AC230" s="108"/>
      <c r="AD230" s="106">
        <f t="shared" si="66"/>
        <v>-0.91</v>
      </c>
      <c r="AE230" s="106"/>
      <c r="AF230" s="106"/>
      <c r="AG230" s="105"/>
      <c r="AH230" s="106">
        <f t="shared" si="75"/>
        <v>0.91</v>
      </c>
      <c r="AI230" s="109">
        <f t="shared" si="68"/>
        <v>1.81545</v>
      </c>
      <c r="AJ230" s="109">
        <f t="shared" si="59"/>
        <v>1.365</v>
      </c>
      <c r="AK230" s="105"/>
      <c r="AL230" s="109">
        <f t="shared" si="69"/>
        <v>0.91</v>
      </c>
      <c r="AM230" s="112">
        <f t="shared" si="70"/>
        <v>0</v>
      </c>
      <c r="AN230" s="109">
        <f t="shared" si="71"/>
        <v>1.81545</v>
      </c>
      <c r="AO230" s="112">
        <f t="shared" si="72"/>
        <v>1.1654499999999999</v>
      </c>
      <c r="AP230" s="109">
        <f t="shared" si="73"/>
        <v>1.365</v>
      </c>
      <c r="AQ230" s="112">
        <f t="shared" si="74"/>
        <v>1.365</v>
      </c>
      <c r="AR230" s="71"/>
    </row>
    <row r="231" spans="1:44" s="62" customFormat="1" ht="27.6" customHeight="1" x14ac:dyDescent="0.2">
      <c r="A231" s="103" t="s">
        <v>575</v>
      </c>
      <c r="B231" s="103" t="s">
        <v>844</v>
      </c>
      <c r="C231" s="104">
        <v>20.3</v>
      </c>
      <c r="D231" s="104">
        <f>IFERROR(VLOOKUP(A231,#REF!,2,FALSE),0)</f>
        <v>0</v>
      </c>
      <c r="E231" s="105"/>
      <c r="F231" s="105"/>
      <c r="G231" s="106">
        <v>2.65</v>
      </c>
      <c r="H231" s="106">
        <v>0</v>
      </c>
      <c r="I231" s="106">
        <f t="shared" si="60"/>
        <v>2.65</v>
      </c>
      <c r="J231" s="107">
        <f t="shared" si="61"/>
        <v>1</v>
      </c>
      <c r="K231" s="105"/>
      <c r="L231" s="106">
        <v>6.7666666666666666</v>
      </c>
      <c r="M231" s="106">
        <v>0</v>
      </c>
      <c r="N231" s="106">
        <f t="shared" si="62"/>
        <v>6.7666666666666666</v>
      </c>
      <c r="O231" s="107">
        <f t="shared" si="63"/>
        <v>1</v>
      </c>
      <c r="P231" s="105"/>
      <c r="Q231" s="106">
        <v>6.7666666666666666</v>
      </c>
      <c r="R231" s="106">
        <v>3.6666666666666667E-2</v>
      </c>
      <c r="S231" s="106">
        <f t="shared" si="64"/>
        <v>6.7299999999999995</v>
      </c>
      <c r="T231" s="107">
        <f t="shared" si="65"/>
        <v>0.99458128078817731</v>
      </c>
      <c r="U231" s="106">
        <v>11.21</v>
      </c>
      <c r="V231" s="106">
        <v>16.02</v>
      </c>
      <c r="W231" s="106">
        <v>2.65</v>
      </c>
      <c r="X231" s="106">
        <v>0</v>
      </c>
      <c r="Y231" s="106">
        <v>3.09</v>
      </c>
      <c r="Z231" s="106">
        <v>6.7666666666666666</v>
      </c>
      <c r="AA231" s="106"/>
      <c r="AB231" s="106">
        <f t="shared" si="67"/>
        <v>-3.09</v>
      </c>
      <c r="AC231" s="108"/>
      <c r="AD231" s="106">
        <f t="shared" si="66"/>
        <v>4.1166666666666671</v>
      </c>
      <c r="AE231" s="106">
        <v>11.21</v>
      </c>
      <c r="AF231" s="106"/>
      <c r="AG231" s="105"/>
      <c r="AH231" s="106">
        <f t="shared" si="75"/>
        <v>2.65</v>
      </c>
      <c r="AI231" s="109">
        <f t="shared" si="68"/>
        <v>5.2867499999999996</v>
      </c>
      <c r="AJ231" s="109">
        <f t="shared" si="59"/>
        <v>3.9749999999999996</v>
      </c>
      <c r="AK231" s="105"/>
      <c r="AL231" s="109">
        <f t="shared" si="69"/>
        <v>2.65</v>
      </c>
      <c r="AM231" s="112">
        <f t="shared" si="70"/>
        <v>0</v>
      </c>
      <c r="AN231" s="109">
        <f t="shared" si="71"/>
        <v>16.02</v>
      </c>
      <c r="AO231" s="112">
        <f t="shared" si="72"/>
        <v>0</v>
      </c>
      <c r="AP231" s="109">
        <f t="shared" si="73"/>
        <v>11.21</v>
      </c>
      <c r="AQ231" s="112">
        <f t="shared" si="74"/>
        <v>0</v>
      </c>
      <c r="AR231" s="71"/>
    </row>
    <row r="232" spans="1:44" s="62" customFormat="1" ht="27.6" customHeight="1" x14ac:dyDescent="0.2">
      <c r="A232" s="103" t="s">
        <v>578</v>
      </c>
      <c r="B232" s="103" t="s">
        <v>987</v>
      </c>
      <c r="C232" s="104">
        <v>0</v>
      </c>
      <c r="D232" s="104">
        <f>IFERROR(VLOOKUP(A232,#REF!,2,FALSE),0)</f>
        <v>0</v>
      </c>
      <c r="E232" s="105"/>
      <c r="F232" s="105"/>
      <c r="G232" s="106">
        <v>7.64</v>
      </c>
      <c r="H232" s="106">
        <v>0</v>
      </c>
      <c r="I232" s="106">
        <f t="shared" si="60"/>
        <v>7.64</v>
      </c>
      <c r="J232" s="107">
        <f t="shared" si="61"/>
        <v>1</v>
      </c>
      <c r="K232" s="105"/>
      <c r="L232" s="106"/>
      <c r="M232" s="106">
        <v>0</v>
      </c>
      <c r="N232" s="106">
        <f t="shared" si="62"/>
        <v>0</v>
      </c>
      <c r="O232" s="107" t="e">
        <f t="shared" si="63"/>
        <v>#DIV/0!</v>
      </c>
      <c r="P232" s="105"/>
      <c r="Q232" s="106"/>
      <c r="R232" s="106"/>
      <c r="S232" s="106">
        <f t="shared" si="64"/>
        <v>0</v>
      </c>
      <c r="T232" s="107" t="e">
        <f t="shared" si="65"/>
        <v>#DIV/0!</v>
      </c>
      <c r="U232" s="106">
        <v>22.8</v>
      </c>
      <c r="V232" s="106">
        <v>32.57</v>
      </c>
      <c r="W232" s="106">
        <v>7.64</v>
      </c>
      <c r="X232" s="106">
        <v>0</v>
      </c>
      <c r="Y232" s="106">
        <v>5.9</v>
      </c>
      <c r="Z232" s="106"/>
      <c r="AA232" s="106"/>
      <c r="AB232" s="106">
        <f t="shared" si="67"/>
        <v>-5.9</v>
      </c>
      <c r="AC232" s="108"/>
      <c r="AD232" s="106">
        <f t="shared" si="66"/>
        <v>-7.64</v>
      </c>
      <c r="AE232" s="106">
        <v>22.8</v>
      </c>
      <c r="AF232" s="106"/>
      <c r="AG232" s="105"/>
      <c r="AH232" s="106">
        <f t="shared" si="75"/>
        <v>7.64</v>
      </c>
      <c r="AI232" s="109">
        <f t="shared" si="68"/>
        <v>15.2418</v>
      </c>
      <c r="AJ232" s="109">
        <f t="shared" si="59"/>
        <v>11.459999999999999</v>
      </c>
      <c r="AK232" s="105"/>
      <c r="AL232" s="109">
        <f t="shared" si="69"/>
        <v>7.64</v>
      </c>
      <c r="AM232" s="112">
        <f t="shared" si="70"/>
        <v>0</v>
      </c>
      <c r="AN232" s="109">
        <f t="shared" si="71"/>
        <v>32.57</v>
      </c>
      <c r="AO232" s="112">
        <f t="shared" si="72"/>
        <v>0</v>
      </c>
      <c r="AP232" s="109">
        <f t="shared" si="73"/>
        <v>22.8</v>
      </c>
      <c r="AQ232" s="112">
        <f t="shared" si="74"/>
        <v>0</v>
      </c>
      <c r="AR232" s="71"/>
    </row>
    <row r="233" spans="1:44" s="62" customFormat="1" ht="27.6" customHeight="1" x14ac:dyDescent="0.2">
      <c r="A233" s="103" t="s">
        <v>580</v>
      </c>
      <c r="B233" s="103" t="s">
        <v>989</v>
      </c>
      <c r="C233" s="104">
        <v>0</v>
      </c>
      <c r="D233" s="104">
        <f>IFERROR(VLOOKUP(A233,#REF!,2,FALSE),0)</f>
        <v>0</v>
      </c>
      <c r="E233" s="105"/>
      <c r="F233" s="105"/>
      <c r="G233" s="106">
        <v>7.33</v>
      </c>
      <c r="H233" s="106">
        <v>7.33</v>
      </c>
      <c r="I233" s="106">
        <f t="shared" si="60"/>
        <v>0</v>
      </c>
      <c r="J233" s="107">
        <f t="shared" si="61"/>
        <v>0</v>
      </c>
      <c r="K233" s="105"/>
      <c r="L233" s="106"/>
      <c r="M233" s="106">
        <v>7.33</v>
      </c>
      <c r="N233" s="106">
        <f t="shared" si="62"/>
        <v>-7.33</v>
      </c>
      <c r="O233" s="107" t="e">
        <f t="shared" si="63"/>
        <v>#DIV/0!</v>
      </c>
      <c r="P233" s="105"/>
      <c r="Q233" s="106"/>
      <c r="R233" s="106"/>
      <c r="S233" s="106">
        <f t="shared" si="64"/>
        <v>0</v>
      </c>
      <c r="T233" s="107" t="e">
        <f t="shared" si="65"/>
        <v>#DIV/0!</v>
      </c>
      <c r="U233" s="106">
        <v>22.55</v>
      </c>
      <c r="V233" s="106">
        <v>32.21</v>
      </c>
      <c r="W233" s="106">
        <v>7.33</v>
      </c>
      <c r="X233" s="106">
        <v>7.33</v>
      </c>
      <c r="Y233" s="106">
        <v>7.05</v>
      </c>
      <c r="Z233" s="106"/>
      <c r="AA233" s="106"/>
      <c r="AB233" s="106">
        <f t="shared" si="67"/>
        <v>0.28000000000000025</v>
      </c>
      <c r="AC233" s="108"/>
      <c r="AD233" s="106">
        <f t="shared" si="66"/>
        <v>-7.33</v>
      </c>
      <c r="AE233" s="106">
        <v>22.55</v>
      </c>
      <c r="AF233" s="106"/>
      <c r="AG233" s="105"/>
      <c r="AH233" s="106">
        <f t="shared" si="75"/>
        <v>7.33</v>
      </c>
      <c r="AI233" s="109">
        <f t="shared" si="68"/>
        <v>14.623350000000002</v>
      </c>
      <c r="AJ233" s="109">
        <f t="shared" si="59"/>
        <v>10.995000000000001</v>
      </c>
      <c r="AK233" s="105"/>
      <c r="AL233" s="109">
        <f t="shared" si="69"/>
        <v>7.33</v>
      </c>
      <c r="AM233" s="112">
        <f t="shared" si="70"/>
        <v>0</v>
      </c>
      <c r="AN233" s="109">
        <f t="shared" si="71"/>
        <v>32.21</v>
      </c>
      <c r="AO233" s="112">
        <f t="shared" si="72"/>
        <v>0</v>
      </c>
      <c r="AP233" s="109">
        <f t="shared" si="73"/>
        <v>22.55</v>
      </c>
      <c r="AQ233" s="112">
        <f t="shared" si="74"/>
        <v>0</v>
      </c>
      <c r="AR233" s="71"/>
    </row>
    <row r="234" spans="1:44" s="62" customFormat="1" ht="27.6" customHeight="1" x14ac:dyDescent="0.2">
      <c r="A234" s="103" t="s">
        <v>582</v>
      </c>
      <c r="B234" s="103" t="s">
        <v>991</v>
      </c>
      <c r="C234" s="104">
        <v>0</v>
      </c>
      <c r="D234" s="104">
        <f>IFERROR(VLOOKUP(A234,#REF!,2,FALSE),0)</f>
        <v>0</v>
      </c>
      <c r="E234" s="105"/>
      <c r="F234" s="105"/>
      <c r="G234" s="106">
        <v>1</v>
      </c>
      <c r="H234" s="106">
        <v>0.42950000000000005</v>
      </c>
      <c r="I234" s="106">
        <f t="shared" si="60"/>
        <v>0.57050000000000001</v>
      </c>
      <c r="J234" s="107">
        <f t="shared" si="61"/>
        <v>0.57050000000000001</v>
      </c>
      <c r="K234" s="105"/>
      <c r="L234" s="106"/>
      <c r="M234" s="106">
        <v>0.42950000000000005</v>
      </c>
      <c r="N234" s="106">
        <f t="shared" si="62"/>
        <v>-0.42950000000000005</v>
      </c>
      <c r="O234" s="107" t="e">
        <f t="shared" si="63"/>
        <v>#DIV/0!</v>
      </c>
      <c r="P234" s="105"/>
      <c r="Q234" s="106"/>
      <c r="R234" s="106"/>
      <c r="S234" s="106">
        <f t="shared" si="64"/>
        <v>0</v>
      </c>
      <c r="T234" s="107" t="e">
        <f t="shared" si="65"/>
        <v>#DIV/0!</v>
      </c>
      <c r="U234" s="106">
        <v>1</v>
      </c>
      <c r="V234" s="106">
        <v>1</v>
      </c>
      <c r="W234" s="106">
        <v>1</v>
      </c>
      <c r="X234" s="106">
        <v>0.42950000000000005</v>
      </c>
      <c r="Y234" s="106">
        <v>0.43</v>
      </c>
      <c r="Z234" s="106"/>
      <c r="AA234" s="106"/>
      <c r="AB234" s="106">
        <f t="shared" si="67"/>
        <v>-4.9999999999994493E-4</v>
      </c>
      <c r="AC234" s="108"/>
      <c r="AD234" s="106">
        <f t="shared" si="66"/>
        <v>-1</v>
      </c>
      <c r="AE234" s="106"/>
      <c r="AF234" s="106"/>
      <c r="AG234" s="105"/>
      <c r="AH234" s="106">
        <f t="shared" si="75"/>
        <v>1</v>
      </c>
      <c r="AI234" s="109">
        <f t="shared" si="68"/>
        <v>1.9950000000000001</v>
      </c>
      <c r="AJ234" s="109">
        <f t="shared" si="59"/>
        <v>1.5</v>
      </c>
      <c r="AK234" s="105"/>
      <c r="AL234" s="109">
        <f t="shared" si="69"/>
        <v>1</v>
      </c>
      <c r="AM234" s="112">
        <f t="shared" si="70"/>
        <v>0</v>
      </c>
      <c r="AN234" s="109">
        <f t="shared" si="71"/>
        <v>1.9950000000000001</v>
      </c>
      <c r="AO234" s="112">
        <f t="shared" si="72"/>
        <v>0.99500000000000011</v>
      </c>
      <c r="AP234" s="109">
        <f t="shared" si="73"/>
        <v>1.5</v>
      </c>
      <c r="AQ234" s="112">
        <f t="shared" si="74"/>
        <v>1.5</v>
      </c>
      <c r="AR234" s="71"/>
    </row>
    <row r="235" spans="1:44" s="62" customFormat="1" ht="27.6" customHeight="1" x14ac:dyDescent="0.2">
      <c r="A235" s="103" t="s">
        <v>584</v>
      </c>
      <c r="B235" s="103" t="s">
        <v>993</v>
      </c>
      <c r="C235" s="104">
        <v>0</v>
      </c>
      <c r="D235" s="104">
        <f>IFERROR(VLOOKUP(A235,#REF!,2,FALSE),0)</f>
        <v>0</v>
      </c>
      <c r="E235" s="105"/>
      <c r="F235" s="105"/>
      <c r="G235" s="106">
        <v>1.2</v>
      </c>
      <c r="H235" s="106">
        <v>0.61</v>
      </c>
      <c r="I235" s="106">
        <f t="shared" si="60"/>
        <v>0.59</v>
      </c>
      <c r="J235" s="107">
        <f t="shared" si="61"/>
        <v>0.49166666666666664</v>
      </c>
      <c r="K235" s="105"/>
      <c r="L235" s="106"/>
      <c r="M235" s="106">
        <v>0.61</v>
      </c>
      <c r="N235" s="106">
        <f t="shared" si="62"/>
        <v>-0.61</v>
      </c>
      <c r="O235" s="107" t="e">
        <f t="shared" si="63"/>
        <v>#DIV/0!</v>
      </c>
      <c r="P235" s="105"/>
      <c r="Q235" s="106"/>
      <c r="R235" s="106"/>
      <c r="S235" s="106">
        <f t="shared" si="64"/>
        <v>0</v>
      </c>
      <c r="T235" s="107" t="e">
        <f t="shared" si="65"/>
        <v>#DIV/0!</v>
      </c>
      <c r="U235" s="106">
        <v>1.2</v>
      </c>
      <c r="V235" s="106">
        <v>1.2</v>
      </c>
      <c r="W235" s="106">
        <v>1.2</v>
      </c>
      <c r="X235" s="106">
        <v>0.61</v>
      </c>
      <c r="Y235" s="106">
        <v>0.62</v>
      </c>
      <c r="Z235" s="106"/>
      <c r="AA235" s="106"/>
      <c r="AB235" s="106">
        <f t="shared" si="67"/>
        <v>-1.0000000000000009E-2</v>
      </c>
      <c r="AC235" s="108"/>
      <c r="AD235" s="106">
        <f t="shared" si="66"/>
        <v>-1.2</v>
      </c>
      <c r="AE235" s="106"/>
      <c r="AF235" s="106"/>
      <c r="AG235" s="105"/>
      <c r="AH235" s="106">
        <f t="shared" si="75"/>
        <v>1.2</v>
      </c>
      <c r="AI235" s="109">
        <f t="shared" si="68"/>
        <v>2.3939999999999997</v>
      </c>
      <c r="AJ235" s="109">
        <f t="shared" si="59"/>
        <v>1.7999999999999998</v>
      </c>
      <c r="AK235" s="105"/>
      <c r="AL235" s="109">
        <f t="shared" si="69"/>
        <v>1.2</v>
      </c>
      <c r="AM235" s="112">
        <f t="shared" si="70"/>
        <v>0</v>
      </c>
      <c r="AN235" s="109">
        <f t="shared" si="71"/>
        <v>2.3939999999999997</v>
      </c>
      <c r="AO235" s="112">
        <f t="shared" si="72"/>
        <v>1.1939999999999997</v>
      </c>
      <c r="AP235" s="109">
        <f t="shared" si="73"/>
        <v>1.7999999999999998</v>
      </c>
      <c r="AQ235" s="112">
        <f t="shared" si="74"/>
        <v>1.7999999999999998</v>
      </c>
      <c r="AR235" s="71"/>
    </row>
    <row r="236" spans="1:44" s="62" customFormat="1" ht="27.6" customHeight="1" x14ac:dyDescent="0.2">
      <c r="A236" s="103" t="s">
        <v>494</v>
      </c>
      <c r="B236" s="103" t="s">
        <v>495</v>
      </c>
      <c r="C236" s="104">
        <v>1014.52</v>
      </c>
      <c r="D236" s="104">
        <f>IFERROR(VLOOKUP(A236,#REF!,2,FALSE),0)</f>
        <v>0</v>
      </c>
      <c r="E236" s="105"/>
      <c r="F236" s="105"/>
      <c r="G236" s="106">
        <v>14.58</v>
      </c>
      <c r="H236" s="106">
        <v>7.08</v>
      </c>
      <c r="I236" s="106">
        <f t="shared" si="60"/>
        <v>7.5</v>
      </c>
      <c r="J236" s="107">
        <f t="shared" si="61"/>
        <v>0.51440329218106995</v>
      </c>
      <c r="K236" s="105"/>
      <c r="L236" s="106">
        <v>14.919411764705883</v>
      </c>
      <c r="M236" s="106">
        <v>7.08</v>
      </c>
      <c r="N236" s="106">
        <f t="shared" si="62"/>
        <v>7.8394117647058827</v>
      </c>
      <c r="O236" s="107">
        <f t="shared" si="63"/>
        <v>0.52545045933052081</v>
      </c>
      <c r="P236" s="105"/>
      <c r="Q236" s="106">
        <v>14.919411764705883</v>
      </c>
      <c r="R236" s="106">
        <v>7.3047058823529412</v>
      </c>
      <c r="S236" s="106">
        <f t="shared" si="64"/>
        <v>7.6147058823529417</v>
      </c>
      <c r="T236" s="107">
        <f t="shared" si="65"/>
        <v>0.51038914954855497</v>
      </c>
      <c r="U236" s="106">
        <v>18.38</v>
      </c>
      <c r="V236" s="106">
        <v>26.25</v>
      </c>
      <c r="W236" s="106">
        <v>14.58</v>
      </c>
      <c r="X236" s="106">
        <v>7.08</v>
      </c>
      <c r="Y236" s="106">
        <v>7.31</v>
      </c>
      <c r="Z236" s="106">
        <v>14.919411764705883</v>
      </c>
      <c r="AA236" s="106"/>
      <c r="AB236" s="106">
        <f t="shared" si="67"/>
        <v>-0.22999999999999954</v>
      </c>
      <c r="AC236" s="108"/>
      <c r="AD236" s="106">
        <f t="shared" si="66"/>
        <v>0.33941176470588275</v>
      </c>
      <c r="AE236" s="106">
        <v>18.38</v>
      </c>
      <c r="AF236" s="106"/>
      <c r="AG236" s="105"/>
      <c r="AH236" s="106">
        <f t="shared" si="75"/>
        <v>14.58</v>
      </c>
      <c r="AI236" s="109">
        <f t="shared" si="68"/>
        <v>29.087100000000003</v>
      </c>
      <c r="AJ236" s="109">
        <f t="shared" si="59"/>
        <v>21.87</v>
      </c>
      <c r="AK236" s="105"/>
      <c r="AL236" s="109">
        <f t="shared" si="69"/>
        <v>14.58</v>
      </c>
      <c r="AM236" s="112">
        <f t="shared" si="70"/>
        <v>0</v>
      </c>
      <c r="AN236" s="109">
        <f t="shared" si="71"/>
        <v>29.087100000000003</v>
      </c>
      <c r="AO236" s="112">
        <f t="shared" si="72"/>
        <v>2.8371000000000031</v>
      </c>
      <c r="AP236" s="109">
        <f t="shared" si="73"/>
        <v>21.87</v>
      </c>
      <c r="AQ236" s="112">
        <f t="shared" si="74"/>
        <v>3.490000000000002</v>
      </c>
      <c r="AR236" s="71"/>
    </row>
    <row r="237" spans="1:44" s="62" customFormat="1" ht="27.6" customHeight="1" x14ac:dyDescent="0.2">
      <c r="A237" s="103" t="s">
        <v>589</v>
      </c>
      <c r="B237" s="103" t="s">
        <v>653</v>
      </c>
      <c r="C237" s="104">
        <v>277.2</v>
      </c>
      <c r="D237" s="104">
        <f>IFERROR(VLOOKUP(A237,#REF!,2,FALSE),0)</f>
        <v>0</v>
      </c>
      <c r="E237" s="105"/>
      <c r="F237" s="105"/>
      <c r="G237" s="106">
        <v>12.16</v>
      </c>
      <c r="H237" s="106">
        <v>0</v>
      </c>
      <c r="I237" s="106">
        <f t="shared" si="60"/>
        <v>12.16</v>
      </c>
      <c r="J237" s="107">
        <f t="shared" si="61"/>
        <v>1</v>
      </c>
      <c r="K237" s="105"/>
      <c r="L237" s="106">
        <v>11.549999999999999</v>
      </c>
      <c r="M237" s="106">
        <v>0</v>
      </c>
      <c r="N237" s="106">
        <f t="shared" si="62"/>
        <v>11.549999999999999</v>
      </c>
      <c r="O237" s="107">
        <f t="shared" si="63"/>
        <v>1</v>
      </c>
      <c r="P237" s="105"/>
      <c r="Q237" s="106">
        <v>11.549999999999999</v>
      </c>
      <c r="R237" s="106">
        <v>0.27625</v>
      </c>
      <c r="S237" s="106">
        <f t="shared" si="64"/>
        <v>11.27375</v>
      </c>
      <c r="T237" s="107">
        <f t="shared" si="65"/>
        <v>0.97608225108225111</v>
      </c>
      <c r="U237" s="106">
        <v>15.32</v>
      </c>
      <c r="V237" s="106">
        <v>21.89</v>
      </c>
      <c r="W237" s="106">
        <v>12.16</v>
      </c>
      <c r="X237" s="106">
        <v>0</v>
      </c>
      <c r="Y237" s="106">
        <v>19.39</v>
      </c>
      <c r="Z237" s="106">
        <v>11.549999999999999</v>
      </c>
      <c r="AA237" s="106"/>
      <c r="AB237" s="106">
        <f t="shared" si="67"/>
        <v>-19.39</v>
      </c>
      <c r="AC237" s="108"/>
      <c r="AD237" s="106">
        <f t="shared" si="66"/>
        <v>-0.61000000000000121</v>
      </c>
      <c r="AE237" s="106">
        <v>15.32</v>
      </c>
      <c r="AF237" s="106"/>
      <c r="AG237" s="105"/>
      <c r="AH237" s="106">
        <f t="shared" si="75"/>
        <v>12.16</v>
      </c>
      <c r="AI237" s="109">
        <f t="shared" si="68"/>
        <v>24.259200000000003</v>
      </c>
      <c r="AJ237" s="109">
        <f t="shared" si="59"/>
        <v>18.240000000000002</v>
      </c>
      <c r="AK237" s="105"/>
      <c r="AL237" s="109">
        <f t="shared" si="69"/>
        <v>12.16</v>
      </c>
      <c r="AM237" s="112">
        <f t="shared" si="70"/>
        <v>0</v>
      </c>
      <c r="AN237" s="109">
        <f t="shared" si="71"/>
        <v>24.259200000000003</v>
      </c>
      <c r="AO237" s="112">
        <f t="shared" si="72"/>
        <v>2.3692000000000029</v>
      </c>
      <c r="AP237" s="109">
        <f t="shared" si="73"/>
        <v>18.240000000000002</v>
      </c>
      <c r="AQ237" s="112">
        <f t="shared" si="74"/>
        <v>2.9200000000000017</v>
      </c>
      <c r="AR237" s="71"/>
    </row>
    <row r="238" spans="1:44" s="62" customFormat="1" ht="27.6" customHeight="1" x14ac:dyDescent="0.2">
      <c r="A238" s="103" t="s">
        <v>456</v>
      </c>
      <c r="B238" s="103" t="s">
        <v>457</v>
      </c>
      <c r="C238" s="104">
        <v>1389.75</v>
      </c>
      <c r="D238" s="104">
        <f>IFERROR(VLOOKUP(A238,#REF!,2,FALSE),0)</f>
        <v>0</v>
      </c>
      <c r="E238" s="105"/>
      <c r="F238" s="105"/>
      <c r="G238" s="106">
        <v>17.350000000000001</v>
      </c>
      <c r="H238" s="106">
        <v>8.16</v>
      </c>
      <c r="I238" s="106">
        <f t="shared" si="60"/>
        <v>9.1900000000000013</v>
      </c>
      <c r="J238" s="107">
        <f t="shared" si="61"/>
        <v>0.5296829971181557</v>
      </c>
      <c r="K238" s="105"/>
      <c r="L238" s="106">
        <v>22.41532258064516</v>
      </c>
      <c r="M238" s="106">
        <v>8.16</v>
      </c>
      <c r="N238" s="106">
        <f t="shared" si="62"/>
        <v>14.25532258064516</v>
      </c>
      <c r="O238" s="107">
        <f t="shared" si="63"/>
        <v>0.63596330275229351</v>
      </c>
      <c r="P238" s="105"/>
      <c r="Q238" s="106">
        <v>22.41532258064516</v>
      </c>
      <c r="R238" s="106">
        <v>7.7354838709677427</v>
      </c>
      <c r="S238" s="106">
        <f t="shared" si="64"/>
        <v>14.679838709677417</v>
      </c>
      <c r="T238" s="107">
        <f t="shared" si="65"/>
        <v>0.65490196078431362</v>
      </c>
      <c r="U238" s="106">
        <v>20.059999999999999</v>
      </c>
      <c r="V238" s="106">
        <v>28.65</v>
      </c>
      <c r="W238" s="106">
        <v>17.350000000000001</v>
      </c>
      <c r="X238" s="106">
        <v>8.16</v>
      </c>
      <c r="Y238" s="106">
        <v>8.41</v>
      </c>
      <c r="Z238" s="106">
        <v>22.41532258064516</v>
      </c>
      <c r="AA238" s="106"/>
      <c r="AB238" s="106">
        <f t="shared" si="67"/>
        <v>-0.25</v>
      </c>
      <c r="AC238" s="108"/>
      <c r="AD238" s="106">
        <f t="shared" si="66"/>
        <v>5.0653225806451587</v>
      </c>
      <c r="AE238" s="106">
        <v>20.059999999999999</v>
      </c>
      <c r="AF238" s="106"/>
      <c r="AG238" s="105"/>
      <c r="AH238" s="106">
        <f t="shared" si="75"/>
        <v>17.350000000000001</v>
      </c>
      <c r="AI238" s="109">
        <f t="shared" si="68"/>
        <v>34.613250000000008</v>
      </c>
      <c r="AJ238" s="109">
        <f t="shared" si="59"/>
        <v>26.025000000000002</v>
      </c>
      <c r="AK238" s="105"/>
      <c r="AL238" s="109">
        <f t="shared" si="69"/>
        <v>17.350000000000001</v>
      </c>
      <c r="AM238" s="112">
        <f t="shared" si="70"/>
        <v>0</v>
      </c>
      <c r="AN238" s="109">
        <f t="shared" si="71"/>
        <v>34.613250000000008</v>
      </c>
      <c r="AO238" s="112">
        <f t="shared" si="72"/>
        <v>5.9632500000000093</v>
      </c>
      <c r="AP238" s="109">
        <f t="shared" si="73"/>
        <v>26.025000000000002</v>
      </c>
      <c r="AQ238" s="112">
        <f t="shared" si="74"/>
        <v>5.9650000000000034</v>
      </c>
      <c r="AR238" s="71"/>
    </row>
    <row r="239" spans="1:44" s="62" customFormat="1" ht="27.6" customHeight="1" x14ac:dyDescent="0.2">
      <c r="A239" s="103" t="s">
        <v>594</v>
      </c>
      <c r="B239" s="103" t="s">
        <v>697</v>
      </c>
      <c r="C239" s="104">
        <v>179.48</v>
      </c>
      <c r="D239" s="104">
        <f>IFERROR(VLOOKUP(A239,#REF!,2,FALSE),0)</f>
        <v>0</v>
      </c>
      <c r="E239" s="105"/>
      <c r="F239" s="105"/>
      <c r="G239" s="106">
        <v>8.7899999999999991</v>
      </c>
      <c r="H239" s="106">
        <v>4.96</v>
      </c>
      <c r="I239" s="106">
        <f t="shared" si="60"/>
        <v>3.8299999999999992</v>
      </c>
      <c r="J239" s="107">
        <f t="shared" si="61"/>
        <v>0.4357224118316268</v>
      </c>
      <c r="K239" s="105"/>
      <c r="L239" s="106">
        <v>11.217499999999999</v>
      </c>
      <c r="M239" s="106">
        <v>4.96</v>
      </c>
      <c r="N239" s="106">
        <f t="shared" si="62"/>
        <v>6.2574999999999994</v>
      </c>
      <c r="O239" s="107">
        <f t="shared" si="63"/>
        <v>0.55783374192110535</v>
      </c>
      <c r="P239" s="105"/>
      <c r="Q239" s="106">
        <v>11.217499999999999</v>
      </c>
      <c r="R239" s="106">
        <v>5.74</v>
      </c>
      <c r="S239" s="106">
        <f t="shared" si="64"/>
        <v>5.4774999999999991</v>
      </c>
      <c r="T239" s="107">
        <f t="shared" si="65"/>
        <v>0.48829953198127918</v>
      </c>
      <c r="U239" s="106">
        <v>10.3</v>
      </c>
      <c r="V239" s="106">
        <v>14.71</v>
      </c>
      <c r="W239" s="106">
        <v>8.7899999999999991</v>
      </c>
      <c r="X239" s="106">
        <v>4.96</v>
      </c>
      <c r="Y239" s="106">
        <v>5.74</v>
      </c>
      <c r="Z239" s="106">
        <v>11.217499999999999</v>
      </c>
      <c r="AA239" s="106"/>
      <c r="AB239" s="106">
        <f t="shared" si="67"/>
        <v>-0.78000000000000025</v>
      </c>
      <c r="AC239" s="108"/>
      <c r="AD239" s="106">
        <f t="shared" si="66"/>
        <v>2.4275000000000002</v>
      </c>
      <c r="AE239" s="106">
        <v>10.3</v>
      </c>
      <c r="AF239" s="106"/>
      <c r="AG239" s="105"/>
      <c r="AH239" s="106">
        <f t="shared" si="75"/>
        <v>8.7899999999999991</v>
      </c>
      <c r="AI239" s="109">
        <f t="shared" si="68"/>
        <v>17.536049999999999</v>
      </c>
      <c r="AJ239" s="109">
        <f t="shared" si="59"/>
        <v>13.184999999999999</v>
      </c>
      <c r="AK239" s="105"/>
      <c r="AL239" s="109">
        <f t="shared" si="69"/>
        <v>8.7899999999999991</v>
      </c>
      <c r="AM239" s="112">
        <f t="shared" si="70"/>
        <v>0</v>
      </c>
      <c r="AN239" s="109">
        <f t="shared" si="71"/>
        <v>17.536049999999999</v>
      </c>
      <c r="AO239" s="112">
        <f t="shared" si="72"/>
        <v>2.8260499999999986</v>
      </c>
      <c r="AP239" s="109">
        <f t="shared" si="73"/>
        <v>13.184999999999999</v>
      </c>
      <c r="AQ239" s="112">
        <f t="shared" si="74"/>
        <v>2.884999999999998</v>
      </c>
      <c r="AR239" s="71"/>
    </row>
    <row r="240" spans="1:44" s="62" customFormat="1" ht="27.6" customHeight="1" x14ac:dyDescent="0.2">
      <c r="A240" s="103" t="s">
        <v>597</v>
      </c>
      <c r="B240" s="103" t="s">
        <v>598</v>
      </c>
      <c r="C240" s="104">
        <v>514.25</v>
      </c>
      <c r="D240" s="104">
        <f>IFERROR(VLOOKUP(A240,#REF!,2,FALSE),0)</f>
        <v>0</v>
      </c>
      <c r="E240" s="105"/>
      <c r="F240" s="105"/>
      <c r="G240" s="106">
        <v>12.8</v>
      </c>
      <c r="H240" s="106">
        <v>6.4</v>
      </c>
      <c r="I240" s="106">
        <f t="shared" si="60"/>
        <v>6.4</v>
      </c>
      <c r="J240" s="107">
        <f t="shared" si="61"/>
        <v>0.5</v>
      </c>
      <c r="K240" s="105"/>
      <c r="L240" s="106">
        <v>17.732758620689655</v>
      </c>
      <c r="M240" s="106">
        <v>6.4</v>
      </c>
      <c r="N240" s="106">
        <f t="shared" si="62"/>
        <v>11.332758620689654</v>
      </c>
      <c r="O240" s="107">
        <f t="shared" si="63"/>
        <v>0.63908604764219734</v>
      </c>
      <c r="P240" s="105"/>
      <c r="Q240" s="106">
        <v>17.732758620689655</v>
      </c>
      <c r="R240" s="106">
        <v>4.24</v>
      </c>
      <c r="S240" s="106">
        <f t="shared" si="64"/>
        <v>13.492758620689655</v>
      </c>
      <c r="T240" s="107">
        <f t="shared" si="65"/>
        <v>0.76089450656295576</v>
      </c>
      <c r="U240" s="106">
        <v>16.13</v>
      </c>
      <c r="V240" s="106">
        <v>23.04</v>
      </c>
      <c r="W240" s="106">
        <v>12.8</v>
      </c>
      <c r="X240" s="106">
        <v>6.4</v>
      </c>
      <c r="Y240" s="106">
        <v>4.24</v>
      </c>
      <c r="Z240" s="106">
        <v>17.732758620689655</v>
      </c>
      <c r="AA240" s="106"/>
      <c r="AB240" s="106">
        <f t="shared" si="67"/>
        <v>2.16</v>
      </c>
      <c r="AC240" s="108"/>
      <c r="AD240" s="106">
        <f t="shared" si="66"/>
        <v>4.9327586206896541</v>
      </c>
      <c r="AE240" s="106">
        <v>16.13</v>
      </c>
      <c r="AF240" s="106"/>
      <c r="AG240" s="105"/>
      <c r="AH240" s="106">
        <f t="shared" si="75"/>
        <v>12.8</v>
      </c>
      <c r="AI240" s="109">
        <f t="shared" si="68"/>
        <v>25.536000000000005</v>
      </c>
      <c r="AJ240" s="109">
        <f t="shared" si="59"/>
        <v>19.200000000000003</v>
      </c>
      <c r="AK240" s="105"/>
      <c r="AL240" s="109">
        <f t="shared" si="69"/>
        <v>12.8</v>
      </c>
      <c r="AM240" s="112">
        <f t="shared" si="70"/>
        <v>0</v>
      </c>
      <c r="AN240" s="109">
        <f t="shared" si="71"/>
        <v>25.536000000000005</v>
      </c>
      <c r="AO240" s="112">
        <f t="shared" si="72"/>
        <v>2.4960000000000058</v>
      </c>
      <c r="AP240" s="109">
        <f t="shared" si="73"/>
        <v>19.200000000000003</v>
      </c>
      <c r="AQ240" s="112">
        <f t="shared" si="74"/>
        <v>3.0700000000000038</v>
      </c>
      <c r="AR240" s="71"/>
    </row>
    <row r="241" spans="1:51" s="62" customFormat="1" ht="27.6" customHeight="1" x14ac:dyDescent="0.2">
      <c r="A241" s="103" t="s">
        <v>599</v>
      </c>
      <c r="B241" s="103" t="s">
        <v>995</v>
      </c>
      <c r="C241" s="104">
        <v>0</v>
      </c>
      <c r="D241" s="104">
        <f>IFERROR(VLOOKUP(A241,#REF!,2,FALSE),0)</f>
        <v>0</v>
      </c>
      <c r="E241" s="105"/>
      <c r="F241" s="105"/>
      <c r="G241" s="106">
        <v>1.25</v>
      </c>
      <c r="H241" s="106">
        <v>0.625</v>
      </c>
      <c r="I241" s="106">
        <f t="shared" si="60"/>
        <v>0.625</v>
      </c>
      <c r="J241" s="107">
        <f t="shared" si="61"/>
        <v>0.5</v>
      </c>
      <c r="K241" s="105"/>
      <c r="L241" s="106"/>
      <c r="M241" s="106">
        <v>0.625</v>
      </c>
      <c r="N241" s="106">
        <f t="shared" si="62"/>
        <v>-0.625</v>
      </c>
      <c r="O241" s="107" t="e">
        <f t="shared" si="63"/>
        <v>#DIV/0!</v>
      </c>
      <c r="P241" s="105"/>
      <c r="Q241" s="106"/>
      <c r="R241" s="106"/>
      <c r="S241" s="106">
        <f t="shared" si="64"/>
        <v>0</v>
      </c>
      <c r="T241" s="107" t="e">
        <f t="shared" si="65"/>
        <v>#DIV/0!</v>
      </c>
      <c r="U241" s="106">
        <v>1.25</v>
      </c>
      <c r="V241" s="106">
        <v>1.87</v>
      </c>
      <c r="W241" s="106">
        <v>1.25</v>
      </c>
      <c r="X241" s="106">
        <v>0.625</v>
      </c>
      <c r="Y241" s="106">
        <v>0.63</v>
      </c>
      <c r="Z241" s="106"/>
      <c r="AA241" s="106"/>
      <c r="AB241" s="106">
        <f t="shared" si="67"/>
        <v>-5.0000000000000044E-3</v>
      </c>
      <c r="AC241" s="108"/>
      <c r="AD241" s="106">
        <f t="shared" si="66"/>
        <v>-1.25</v>
      </c>
      <c r="AE241" s="106"/>
      <c r="AF241" s="106"/>
      <c r="AG241" s="105"/>
      <c r="AH241" s="106">
        <f t="shared" si="75"/>
        <v>1.25</v>
      </c>
      <c r="AI241" s="109">
        <f t="shared" si="68"/>
        <v>2.4937500000000004</v>
      </c>
      <c r="AJ241" s="109">
        <f t="shared" si="59"/>
        <v>1.875</v>
      </c>
      <c r="AK241" s="105"/>
      <c r="AL241" s="109">
        <f t="shared" si="69"/>
        <v>1.25</v>
      </c>
      <c r="AM241" s="112">
        <f t="shared" si="70"/>
        <v>0</v>
      </c>
      <c r="AN241" s="109">
        <f t="shared" si="71"/>
        <v>2.4937500000000004</v>
      </c>
      <c r="AO241" s="112">
        <f t="shared" si="72"/>
        <v>0.62375000000000025</v>
      </c>
      <c r="AP241" s="109">
        <f t="shared" si="73"/>
        <v>1.875</v>
      </c>
      <c r="AQ241" s="112">
        <f t="shared" si="74"/>
        <v>1.875</v>
      </c>
      <c r="AR241" s="71"/>
    </row>
    <row r="242" spans="1:51" s="62" customFormat="1" ht="27.6" customHeight="1" x14ac:dyDescent="0.2">
      <c r="A242" s="103" t="s">
        <v>241</v>
      </c>
      <c r="B242" s="103" t="s">
        <v>242</v>
      </c>
      <c r="C242" s="104">
        <v>6561.54</v>
      </c>
      <c r="D242" s="104">
        <f>IFERROR(VLOOKUP(A242,#REF!,2,FALSE),0)</f>
        <v>0</v>
      </c>
      <c r="E242" s="105"/>
      <c r="F242" s="105"/>
      <c r="G242" s="106">
        <v>22.49</v>
      </c>
      <c r="H242" s="106">
        <v>12.5</v>
      </c>
      <c r="I242" s="106">
        <f t="shared" si="60"/>
        <v>9.9899999999999984</v>
      </c>
      <c r="J242" s="107">
        <f t="shared" si="61"/>
        <v>0.44419742107603377</v>
      </c>
      <c r="K242" s="105"/>
      <c r="L242" s="106">
        <v>22.318163265306122</v>
      </c>
      <c r="M242" s="106">
        <v>12.5</v>
      </c>
      <c r="N242" s="106">
        <f t="shared" si="62"/>
        <v>9.8181632653061222</v>
      </c>
      <c r="O242" s="107">
        <f t="shared" si="63"/>
        <v>0.43991806801452099</v>
      </c>
      <c r="P242" s="105"/>
      <c r="Q242" s="106">
        <v>22.318163265306122</v>
      </c>
      <c r="R242" s="106">
        <v>12.500034013605443</v>
      </c>
      <c r="S242" s="106">
        <f t="shared" si="64"/>
        <v>9.8181292517006789</v>
      </c>
      <c r="T242" s="107">
        <f t="shared" si="65"/>
        <v>0.43991654398205293</v>
      </c>
      <c r="U242" s="106">
        <v>28.34</v>
      </c>
      <c r="V242" s="106">
        <v>40.479999999999997</v>
      </c>
      <c r="W242" s="106">
        <v>22.49</v>
      </c>
      <c r="X242" s="106">
        <v>12.5</v>
      </c>
      <c r="Y242" s="106">
        <v>12.5</v>
      </c>
      <c r="Z242" s="106">
        <v>22.318163265306122</v>
      </c>
      <c r="AA242" s="106"/>
      <c r="AB242" s="106">
        <f t="shared" si="67"/>
        <v>0</v>
      </c>
      <c r="AC242" s="108"/>
      <c r="AD242" s="106">
        <f t="shared" si="66"/>
        <v>-0.17183673469387628</v>
      </c>
      <c r="AE242" s="106">
        <v>28.34</v>
      </c>
      <c r="AF242" s="106"/>
      <c r="AG242" s="105"/>
      <c r="AH242" s="106">
        <f t="shared" si="75"/>
        <v>22.49</v>
      </c>
      <c r="AI242" s="109">
        <f t="shared" si="68"/>
        <v>44.867550000000001</v>
      </c>
      <c r="AJ242" s="109">
        <f t="shared" si="59"/>
        <v>33.734999999999999</v>
      </c>
      <c r="AK242" s="105"/>
      <c r="AL242" s="109">
        <f t="shared" si="69"/>
        <v>22.49</v>
      </c>
      <c r="AM242" s="112">
        <f t="shared" si="70"/>
        <v>0</v>
      </c>
      <c r="AN242" s="109">
        <f t="shared" si="71"/>
        <v>44.867550000000001</v>
      </c>
      <c r="AO242" s="112">
        <f t="shared" si="72"/>
        <v>4.3875500000000045</v>
      </c>
      <c r="AP242" s="109">
        <f t="shared" si="73"/>
        <v>33.734999999999999</v>
      </c>
      <c r="AQ242" s="112">
        <f t="shared" si="74"/>
        <v>5.3949999999999996</v>
      </c>
      <c r="AR242" s="71"/>
    </row>
    <row r="243" spans="1:51" s="62" customFormat="1" ht="27.6" customHeight="1" x14ac:dyDescent="0.2">
      <c r="A243" s="103" t="s">
        <v>603</v>
      </c>
      <c r="B243" s="103" t="s">
        <v>709</v>
      </c>
      <c r="C243" s="104">
        <v>156.25</v>
      </c>
      <c r="D243" s="104">
        <f>IFERROR(VLOOKUP(A243,#REF!,2,FALSE),0)</f>
        <v>0</v>
      </c>
      <c r="E243" s="105"/>
      <c r="F243" s="105"/>
      <c r="G243" s="106">
        <v>33.25</v>
      </c>
      <c r="H243" s="106">
        <v>19</v>
      </c>
      <c r="I243" s="106">
        <f t="shared" si="60"/>
        <v>14.25</v>
      </c>
      <c r="J243" s="107">
        <f t="shared" si="61"/>
        <v>0.42857142857142855</v>
      </c>
      <c r="K243" s="105"/>
      <c r="L243" s="106">
        <v>31.25</v>
      </c>
      <c r="M243" s="106">
        <v>19</v>
      </c>
      <c r="N243" s="106">
        <f t="shared" si="62"/>
        <v>12.25</v>
      </c>
      <c r="O243" s="107">
        <f t="shared" si="63"/>
        <v>0.39200000000000002</v>
      </c>
      <c r="P243" s="105"/>
      <c r="Q243" s="106">
        <v>31.25</v>
      </c>
      <c r="R243" s="106">
        <v>18.98</v>
      </c>
      <c r="S243" s="106">
        <f t="shared" si="64"/>
        <v>12.27</v>
      </c>
      <c r="T243" s="107">
        <f t="shared" si="65"/>
        <v>0.39263999999999999</v>
      </c>
      <c r="U243" s="106">
        <v>45.39</v>
      </c>
      <c r="V243" s="106">
        <v>64.84</v>
      </c>
      <c r="W243" s="106">
        <v>33.25</v>
      </c>
      <c r="X243" s="106">
        <v>19</v>
      </c>
      <c r="Y243" s="106">
        <v>18.98</v>
      </c>
      <c r="Z243" s="106">
        <v>31.25</v>
      </c>
      <c r="AA243" s="106"/>
      <c r="AB243" s="106">
        <f t="shared" si="67"/>
        <v>1.9999999999999574E-2</v>
      </c>
      <c r="AC243" s="108"/>
      <c r="AD243" s="106">
        <f t="shared" si="66"/>
        <v>-2</v>
      </c>
      <c r="AE243" s="106">
        <v>45.39</v>
      </c>
      <c r="AF243" s="106"/>
      <c r="AG243" s="105"/>
      <c r="AH243" s="106">
        <f t="shared" si="75"/>
        <v>33.25</v>
      </c>
      <c r="AI243" s="109">
        <f t="shared" si="68"/>
        <v>66.333750000000009</v>
      </c>
      <c r="AJ243" s="109">
        <f t="shared" si="59"/>
        <v>49.875</v>
      </c>
      <c r="AK243" s="105"/>
      <c r="AL243" s="109">
        <f t="shared" si="69"/>
        <v>33.25</v>
      </c>
      <c r="AM243" s="112">
        <f t="shared" si="70"/>
        <v>0</v>
      </c>
      <c r="AN243" s="109">
        <f t="shared" si="71"/>
        <v>66.333750000000009</v>
      </c>
      <c r="AO243" s="112">
        <f t="shared" si="72"/>
        <v>1.4937500000000057</v>
      </c>
      <c r="AP243" s="109">
        <f t="shared" si="73"/>
        <v>49.875</v>
      </c>
      <c r="AQ243" s="112">
        <f t="shared" si="74"/>
        <v>4.4849999999999994</v>
      </c>
      <c r="AR243" s="71"/>
    </row>
    <row r="244" spans="1:51" s="62" customFormat="1" ht="27.6" customHeight="1" x14ac:dyDescent="0.2">
      <c r="A244" s="103" t="s">
        <v>605</v>
      </c>
      <c r="B244" s="103" t="s">
        <v>997</v>
      </c>
      <c r="C244" s="104">
        <v>0</v>
      </c>
      <c r="D244" s="104">
        <f>IFERROR(VLOOKUP(A244,#REF!,2,FALSE),0)</f>
        <v>0</v>
      </c>
      <c r="E244" s="105"/>
      <c r="F244" s="105"/>
      <c r="G244" s="106">
        <v>1.65</v>
      </c>
      <c r="H244" s="106">
        <v>0</v>
      </c>
      <c r="I244" s="106">
        <f t="shared" si="60"/>
        <v>1.65</v>
      </c>
      <c r="J244" s="107">
        <f t="shared" si="61"/>
        <v>1</v>
      </c>
      <c r="K244" s="105"/>
      <c r="L244" s="106"/>
      <c r="M244" s="106">
        <v>0</v>
      </c>
      <c r="N244" s="106">
        <f t="shared" si="62"/>
        <v>0</v>
      </c>
      <c r="O244" s="107" t="e">
        <f t="shared" si="63"/>
        <v>#DIV/0!</v>
      </c>
      <c r="P244" s="105"/>
      <c r="Q244" s="106"/>
      <c r="R244" s="106"/>
      <c r="S244" s="106">
        <f t="shared" si="64"/>
        <v>0</v>
      </c>
      <c r="T244" s="107" t="e">
        <f t="shared" si="65"/>
        <v>#DIV/0!</v>
      </c>
      <c r="U244" s="106">
        <v>1.65</v>
      </c>
      <c r="V244" s="106">
        <v>1.18</v>
      </c>
      <c r="W244" s="106">
        <v>1.65</v>
      </c>
      <c r="X244" s="106">
        <v>0</v>
      </c>
      <c r="Y244" s="106">
        <v>0.68</v>
      </c>
      <c r="Z244" s="106"/>
      <c r="AA244" s="106"/>
      <c r="AB244" s="106">
        <f t="shared" si="67"/>
        <v>-0.68</v>
      </c>
      <c r="AC244" s="108"/>
      <c r="AD244" s="106">
        <f t="shared" si="66"/>
        <v>-1.65</v>
      </c>
      <c r="AE244" s="106"/>
      <c r="AF244" s="106"/>
      <c r="AG244" s="105"/>
      <c r="AH244" s="106">
        <f t="shared" si="75"/>
        <v>1.65</v>
      </c>
      <c r="AI244" s="109">
        <f t="shared" si="68"/>
        <v>3.2917499999999995</v>
      </c>
      <c r="AJ244" s="109">
        <f t="shared" si="59"/>
        <v>2.4749999999999996</v>
      </c>
      <c r="AK244" s="105"/>
      <c r="AL244" s="109">
        <f t="shared" si="69"/>
        <v>1.65</v>
      </c>
      <c r="AM244" s="112">
        <f t="shared" si="70"/>
        <v>0</v>
      </c>
      <c r="AN244" s="109">
        <f t="shared" si="71"/>
        <v>3.2917499999999995</v>
      </c>
      <c r="AO244" s="112">
        <f t="shared" si="72"/>
        <v>2.1117499999999998</v>
      </c>
      <c r="AP244" s="109">
        <f t="shared" si="73"/>
        <v>2.4749999999999996</v>
      </c>
      <c r="AQ244" s="112">
        <f t="shared" si="74"/>
        <v>2.4749999999999996</v>
      </c>
      <c r="AR244" s="71"/>
    </row>
    <row r="245" spans="1:51" s="62" customFormat="1" ht="27.6" customHeight="1" x14ac:dyDescent="0.2">
      <c r="A245" s="103" t="s">
        <v>608</v>
      </c>
      <c r="B245" s="103" t="s">
        <v>999</v>
      </c>
      <c r="C245" s="104">
        <v>0</v>
      </c>
      <c r="D245" s="104">
        <f>IFERROR(VLOOKUP(A245,#REF!,2,FALSE),0)</f>
        <v>0</v>
      </c>
      <c r="E245" s="105"/>
      <c r="F245" s="105"/>
      <c r="G245" s="106">
        <v>1.9</v>
      </c>
      <c r="H245" s="106">
        <v>0</v>
      </c>
      <c r="I245" s="106">
        <f t="shared" si="60"/>
        <v>1.9</v>
      </c>
      <c r="J245" s="107">
        <f t="shared" si="61"/>
        <v>1</v>
      </c>
      <c r="K245" s="105"/>
      <c r="L245" s="106"/>
      <c r="M245" s="106">
        <v>0</v>
      </c>
      <c r="N245" s="106">
        <f t="shared" si="62"/>
        <v>0</v>
      </c>
      <c r="O245" s="107" t="e">
        <f t="shared" si="63"/>
        <v>#DIV/0!</v>
      </c>
      <c r="P245" s="105"/>
      <c r="Q245" s="106"/>
      <c r="R245" s="106"/>
      <c r="S245" s="106">
        <f t="shared" si="64"/>
        <v>0</v>
      </c>
      <c r="T245" s="107" t="e">
        <f t="shared" si="65"/>
        <v>#DIV/0!</v>
      </c>
      <c r="U245" s="106">
        <v>1.9</v>
      </c>
      <c r="V245" s="106">
        <v>1.36</v>
      </c>
      <c r="W245" s="106">
        <v>1.9</v>
      </c>
      <c r="X245" s="106">
        <v>0</v>
      </c>
      <c r="Y245" s="106">
        <v>0.8</v>
      </c>
      <c r="Z245" s="106"/>
      <c r="AA245" s="106"/>
      <c r="AB245" s="106">
        <f t="shared" si="67"/>
        <v>-0.8</v>
      </c>
      <c r="AC245" s="108"/>
      <c r="AD245" s="106">
        <f t="shared" si="66"/>
        <v>-1.9</v>
      </c>
      <c r="AE245" s="106"/>
      <c r="AF245" s="106"/>
      <c r="AG245" s="105"/>
      <c r="AH245" s="106">
        <f t="shared" si="75"/>
        <v>1.9</v>
      </c>
      <c r="AI245" s="109">
        <f t="shared" si="68"/>
        <v>3.7904999999999998</v>
      </c>
      <c r="AJ245" s="109">
        <f t="shared" si="59"/>
        <v>2.8499999999999996</v>
      </c>
      <c r="AK245" s="105"/>
      <c r="AL245" s="109">
        <f t="shared" si="69"/>
        <v>1.9</v>
      </c>
      <c r="AM245" s="112">
        <f t="shared" si="70"/>
        <v>0</v>
      </c>
      <c r="AN245" s="109">
        <f t="shared" si="71"/>
        <v>3.7904999999999998</v>
      </c>
      <c r="AO245" s="112">
        <f t="shared" si="72"/>
        <v>2.4304999999999994</v>
      </c>
      <c r="AP245" s="109">
        <f t="shared" si="73"/>
        <v>2.8499999999999996</v>
      </c>
      <c r="AQ245" s="112">
        <f t="shared" si="74"/>
        <v>2.8499999999999996</v>
      </c>
      <c r="AR245" s="71"/>
    </row>
    <row r="246" spans="1:51" s="62" customFormat="1" ht="27.6" customHeight="1" x14ac:dyDescent="0.2">
      <c r="A246" s="103" t="s">
        <v>611</v>
      </c>
      <c r="B246" s="103" t="s">
        <v>1000</v>
      </c>
      <c r="C246" s="104">
        <v>0</v>
      </c>
      <c r="D246" s="104">
        <f>IFERROR(VLOOKUP(A246,#REF!,2,FALSE),0)</f>
        <v>0</v>
      </c>
      <c r="E246" s="105"/>
      <c r="F246" s="105"/>
      <c r="G246" s="106">
        <v>1.68</v>
      </c>
      <c r="H246" s="106">
        <v>0</v>
      </c>
      <c r="I246" s="106">
        <f t="shared" si="60"/>
        <v>1.68</v>
      </c>
      <c r="J246" s="107">
        <f t="shared" si="61"/>
        <v>1</v>
      </c>
      <c r="K246" s="105"/>
      <c r="L246" s="106"/>
      <c r="M246" s="106">
        <v>0</v>
      </c>
      <c r="N246" s="106">
        <f t="shared" si="62"/>
        <v>0</v>
      </c>
      <c r="O246" s="107" t="e">
        <f t="shared" si="63"/>
        <v>#DIV/0!</v>
      </c>
      <c r="P246" s="105"/>
      <c r="Q246" s="106"/>
      <c r="R246" s="106"/>
      <c r="S246" s="106">
        <f t="shared" si="64"/>
        <v>0</v>
      </c>
      <c r="T246" s="107" t="e">
        <f t="shared" si="65"/>
        <v>#DIV/0!</v>
      </c>
      <c r="U246" s="106">
        <v>1.68</v>
      </c>
      <c r="V246" s="106">
        <v>1.2</v>
      </c>
      <c r="W246" s="106">
        <v>1.68</v>
      </c>
      <c r="X246" s="106">
        <v>0</v>
      </c>
      <c r="Y246" s="106">
        <v>0.65</v>
      </c>
      <c r="Z246" s="106"/>
      <c r="AA246" s="106"/>
      <c r="AB246" s="106">
        <f t="shared" si="67"/>
        <v>-0.65</v>
      </c>
      <c r="AC246" s="108"/>
      <c r="AD246" s="106">
        <f t="shared" si="66"/>
        <v>-1.68</v>
      </c>
      <c r="AE246" s="106"/>
      <c r="AF246" s="106"/>
      <c r="AG246" s="105"/>
      <c r="AH246" s="106">
        <f t="shared" si="75"/>
        <v>1.68</v>
      </c>
      <c r="AI246" s="109">
        <f t="shared" si="68"/>
        <v>3.3516000000000004</v>
      </c>
      <c r="AJ246" s="109">
        <f t="shared" si="59"/>
        <v>2.52</v>
      </c>
      <c r="AK246" s="105"/>
      <c r="AL246" s="109">
        <f t="shared" si="69"/>
        <v>1.68</v>
      </c>
      <c r="AM246" s="112">
        <f t="shared" si="70"/>
        <v>0</v>
      </c>
      <c r="AN246" s="109">
        <f t="shared" si="71"/>
        <v>3.3516000000000004</v>
      </c>
      <c r="AO246" s="112">
        <f t="shared" si="72"/>
        <v>2.1516000000000002</v>
      </c>
      <c r="AP246" s="109">
        <f t="shared" si="73"/>
        <v>2.52</v>
      </c>
      <c r="AQ246" s="112">
        <f t="shared" si="74"/>
        <v>2.52</v>
      </c>
      <c r="AR246" s="71"/>
    </row>
    <row r="247" spans="1:51" s="62" customFormat="1" ht="27.6" customHeight="1" x14ac:dyDescent="0.2">
      <c r="A247" s="103" t="s">
        <v>534</v>
      </c>
      <c r="B247" s="103" t="s">
        <v>535</v>
      </c>
      <c r="C247" s="104">
        <v>761.48</v>
      </c>
      <c r="D247" s="104">
        <f>IFERROR(VLOOKUP(A247,#REF!,2,FALSE),0)</f>
        <v>0</v>
      </c>
      <c r="E247" s="105"/>
      <c r="F247" s="105"/>
      <c r="G247" s="106">
        <v>13.23</v>
      </c>
      <c r="H247" s="106">
        <v>0</v>
      </c>
      <c r="I247" s="106">
        <f t="shared" si="60"/>
        <v>13.23</v>
      </c>
      <c r="J247" s="107">
        <f t="shared" si="61"/>
        <v>1</v>
      </c>
      <c r="K247" s="105"/>
      <c r="L247" s="106">
        <v>20.038947368421052</v>
      </c>
      <c r="M247" s="106">
        <v>0</v>
      </c>
      <c r="N247" s="106">
        <f t="shared" si="62"/>
        <v>20.038947368421052</v>
      </c>
      <c r="O247" s="107">
        <f t="shared" si="63"/>
        <v>1</v>
      </c>
      <c r="P247" s="105"/>
      <c r="Q247" s="106">
        <v>20.038947368421052</v>
      </c>
      <c r="R247" s="106">
        <v>0</v>
      </c>
      <c r="S247" s="106">
        <f t="shared" si="64"/>
        <v>20.038947368421052</v>
      </c>
      <c r="T247" s="107">
        <f t="shared" si="65"/>
        <v>1</v>
      </c>
      <c r="U247" s="106">
        <v>27.85</v>
      </c>
      <c r="V247" s="106">
        <v>39.78</v>
      </c>
      <c r="W247" s="106">
        <v>13.23</v>
      </c>
      <c r="X247" s="106">
        <v>0</v>
      </c>
      <c r="Y247" s="106">
        <v>17.600000000000001</v>
      </c>
      <c r="Z247" s="106">
        <v>20.038947368421052</v>
      </c>
      <c r="AA247" s="106"/>
      <c r="AB247" s="106">
        <f t="shared" si="67"/>
        <v>-17.600000000000001</v>
      </c>
      <c r="AC247" s="108"/>
      <c r="AD247" s="106">
        <f t="shared" si="66"/>
        <v>6.8089473684210517</v>
      </c>
      <c r="AE247" s="106">
        <v>27.85</v>
      </c>
      <c r="AF247" s="106"/>
      <c r="AG247" s="105"/>
      <c r="AH247" s="106">
        <f t="shared" si="75"/>
        <v>13.23</v>
      </c>
      <c r="AI247" s="109">
        <f t="shared" si="68"/>
        <v>26.39385</v>
      </c>
      <c r="AJ247" s="109">
        <f t="shared" si="59"/>
        <v>19.844999999999999</v>
      </c>
      <c r="AK247" s="105"/>
      <c r="AL247" s="109">
        <f t="shared" si="69"/>
        <v>13.23</v>
      </c>
      <c r="AM247" s="112">
        <f t="shared" si="70"/>
        <v>0</v>
      </c>
      <c r="AN247" s="109">
        <f t="shared" si="71"/>
        <v>39.78</v>
      </c>
      <c r="AO247" s="112">
        <f t="shared" si="72"/>
        <v>0</v>
      </c>
      <c r="AP247" s="109">
        <f t="shared" si="73"/>
        <v>27.85</v>
      </c>
      <c r="AQ247" s="112">
        <f t="shared" si="74"/>
        <v>0</v>
      </c>
      <c r="AR247" s="71"/>
    </row>
    <row r="248" spans="1:51" s="62" customFormat="1" ht="27.6" customHeight="1" x14ac:dyDescent="0.2">
      <c r="A248" s="103" t="s">
        <v>615</v>
      </c>
      <c r="B248" s="103" t="s">
        <v>1001</v>
      </c>
      <c r="C248" s="104">
        <v>0</v>
      </c>
      <c r="D248" s="104">
        <f>IFERROR(VLOOKUP(A248,#REF!,2,FALSE),0)</f>
        <v>0</v>
      </c>
      <c r="E248" s="105"/>
      <c r="F248" s="105"/>
      <c r="G248" s="106">
        <v>1.8</v>
      </c>
      <c r="H248" s="106">
        <v>0.495</v>
      </c>
      <c r="I248" s="106">
        <f t="shared" si="60"/>
        <v>1.3050000000000002</v>
      </c>
      <c r="J248" s="107">
        <f t="shared" si="61"/>
        <v>0.72500000000000009</v>
      </c>
      <c r="K248" s="105"/>
      <c r="L248" s="106"/>
      <c r="M248" s="106">
        <v>0.495</v>
      </c>
      <c r="N248" s="106">
        <f t="shared" si="62"/>
        <v>-0.495</v>
      </c>
      <c r="O248" s="107" t="e">
        <f t="shared" si="63"/>
        <v>#DIV/0!</v>
      </c>
      <c r="P248" s="105"/>
      <c r="Q248" s="106"/>
      <c r="R248" s="106"/>
      <c r="S248" s="106">
        <f t="shared" si="64"/>
        <v>0</v>
      </c>
      <c r="T248" s="107" t="e">
        <f t="shared" si="65"/>
        <v>#DIV/0!</v>
      </c>
      <c r="U248" s="106">
        <v>1.8</v>
      </c>
      <c r="V248" s="106">
        <v>1.2</v>
      </c>
      <c r="W248" s="106">
        <v>1.8</v>
      </c>
      <c r="X248" s="106">
        <v>0.495</v>
      </c>
      <c r="Y248" s="106">
        <v>-2.52</v>
      </c>
      <c r="Z248" s="106"/>
      <c r="AA248" s="106"/>
      <c r="AB248" s="106">
        <f t="shared" si="67"/>
        <v>3.0150000000000001</v>
      </c>
      <c r="AC248" s="108"/>
      <c r="AD248" s="106">
        <f t="shared" si="66"/>
        <v>-1.8</v>
      </c>
      <c r="AE248" s="106"/>
      <c r="AF248" s="106"/>
      <c r="AG248" s="105"/>
      <c r="AH248" s="106">
        <f t="shared" si="75"/>
        <v>1.8</v>
      </c>
      <c r="AI248" s="109">
        <f t="shared" si="68"/>
        <v>3.5910000000000006</v>
      </c>
      <c r="AJ248" s="109">
        <f t="shared" si="59"/>
        <v>2.7</v>
      </c>
      <c r="AK248" s="105"/>
      <c r="AL248" s="109">
        <f t="shared" si="69"/>
        <v>1.8</v>
      </c>
      <c r="AM248" s="112">
        <f t="shared" si="70"/>
        <v>0</v>
      </c>
      <c r="AN248" s="109">
        <f t="shared" si="71"/>
        <v>3.5910000000000006</v>
      </c>
      <c r="AO248" s="112">
        <f t="shared" si="72"/>
        <v>2.3910000000000009</v>
      </c>
      <c r="AP248" s="109">
        <f t="shared" si="73"/>
        <v>2.7</v>
      </c>
      <c r="AQ248" s="112">
        <f t="shared" si="74"/>
        <v>2.7</v>
      </c>
      <c r="AR248" s="71"/>
    </row>
    <row r="249" spans="1:51" s="62" customFormat="1" ht="27.6" customHeight="1" x14ac:dyDescent="0.2">
      <c r="A249" s="103" t="s">
        <v>617</v>
      </c>
      <c r="B249" s="103" t="s">
        <v>1002</v>
      </c>
      <c r="C249" s="104">
        <v>0</v>
      </c>
      <c r="D249" s="104">
        <f>IFERROR(VLOOKUP(A249,#REF!,2,FALSE),0)</f>
        <v>0</v>
      </c>
      <c r="E249" s="105"/>
      <c r="F249" s="105"/>
      <c r="G249" s="106">
        <v>0.96</v>
      </c>
      <c r="H249" s="106">
        <v>0.59899999999999998</v>
      </c>
      <c r="I249" s="106">
        <f t="shared" si="60"/>
        <v>0.36099999999999999</v>
      </c>
      <c r="J249" s="107">
        <f t="shared" si="61"/>
        <v>0.37604166666666666</v>
      </c>
      <c r="K249" s="105"/>
      <c r="L249" s="106"/>
      <c r="M249" s="106">
        <v>0.59899999999999998</v>
      </c>
      <c r="N249" s="106">
        <f t="shared" si="62"/>
        <v>-0.59899999999999998</v>
      </c>
      <c r="O249" s="107" t="e">
        <f t="shared" si="63"/>
        <v>#DIV/0!</v>
      </c>
      <c r="P249" s="105"/>
      <c r="Q249" s="106"/>
      <c r="R249" s="106"/>
      <c r="S249" s="106">
        <f t="shared" si="64"/>
        <v>0</v>
      </c>
      <c r="T249" s="107" t="e">
        <f t="shared" si="65"/>
        <v>#DIV/0!</v>
      </c>
      <c r="U249" s="106">
        <v>0.96</v>
      </c>
      <c r="V249" s="106">
        <v>0.64</v>
      </c>
      <c r="W249" s="106">
        <v>0.96</v>
      </c>
      <c r="X249" s="106">
        <v>0.59899999999999998</v>
      </c>
      <c r="Y249" s="106">
        <v>8.75</v>
      </c>
      <c r="Z249" s="106"/>
      <c r="AA249" s="106"/>
      <c r="AB249" s="106">
        <f t="shared" si="67"/>
        <v>-8.1509999999999998</v>
      </c>
      <c r="AC249" s="108"/>
      <c r="AD249" s="106">
        <f t="shared" si="66"/>
        <v>-0.96</v>
      </c>
      <c r="AE249" s="106"/>
      <c r="AF249" s="106"/>
      <c r="AG249" s="105"/>
      <c r="AH249" s="106">
        <f t="shared" si="75"/>
        <v>0.96</v>
      </c>
      <c r="AI249" s="109">
        <f t="shared" si="68"/>
        <v>1.9152</v>
      </c>
      <c r="AJ249" s="109">
        <f t="shared" si="59"/>
        <v>1.44</v>
      </c>
      <c r="AK249" s="105"/>
      <c r="AL249" s="109">
        <f t="shared" si="69"/>
        <v>0.96</v>
      </c>
      <c r="AM249" s="112">
        <f t="shared" si="70"/>
        <v>0</v>
      </c>
      <c r="AN249" s="109">
        <f t="shared" si="71"/>
        <v>1.9152</v>
      </c>
      <c r="AO249" s="112">
        <f t="shared" si="72"/>
        <v>1.2751999999999999</v>
      </c>
      <c r="AP249" s="109">
        <f t="shared" si="73"/>
        <v>1.44</v>
      </c>
      <c r="AQ249" s="112">
        <f t="shared" si="74"/>
        <v>1.44</v>
      </c>
      <c r="AR249" s="71"/>
    </row>
    <row r="250" spans="1:51" s="62" customFormat="1" ht="27.6" customHeight="1" x14ac:dyDescent="0.2">
      <c r="A250" s="103" t="s">
        <v>514</v>
      </c>
      <c r="B250" s="103" t="s">
        <v>515</v>
      </c>
      <c r="C250" s="104">
        <v>834.6</v>
      </c>
      <c r="D250" s="104">
        <f>IFERROR(VLOOKUP(A250,#REF!,2,FALSE),0)</f>
        <v>0</v>
      </c>
      <c r="E250" s="105"/>
      <c r="F250" s="105"/>
      <c r="G250" s="106">
        <v>18.75</v>
      </c>
      <c r="H250" s="106">
        <v>10.94</v>
      </c>
      <c r="I250" s="106">
        <f t="shared" si="60"/>
        <v>7.8100000000000005</v>
      </c>
      <c r="J250" s="107">
        <f t="shared" si="61"/>
        <v>0.41653333333333337</v>
      </c>
      <c r="K250" s="105"/>
      <c r="L250" s="106">
        <v>21.400000000000002</v>
      </c>
      <c r="M250" s="106">
        <v>10.94</v>
      </c>
      <c r="N250" s="106">
        <f t="shared" si="62"/>
        <v>10.460000000000003</v>
      </c>
      <c r="O250" s="107">
        <f t="shared" si="63"/>
        <v>0.48878504672897205</v>
      </c>
      <c r="P250" s="105"/>
      <c r="Q250" s="106">
        <v>21.400000000000002</v>
      </c>
      <c r="R250" s="106">
        <v>9.17</v>
      </c>
      <c r="S250" s="106">
        <f t="shared" si="64"/>
        <v>12.230000000000002</v>
      </c>
      <c r="T250" s="107">
        <f t="shared" si="65"/>
        <v>0.57149532710280382</v>
      </c>
      <c r="U250" s="106">
        <v>23.63</v>
      </c>
      <c r="V250" s="106">
        <v>33.75</v>
      </c>
      <c r="W250" s="106">
        <v>18.75</v>
      </c>
      <c r="X250" s="106">
        <v>10.94</v>
      </c>
      <c r="Y250" s="106">
        <v>9.17</v>
      </c>
      <c r="Z250" s="106">
        <v>21.400000000000002</v>
      </c>
      <c r="AA250" s="106"/>
      <c r="AB250" s="106">
        <f t="shared" si="67"/>
        <v>1.7699999999999996</v>
      </c>
      <c r="AC250" s="108"/>
      <c r="AD250" s="106">
        <f t="shared" si="66"/>
        <v>2.6500000000000021</v>
      </c>
      <c r="AE250" s="106">
        <v>23.63</v>
      </c>
      <c r="AF250" s="106"/>
      <c r="AG250" s="105"/>
      <c r="AH250" s="106">
        <f t="shared" si="75"/>
        <v>18.75</v>
      </c>
      <c r="AI250" s="109">
        <f t="shared" si="68"/>
        <v>37.40625</v>
      </c>
      <c r="AJ250" s="109">
        <f t="shared" si="59"/>
        <v>28.125</v>
      </c>
      <c r="AK250" s="105"/>
      <c r="AL250" s="109">
        <f t="shared" si="69"/>
        <v>18.75</v>
      </c>
      <c r="AM250" s="112">
        <f t="shared" si="70"/>
        <v>0</v>
      </c>
      <c r="AN250" s="109">
        <f t="shared" si="71"/>
        <v>37.40625</v>
      </c>
      <c r="AO250" s="112">
        <f t="shared" si="72"/>
        <v>3.65625</v>
      </c>
      <c r="AP250" s="109">
        <f t="shared" si="73"/>
        <v>28.125</v>
      </c>
      <c r="AQ250" s="112">
        <f t="shared" si="74"/>
        <v>4.495000000000001</v>
      </c>
      <c r="AR250" s="71"/>
    </row>
    <row r="251" spans="1:51" s="62" customFormat="1" ht="27.6" customHeight="1" x14ac:dyDescent="0.2">
      <c r="A251" s="103" t="s">
        <v>621</v>
      </c>
      <c r="B251" s="103" t="s">
        <v>1003</v>
      </c>
      <c r="C251" s="104">
        <v>0</v>
      </c>
      <c r="D251" s="104">
        <f>IFERROR(VLOOKUP(A251,#REF!,2,FALSE),0)</f>
        <v>0</v>
      </c>
      <c r="E251" s="105"/>
      <c r="F251" s="105"/>
      <c r="G251" s="106">
        <v>1</v>
      </c>
      <c r="H251" s="106">
        <v>0.48280000000000001</v>
      </c>
      <c r="I251" s="106">
        <f t="shared" si="60"/>
        <v>0.51719999999999999</v>
      </c>
      <c r="J251" s="107">
        <f t="shared" si="61"/>
        <v>0.51719999999999999</v>
      </c>
      <c r="K251" s="105"/>
      <c r="L251" s="106"/>
      <c r="M251" s="106">
        <v>0.48280000000000001</v>
      </c>
      <c r="N251" s="106">
        <f t="shared" si="62"/>
        <v>-0.48280000000000001</v>
      </c>
      <c r="O251" s="107" t="e">
        <f t="shared" si="63"/>
        <v>#DIV/0!</v>
      </c>
      <c r="P251" s="105"/>
      <c r="Q251" s="106"/>
      <c r="R251" s="106"/>
      <c r="S251" s="106">
        <f t="shared" si="64"/>
        <v>0</v>
      </c>
      <c r="T251" s="107" t="e">
        <f t="shared" si="65"/>
        <v>#DIV/0!</v>
      </c>
      <c r="U251" s="106">
        <v>1</v>
      </c>
      <c r="V251" s="106">
        <v>1</v>
      </c>
      <c r="W251" s="106">
        <v>1</v>
      </c>
      <c r="X251" s="106">
        <v>0.48280000000000001</v>
      </c>
      <c r="Y251" s="106">
        <v>0.49</v>
      </c>
      <c r="Z251" s="106"/>
      <c r="AA251" s="106"/>
      <c r="AB251" s="106">
        <f t="shared" si="67"/>
        <v>-7.1999999999999842E-3</v>
      </c>
      <c r="AC251" s="108"/>
      <c r="AD251" s="106">
        <f t="shared" si="66"/>
        <v>-1</v>
      </c>
      <c r="AE251" s="106"/>
      <c r="AF251" s="106"/>
      <c r="AG251" s="105"/>
      <c r="AH251" s="106">
        <f t="shared" si="75"/>
        <v>1</v>
      </c>
      <c r="AI251" s="109">
        <f t="shared" si="68"/>
        <v>1.9950000000000001</v>
      </c>
      <c r="AJ251" s="109">
        <f t="shared" si="59"/>
        <v>1.5</v>
      </c>
      <c r="AK251" s="105"/>
      <c r="AL251" s="109">
        <f t="shared" si="69"/>
        <v>1</v>
      </c>
      <c r="AM251" s="112">
        <f t="shared" si="70"/>
        <v>0</v>
      </c>
      <c r="AN251" s="109">
        <f t="shared" si="71"/>
        <v>1.9950000000000001</v>
      </c>
      <c r="AO251" s="112">
        <f t="shared" si="72"/>
        <v>0.99500000000000011</v>
      </c>
      <c r="AP251" s="109">
        <f t="shared" si="73"/>
        <v>1.5</v>
      </c>
      <c r="AQ251" s="112">
        <f t="shared" si="74"/>
        <v>1.5</v>
      </c>
      <c r="AR251" s="71"/>
    </row>
    <row r="252" spans="1:51" s="62" customFormat="1" ht="27.6" customHeight="1" x14ac:dyDescent="0.2">
      <c r="A252" s="103" t="s">
        <v>623</v>
      </c>
      <c r="B252" s="103" t="s">
        <v>1004</v>
      </c>
      <c r="C252" s="104">
        <v>0</v>
      </c>
      <c r="D252" s="104">
        <f>IFERROR(VLOOKUP(A252,#REF!,2,FALSE),0)</f>
        <v>0</v>
      </c>
      <c r="E252" s="105"/>
      <c r="F252" s="105"/>
      <c r="G252" s="106">
        <v>1</v>
      </c>
      <c r="H252" s="106">
        <v>0.5615</v>
      </c>
      <c r="I252" s="106">
        <f t="shared" si="60"/>
        <v>0.4385</v>
      </c>
      <c r="J252" s="107">
        <f t="shared" si="61"/>
        <v>0.4385</v>
      </c>
      <c r="K252" s="105"/>
      <c r="L252" s="106"/>
      <c r="M252" s="106">
        <v>0.5615</v>
      </c>
      <c r="N252" s="106">
        <f t="shared" si="62"/>
        <v>-0.5615</v>
      </c>
      <c r="O252" s="107" t="e">
        <f t="shared" si="63"/>
        <v>#DIV/0!</v>
      </c>
      <c r="P252" s="105"/>
      <c r="Q252" s="106"/>
      <c r="R252" s="106"/>
      <c r="S252" s="106">
        <f t="shared" si="64"/>
        <v>0</v>
      </c>
      <c r="T252" s="107" t="e">
        <f t="shared" si="65"/>
        <v>#DIV/0!</v>
      </c>
      <c r="U252" s="106">
        <v>1</v>
      </c>
      <c r="V252" s="106">
        <v>1</v>
      </c>
      <c r="W252" s="106">
        <v>1</v>
      </c>
      <c r="X252" s="106">
        <v>0.5615</v>
      </c>
      <c r="Y252" s="106">
        <v>0.56000000000000005</v>
      </c>
      <c r="Z252" s="106"/>
      <c r="AA252" s="106"/>
      <c r="AB252" s="106">
        <f t="shared" si="67"/>
        <v>1.4999999999999458E-3</v>
      </c>
      <c r="AC252" s="108"/>
      <c r="AD252" s="106">
        <f t="shared" si="66"/>
        <v>-1</v>
      </c>
      <c r="AE252" s="106"/>
      <c r="AF252" s="106"/>
      <c r="AG252" s="105"/>
      <c r="AH252" s="106">
        <f t="shared" si="75"/>
        <v>1</v>
      </c>
      <c r="AI252" s="109">
        <f t="shared" si="68"/>
        <v>1.9950000000000001</v>
      </c>
      <c r="AJ252" s="109">
        <f t="shared" si="59"/>
        <v>1.5</v>
      </c>
      <c r="AK252" s="105"/>
      <c r="AL252" s="109">
        <f t="shared" si="69"/>
        <v>1</v>
      </c>
      <c r="AM252" s="112">
        <f t="shared" si="70"/>
        <v>0</v>
      </c>
      <c r="AN252" s="109">
        <f t="shared" si="71"/>
        <v>1.9950000000000001</v>
      </c>
      <c r="AO252" s="112">
        <f t="shared" si="72"/>
        <v>0.99500000000000011</v>
      </c>
      <c r="AP252" s="109">
        <f t="shared" si="73"/>
        <v>1.5</v>
      </c>
      <c r="AQ252" s="112">
        <f t="shared" si="74"/>
        <v>1.5</v>
      </c>
      <c r="AR252" s="71"/>
    </row>
    <row r="253" spans="1:51" s="62" customFormat="1" ht="27.6" customHeight="1" x14ac:dyDescent="0.2">
      <c r="A253" s="103" t="s">
        <v>626</v>
      </c>
      <c r="B253" s="103" t="s">
        <v>1005</v>
      </c>
      <c r="C253" s="104">
        <v>0</v>
      </c>
      <c r="D253" s="104">
        <f>IFERROR(VLOOKUP(A253,#REF!,2,FALSE),0)</f>
        <v>0</v>
      </c>
      <c r="E253" s="105"/>
      <c r="F253" s="105"/>
      <c r="G253" s="106">
        <v>1</v>
      </c>
      <c r="H253" s="106">
        <v>0.16400000000000003</v>
      </c>
      <c r="I253" s="106">
        <f t="shared" si="60"/>
        <v>0.83599999999999997</v>
      </c>
      <c r="J253" s="107">
        <f t="shared" si="61"/>
        <v>0.83599999999999997</v>
      </c>
      <c r="K253" s="105"/>
      <c r="L253" s="106"/>
      <c r="M253" s="106">
        <v>0.16400000000000003</v>
      </c>
      <c r="N253" s="106">
        <f t="shared" si="62"/>
        <v>-0.16400000000000003</v>
      </c>
      <c r="O253" s="107" t="e">
        <f t="shared" si="63"/>
        <v>#DIV/0!</v>
      </c>
      <c r="P253" s="105"/>
      <c r="Q253" s="106"/>
      <c r="R253" s="106"/>
      <c r="S253" s="106">
        <f t="shared" si="64"/>
        <v>0</v>
      </c>
      <c r="T253" s="107" t="e">
        <f t="shared" si="65"/>
        <v>#DIV/0!</v>
      </c>
      <c r="U253" s="106">
        <v>1</v>
      </c>
      <c r="V253" s="106">
        <v>1</v>
      </c>
      <c r="W253" s="106">
        <v>1</v>
      </c>
      <c r="X253" s="106">
        <v>0.16400000000000003</v>
      </c>
      <c r="Y253" s="106">
        <v>0.16</v>
      </c>
      <c r="Z253" s="106"/>
      <c r="AA253" s="106"/>
      <c r="AB253" s="106">
        <f t="shared" si="67"/>
        <v>4.0000000000000313E-3</v>
      </c>
      <c r="AC253" s="108"/>
      <c r="AD253" s="106">
        <f t="shared" si="66"/>
        <v>-1</v>
      </c>
      <c r="AE253" s="106"/>
      <c r="AF253" s="106"/>
      <c r="AG253" s="105"/>
      <c r="AH253" s="106">
        <f t="shared" ref="AH253:AH263" si="76">G253</f>
        <v>1</v>
      </c>
      <c r="AI253" s="109">
        <f t="shared" si="68"/>
        <v>1.9950000000000001</v>
      </c>
      <c r="AJ253" s="109">
        <f t="shared" si="59"/>
        <v>1.5</v>
      </c>
      <c r="AK253" s="105"/>
      <c r="AL253" s="109">
        <f t="shared" si="69"/>
        <v>1</v>
      </c>
      <c r="AM253" s="112">
        <f t="shared" si="70"/>
        <v>0</v>
      </c>
      <c r="AN253" s="109">
        <f t="shared" si="71"/>
        <v>1.9950000000000001</v>
      </c>
      <c r="AO253" s="112">
        <f t="shared" si="72"/>
        <v>0.99500000000000011</v>
      </c>
      <c r="AP253" s="109">
        <f t="shared" si="73"/>
        <v>1.5</v>
      </c>
      <c r="AQ253" s="112">
        <f t="shared" si="74"/>
        <v>1.5</v>
      </c>
      <c r="AR253" s="71"/>
    </row>
    <row r="254" spans="1:51" s="62" customFormat="1" ht="27.6" customHeight="1" x14ac:dyDescent="0.2">
      <c r="A254" s="103" t="s">
        <v>627</v>
      </c>
      <c r="B254" s="103" t="s">
        <v>1006</v>
      </c>
      <c r="C254" s="104">
        <v>0</v>
      </c>
      <c r="D254" s="104">
        <f>IFERROR(VLOOKUP(A254,#REF!,2,FALSE),0)</f>
        <v>0</v>
      </c>
      <c r="E254" s="105"/>
      <c r="F254" s="105"/>
      <c r="G254" s="106">
        <v>1</v>
      </c>
      <c r="H254" s="106">
        <v>0.5615</v>
      </c>
      <c r="I254" s="106">
        <f t="shared" si="60"/>
        <v>0.4385</v>
      </c>
      <c r="J254" s="107">
        <f t="shared" si="61"/>
        <v>0.4385</v>
      </c>
      <c r="K254" s="105"/>
      <c r="L254" s="106"/>
      <c r="M254" s="106">
        <v>0.5615</v>
      </c>
      <c r="N254" s="106">
        <f t="shared" si="62"/>
        <v>-0.5615</v>
      </c>
      <c r="O254" s="107" t="e">
        <f t="shared" si="63"/>
        <v>#DIV/0!</v>
      </c>
      <c r="P254" s="105"/>
      <c r="Q254" s="106"/>
      <c r="R254" s="106"/>
      <c r="S254" s="106">
        <f t="shared" si="64"/>
        <v>0</v>
      </c>
      <c r="T254" s="107" t="e">
        <f t="shared" si="65"/>
        <v>#DIV/0!</v>
      </c>
      <c r="U254" s="106">
        <v>1</v>
      </c>
      <c r="V254" s="106">
        <v>1</v>
      </c>
      <c r="W254" s="106">
        <v>1</v>
      </c>
      <c r="X254" s="106">
        <v>0.5615</v>
      </c>
      <c r="Y254" s="106">
        <v>0</v>
      </c>
      <c r="Z254" s="106"/>
      <c r="AA254" s="106"/>
      <c r="AB254" s="106">
        <f t="shared" si="67"/>
        <v>0.5615</v>
      </c>
      <c r="AC254" s="108"/>
      <c r="AD254" s="106">
        <f t="shared" si="66"/>
        <v>-1</v>
      </c>
      <c r="AE254" s="106"/>
      <c r="AF254" s="106"/>
      <c r="AG254" s="108"/>
      <c r="AH254" s="106">
        <f t="shared" si="76"/>
        <v>1</v>
      </c>
      <c r="AI254" s="109">
        <f t="shared" si="68"/>
        <v>1.9950000000000001</v>
      </c>
      <c r="AJ254" s="109">
        <f t="shared" ref="AJ254:AJ317" si="77">AH254*1.5</f>
        <v>1.5</v>
      </c>
      <c r="AK254" s="108"/>
      <c r="AL254" s="109">
        <f t="shared" si="69"/>
        <v>1</v>
      </c>
      <c r="AM254" s="112">
        <f t="shared" si="70"/>
        <v>0</v>
      </c>
      <c r="AN254" s="109">
        <f t="shared" si="71"/>
        <v>1.9950000000000001</v>
      </c>
      <c r="AO254" s="112">
        <f t="shared" si="72"/>
        <v>0.99500000000000011</v>
      </c>
      <c r="AP254" s="109">
        <f t="shared" si="73"/>
        <v>1.5</v>
      </c>
      <c r="AQ254" s="112">
        <f t="shared" si="74"/>
        <v>1.5</v>
      </c>
      <c r="AR254" s="84"/>
      <c r="AS254" s="83"/>
      <c r="AT254" s="83"/>
      <c r="AU254" s="83"/>
      <c r="AV254" s="83"/>
      <c r="AW254" s="83"/>
      <c r="AX254" s="83"/>
      <c r="AY254" s="83"/>
    </row>
    <row r="255" spans="1:51" s="62" customFormat="1" ht="27.6" customHeight="1" x14ac:dyDescent="0.2">
      <c r="A255" s="103" t="s">
        <v>417</v>
      </c>
      <c r="B255" s="103" t="s">
        <v>418</v>
      </c>
      <c r="C255" s="104">
        <v>1689.5</v>
      </c>
      <c r="D255" s="104">
        <f>IFERROR(VLOOKUP(A255,#REF!,2,FALSE),0)</f>
        <v>0</v>
      </c>
      <c r="E255" s="105"/>
      <c r="F255" s="105"/>
      <c r="G255" s="106">
        <v>19.25</v>
      </c>
      <c r="H255" s="106">
        <v>11.6</v>
      </c>
      <c r="I255" s="106">
        <f t="shared" si="60"/>
        <v>7.65</v>
      </c>
      <c r="J255" s="107">
        <f t="shared" si="61"/>
        <v>0.39740259740259742</v>
      </c>
      <c r="K255" s="105"/>
      <c r="L255" s="106">
        <v>20.113095238095237</v>
      </c>
      <c r="M255" s="106">
        <v>11.6</v>
      </c>
      <c r="N255" s="106">
        <f t="shared" si="62"/>
        <v>8.5130952380952376</v>
      </c>
      <c r="O255" s="107">
        <f t="shared" si="63"/>
        <v>0.42326131991713523</v>
      </c>
      <c r="P255" s="105"/>
      <c r="Q255" s="106">
        <v>20.113095238095237</v>
      </c>
      <c r="R255" s="106">
        <v>11.770833333333334</v>
      </c>
      <c r="S255" s="106">
        <f t="shared" si="64"/>
        <v>8.3422619047619033</v>
      </c>
      <c r="T255" s="107">
        <f t="shared" si="65"/>
        <v>0.4147676827463746</v>
      </c>
      <c r="U255" s="106">
        <v>24.26</v>
      </c>
      <c r="V255" s="106">
        <v>34.65</v>
      </c>
      <c r="W255" s="106">
        <v>19.25</v>
      </c>
      <c r="X255" s="106">
        <v>11.6</v>
      </c>
      <c r="Y255" s="106">
        <v>11.77</v>
      </c>
      <c r="Z255" s="106">
        <v>20.113095238095237</v>
      </c>
      <c r="AA255" s="106"/>
      <c r="AB255" s="106">
        <f t="shared" si="67"/>
        <v>-0.16999999999999993</v>
      </c>
      <c r="AC255" s="108"/>
      <c r="AD255" s="106">
        <f t="shared" si="66"/>
        <v>0.86309523809523725</v>
      </c>
      <c r="AE255" s="106">
        <v>24.26</v>
      </c>
      <c r="AF255" s="106"/>
      <c r="AG255" s="105"/>
      <c r="AH255" s="106">
        <f t="shared" si="76"/>
        <v>19.25</v>
      </c>
      <c r="AI255" s="109">
        <f t="shared" si="68"/>
        <v>38.403750000000002</v>
      </c>
      <c r="AJ255" s="109">
        <f t="shared" si="77"/>
        <v>28.875</v>
      </c>
      <c r="AK255" s="105"/>
      <c r="AL255" s="109">
        <f t="shared" si="69"/>
        <v>19.25</v>
      </c>
      <c r="AM255" s="112">
        <f t="shared" si="70"/>
        <v>0</v>
      </c>
      <c r="AN255" s="109">
        <f t="shared" si="71"/>
        <v>38.403750000000002</v>
      </c>
      <c r="AO255" s="112">
        <f t="shared" si="72"/>
        <v>3.7537500000000037</v>
      </c>
      <c r="AP255" s="109">
        <f t="shared" si="73"/>
        <v>28.875</v>
      </c>
      <c r="AQ255" s="112">
        <f t="shared" si="74"/>
        <v>4.6149999999999984</v>
      </c>
      <c r="AR255" s="71"/>
    </row>
    <row r="256" spans="1:51" s="62" customFormat="1" ht="27.6" customHeight="1" x14ac:dyDescent="0.2">
      <c r="A256" s="103" t="s">
        <v>631</v>
      </c>
      <c r="B256" s="103" t="s">
        <v>1007</v>
      </c>
      <c r="C256" s="104">
        <v>0</v>
      </c>
      <c r="D256" s="104">
        <f>IFERROR(VLOOKUP(A256,#REF!,2,FALSE),0)</f>
        <v>0</v>
      </c>
      <c r="E256" s="105"/>
      <c r="F256" s="105"/>
      <c r="G256" s="106">
        <v>19.25</v>
      </c>
      <c r="H256" s="106">
        <v>8.9</v>
      </c>
      <c r="I256" s="106">
        <f t="shared" si="60"/>
        <v>10.35</v>
      </c>
      <c r="J256" s="107">
        <f t="shared" si="61"/>
        <v>0.53766233766233762</v>
      </c>
      <c r="K256" s="105"/>
      <c r="L256" s="106"/>
      <c r="M256" s="106">
        <v>8.9</v>
      </c>
      <c r="N256" s="106">
        <f t="shared" si="62"/>
        <v>-8.9</v>
      </c>
      <c r="O256" s="107" t="e">
        <f t="shared" si="63"/>
        <v>#DIV/0!</v>
      </c>
      <c r="P256" s="105"/>
      <c r="Q256" s="106"/>
      <c r="R256" s="106"/>
      <c r="S256" s="106">
        <f t="shared" si="64"/>
        <v>0</v>
      </c>
      <c r="T256" s="107" t="e">
        <f t="shared" si="65"/>
        <v>#DIV/0!</v>
      </c>
      <c r="U256" s="106">
        <v>24.6</v>
      </c>
      <c r="V256" s="106">
        <v>34.65</v>
      </c>
      <c r="W256" s="106">
        <v>19.25</v>
      </c>
      <c r="X256" s="106">
        <v>8.9</v>
      </c>
      <c r="Y256" s="106">
        <v>0</v>
      </c>
      <c r="Z256" s="106"/>
      <c r="AA256" s="106"/>
      <c r="AB256" s="106">
        <f t="shared" si="67"/>
        <v>8.9</v>
      </c>
      <c r="AC256" s="108"/>
      <c r="AD256" s="106">
        <f t="shared" si="66"/>
        <v>-19.25</v>
      </c>
      <c r="AE256" s="106">
        <v>24.6</v>
      </c>
      <c r="AF256" s="106"/>
      <c r="AG256" s="105"/>
      <c r="AH256" s="106">
        <f t="shared" si="76"/>
        <v>19.25</v>
      </c>
      <c r="AI256" s="109">
        <f t="shared" si="68"/>
        <v>38.403750000000002</v>
      </c>
      <c r="AJ256" s="109">
        <f t="shared" si="77"/>
        <v>28.875</v>
      </c>
      <c r="AK256" s="105"/>
      <c r="AL256" s="109">
        <f t="shared" si="69"/>
        <v>19.25</v>
      </c>
      <c r="AM256" s="112">
        <f t="shared" si="70"/>
        <v>0</v>
      </c>
      <c r="AN256" s="109">
        <f t="shared" si="71"/>
        <v>38.403750000000002</v>
      </c>
      <c r="AO256" s="112">
        <f t="shared" si="72"/>
        <v>3.7537500000000037</v>
      </c>
      <c r="AP256" s="109">
        <f t="shared" si="73"/>
        <v>28.875</v>
      </c>
      <c r="AQ256" s="112">
        <f t="shared" si="74"/>
        <v>4.2749999999999986</v>
      </c>
      <c r="AR256" s="71"/>
    </row>
    <row r="257" spans="1:44" s="62" customFormat="1" ht="27.6" customHeight="1" x14ac:dyDescent="0.2">
      <c r="A257" s="103" t="s">
        <v>632</v>
      </c>
      <c r="B257" s="103" t="s">
        <v>1007</v>
      </c>
      <c r="C257" s="104">
        <v>0</v>
      </c>
      <c r="D257" s="104">
        <f>IFERROR(VLOOKUP(A257,#REF!,2,FALSE),0)</f>
        <v>0</v>
      </c>
      <c r="E257" s="105"/>
      <c r="F257" s="105"/>
      <c r="G257" s="106">
        <v>19.25</v>
      </c>
      <c r="H257" s="106">
        <v>8.9</v>
      </c>
      <c r="I257" s="106">
        <f t="shared" si="60"/>
        <v>10.35</v>
      </c>
      <c r="J257" s="107">
        <f t="shared" si="61"/>
        <v>0.53766233766233762</v>
      </c>
      <c r="K257" s="105"/>
      <c r="L257" s="106"/>
      <c r="M257" s="106">
        <v>8.9</v>
      </c>
      <c r="N257" s="106">
        <f t="shared" si="62"/>
        <v>-8.9</v>
      </c>
      <c r="O257" s="107" t="e">
        <f t="shared" si="63"/>
        <v>#DIV/0!</v>
      </c>
      <c r="P257" s="105"/>
      <c r="Q257" s="106"/>
      <c r="R257" s="106"/>
      <c r="S257" s="106">
        <f t="shared" si="64"/>
        <v>0</v>
      </c>
      <c r="T257" s="107" t="e">
        <f t="shared" si="65"/>
        <v>#DIV/0!</v>
      </c>
      <c r="U257" s="106">
        <v>24.6</v>
      </c>
      <c r="V257" s="106">
        <v>34.65</v>
      </c>
      <c r="W257" s="106">
        <v>19.25</v>
      </c>
      <c r="X257" s="106">
        <v>8.9</v>
      </c>
      <c r="Y257" s="106">
        <v>0</v>
      </c>
      <c r="Z257" s="106"/>
      <c r="AA257" s="106"/>
      <c r="AB257" s="106">
        <f t="shared" si="67"/>
        <v>8.9</v>
      </c>
      <c r="AC257" s="108"/>
      <c r="AD257" s="106">
        <f t="shared" si="66"/>
        <v>-19.25</v>
      </c>
      <c r="AE257" s="106">
        <v>24.6</v>
      </c>
      <c r="AF257" s="106"/>
      <c r="AG257" s="105"/>
      <c r="AH257" s="106">
        <f t="shared" si="76"/>
        <v>19.25</v>
      </c>
      <c r="AI257" s="109">
        <f t="shared" si="68"/>
        <v>38.403750000000002</v>
      </c>
      <c r="AJ257" s="109">
        <f t="shared" si="77"/>
        <v>28.875</v>
      </c>
      <c r="AK257" s="105"/>
      <c r="AL257" s="109">
        <f t="shared" si="69"/>
        <v>19.25</v>
      </c>
      <c r="AM257" s="112">
        <f t="shared" si="70"/>
        <v>0</v>
      </c>
      <c r="AN257" s="109">
        <f t="shared" si="71"/>
        <v>38.403750000000002</v>
      </c>
      <c r="AO257" s="112">
        <f t="shared" si="72"/>
        <v>3.7537500000000037</v>
      </c>
      <c r="AP257" s="109">
        <f t="shared" si="73"/>
        <v>28.875</v>
      </c>
      <c r="AQ257" s="112">
        <f t="shared" si="74"/>
        <v>4.2749999999999986</v>
      </c>
      <c r="AR257" s="71"/>
    </row>
    <row r="258" spans="1:44" s="62" customFormat="1" ht="27.6" customHeight="1" x14ac:dyDescent="0.2">
      <c r="A258" s="103" t="s">
        <v>634</v>
      </c>
      <c r="B258" s="103" t="s">
        <v>1011</v>
      </c>
      <c r="C258" s="104">
        <v>0</v>
      </c>
      <c r="D258" s="104">
        <f>IFERROR(VLOOKUP(A258,#REF!,2,FALSE),0)</f>
        <v>0</v>
      </c>
      <c r="E258" s="105"/>
      <c r="F258" s="105"/>
      <c r="G258" s="106">
        <v>0.88</v>
      </c>
      <c r="H258" s="106">
        <v>0.28000000000000003</v>
      </c>
      <c r="I258" s="106">
        <f t="shared" ref="I258:I321" si="78">G258-H258</f>
        <v>0.6</v>
      </c>
      <c r="J258" s="107">
        <f t="shared" ref="J258:J321" si="79">I258/G258</f>
        <v>0.68181818181818177</v>
      </c>
      <c r="K258" s="105"/>
      <c r="L258" s="106"/>
      <c r="M258" s="106">
        <v>0.28000000000000003</v>
      </c>
      <c r="N258" s="106">
        <f t="shared" ref="N258:N321" si="80">L258-M258</f>
        <v>-0.28000000000000003</v>
      </c>
      <c r="O258" s="107" t="e">
        <f t="shared" ref="O258:O321" si="81">N258/L258</f>
        <v>#DIV/0!</v>
      </c>
      <c r="P258" s="105"/>
      <c r="Q258" s="106"/>
      <c r="R258" s="106"/>
      <c r="S258" s="106">
        <f t="shared" ref="S258:S321" si="82">Q258-R258</f>
        <v>0</v>
      </c>
      <c r="T258" s="107" t="e">
        <f t="shared" ref="T258:T321" si="83">S258/Q258</f>
        <v>#DIV/0!</v>
      </c>
      <c r="U258" s="106">
        <v>0.88</v>
      </c>
      <c r="V258" s="106">
        <v>0.44</v>
      </c>
      <c r="W258" s="106">
        <v>0.88</v>
      </c>
      <c r="X258" s="106">
        <v>0.28000000000000003</v>
      </c>
      <c r="Y258" s="106">
        <v>0.28599999999999998</v>
      </c>
      <c r="Z258" s="106"/>
      <c r="AA258" s="106"/>
      <c r="AB258" s="106">
        <f t="shared" si="67"/>
        <v>-5.9999999999999498E-3</v>
      </c>
      <c r="AC258" s="108"/>
      <c r="AD258" s="106">
        <f t="shared" ref="AD258:AD321" si="84">Z258-W258</f>
        <v>-0.88</v>
      </c>
      <c r="AE258" s="106"/>
      <c r="AF258" s="106"/>
      <c r="AG258" s="105"/>
      <c r="AH258" s="106">
        <f t="shared" si="76"/>
        <v>0.88</v>
      </c>
      <c r="AI258" s="109">
        <f t="shared" si="68"/>
        <v>1.7556000000000003</v>
      </c>
      <c r="AJ258" s="109">
        <f t="shared" si="77"/>
        <v>1.32</v>
      </c>
      <c r="AK258" s="105"/>
      <c r="AL258" s="109">
        <f t="shared" si="69"/>
        <v>0.88</v>
      </c>
      <c r="AM258" s="112">
        <f t="shared" si="70"/>
        <v>0</v>
      </c>
      <c r="AN258" s="109">
        <f t="shared" si="71"/>
        <v>1.7556000000000003</v>
      </c>
      <c r="AO258" s="112">
        <f t="shared" si="72"/>
        <v>1.3156000000000003</v>
      </c>
      <c r="AP258" s="109">
        <f t="shared" si="73"/>
        <v>1.32</v>
      </c>
      <c r="AQ258" s="112">
        <f t="shared" si="74"/>
        <v>1.32</v>
      </c>
      <c r="AR258" s="71"/>
    </row>
    <row r="259" spans="1:44" s="62" customFormat="1" ht="27.6" customHeight="1" x14ac:dyDescent="0.2">
      <c r="A259" s="103" t="s">
        <v>636</v>
      </c>
      <c r="B259" s="103" t="s">
        <v>1012</v>
      </c>
      <c r="C259" s="104">
        <v>0</v>
      </c>
      <c r="D259" s="104">
        <f>IFERROR(VLOOKUP(A259,#REF!,2,FALSE),0)</f>
        <v>0</v>
      </c>
      <c r="E259" s="105"/>
      <c r="F259" s="105"/>
      <c r="G259" s="106">
        <v>0.68</v>
      </c>
      <c r="H259" s="106">
        <v>0.21</v>
      </c>
      <c r="I259" s="106">
        <f t="shared" si="78"/>
        <v>0.47000000000000008</v>
      </c>
      <c r="J259" s="107">
        <f t="shared" si="79"/>
        <v>0.69117647058823539</v>
      </c>
      <c r="K259" s="105"/>
      <c r="L259" s="106"/>
      <c r="M259" s="106">
        <v>0.21</v>
      </c>
      <c r="N259" s="106">
        <f t="shared" si="80"/>
        <v>-0.21</v>
      </c>
      <c r="O259" s="107" t="e">
        <f t="shared" si="81"/>
        <v>#DIV/0!</v>
      </c>
      <c r="P259" s="105"/>
      <c r="Q259" s="106"/>
      <c r="R259" s="106"/>
      <c r="S259" s="106">
        <f t="shared" si="82"/>
        <v>0</v>
      </c>
      <c r="T259" s="107" t="e">
        <f t="shared" si="83"/>
        <v>#DIV/0!</v>
      </c>
      <c r="U259" s="106">
        <v>0.68</v>
      </c>
      <c r="V259" s="106">
        <v>0.34</v>
      </c>
      <c r="W259" s="106">
        <v>0.68</v>
      </c>
      <c r="X259" s="106">
        <v>0.21</v>
      </c>
      <c r="Y259" s="106">
        <v>0.19</v>
      </c>
      <c r="Z259" s="106"/>
      <c r="AA259" s="106"/>
      <c r="AB259" s="106">
        <f t="shared" ref="AB259:AB322" si="85">X259-Y259</f>
        <v>1.999999999999999E-2</v>
      </c>
      <c r="AC259" s="108"/>
      <c r="AD259" s="106">
        <f t="shared" si="84"/>
        <v>-0.68</v>
      </c>
      <c r="AE259" s="106"/>
      <c r="AF259" s="106"/>
      <c r="AG259" s="105"/>
      <c r="AH259" s="106">
        <f t="shared" si="76"/>
        <v>0.68</v>
      </c>
      <c r="AI259" s="109">
        <f t="shared" ref="AI259:AI322" si="86">AJ259*1.33</f>
        <v>1.3566</v>
      </c>
      <c r="AJ259" s="109">
        <f t="shared" si="77"/>
        <v>1.02</v>
      </c>
      <c r="AK259" s="105"/>
      <c r="AL259" s="109">
        <f t="shared" si="69"/>
        <v>0.68</v>
      </c>
      <c r="AM259" s="112">
        <f t="shared" si="70"/>
        <v>0</v>
      </c>
      <c r="AN259" s="109">
        <f t="shared" si="71"/>
        <v>1.3566</v>
      </c>
      <c r="AO259" s="112">
        <f t="shared" si="72"/>
        <v>1.0165999999999999</v>
      </c>
      <c r="AP259" s="109">
        <f t="shared" si="73"/>
        <v>1.02</v>
      </c>
      <c r="AQ259" s="112">
        <f t="shared" si="74"/>
        <v>1.02</v>
      </c>
      <c r="AR259" s="71"/>
    </row>
    <row r="260" spans="1:44" s="62" customFormat="1" ht="27.6" customHeight="1" x14ac:dyDescent="0.2">
      <c r="A260" s="103" t="s">
        <v>638</v>
      </c>
      <c r="B260" s="103" t="s">
        <v>1013</v>
      </c>
      <c r="C260" s="104">
        <v>0</v>
      </c>
      <c r="D260" s="104">
        <f>IFERROR(VLOOKUP(A260,#REF!,2,FALSE),0)</f>
        <v>0</v>
      </c>
      <c r="E260" s="105"/>
      <c r="F260" s="105"/>
      <c r="G260" s="106">
        <v>0.72</v>
      </c>
      <c r="H260" s="106">
        <v>0.26</v>
      </c>
      <c r="I260" s="106">
        <f t="shared" si="78"/>
        <v>0.45999999999999996</v>
      </c>
      <c r="J260" s="107">
        <f t="shared" si="79"/>
        <v>0.63888888888888884</v>
      </c>
      <c r="K260" s="105"/>
      <c r="L260" s="106"/>
      <c r="M260" s="106">
        <v>0.26</v>
      </c>
      <c r="N260" s="106">
        <f t="shared" si="80"/>
        <v>-0.26</v>
      </c>
      <c r="O260" s="107" t="e">
        <f t="shared" si="81"/>
        <v>#DIV/0!</v>
      </c>
      <c r="P260" s="105"/>
      <c r="Q260" s="106"/>
      <c r="R260" s="106"/>
      <c r="S260" s="106">
        <f t="shared" si="82"/>
        <v>0</v>
      </c>
      <c r="T260" s="107" t="e">
        <f t="shared" si="83"/>
        <v>#DIV/0!</v>
      </c>
      <c r="U260" s="106">
        <v>0.72</v>
      </c>
      <c r="V260" s="106">
        <v>0.37</v>
      </c>
      <c r="W260" s="106">
        <v>0.72</v>
      </c>
      <c r="X260" s="106">
        <v>0.26</v>
      </c>
      <c r="Y260" s="106">
        <v>0.24</v>
      </c>
      <c r="Z260" s="106"/>
      <c r="AA260" s="106"/>
      <c r="AB260" s="106">
        <f t="shared" si="85"/>
        <v>2.0000000000000018E-2</v>
      </c>
      <c r="AC260" s="108"/>
      <c r="AD260" s="106">
        <f t="shared" si="84"/>
        <v>-0.72</v>
      </c>
      <c r="AE260" s="106"/>
      <c r="AF260" s="106"/>
      <c r="AG260" s="105"/>
      <c r="AH260" s="106">
        <f t="shared" si="76"/>
        <v>0.72</v>
      </c>
      <c r="AI260" s="109">
        <f t="shared" si="86"/>
        <v>1.4364000000000001</v>
      </c>
      <c r="AJ260" s="109">
        <f t="shared" si="77"/>
        <v>1.08</v>
      </c>
      <c r="AK260" s="105"/>
      <c r="AL260" s="109">
        <f t="shared" si="69"/>
        <v>0.72</v>
      </c>
      <c r="AM260" s="112">
        <f t="shared" si="70"/>
        <v>0</v>
      </c>
      <c r="AN260" s="109">
        <f t="shared" si="71"/>
        <v>1.4364000000000001</v>
      </c>
      <c r="AO260" s="112">
        <f t="shared" si="72"/>
        <v>1.0664000000000002</v>
      </c>
      <c r="AP260" s="109">
        <f t="shared" si="73"/>
        <v>1.08</v>
      </c>
      <c r="AQ260" s="112">
        <f t="shared" si="74"/>
        <v>1.08</v>
      </c>
      <c r="AR260" s="71"/>
    </row>
    <row r="261" spans="1:44" s="62" customFormat="1" ht="27.6" customHeight="1" x14ac:dyDescent="0.2">
      <c r="A261" s="103" t="s">
        <v>640</v>
      </c>
      <c r="B261" s="103" t="s">
        <v>1015</v>
      </c>
      <c r="C261" s="104">
        <v>0</v>
      </c>
      <c r="D261" s="104">
        <f>IFERROR(VLOOKUP(A261,#REF!,2,FALSE),0)</f>
        <v>0</v>
      </c>
      <c r="E261" s="105"/>
      <c r="F261" s="105"/>
      <c r="G261" s="106">
        <v>0</v>
      </c>
      <c r="H261" s="106">
        <v>0.2</v>
      </c>
      <c r="I261" s="106">
        <f t="shared" si="78"/>
        <v>-0.2</v>
      </c>
      <c r="J261" s="107" t="e">
        <f t="shared" si="79"/>
        <v>#DIV/0!</v>
      </c>
      <c r="K261" s="105"/>
      <c r="L261" s="106"/>
      <c r="M261" s="106">
        <v>0.2</v>
      </c>
      <c r="N261" s="106">
        <f t="shared" si="80"/>
        <v>-0.2</v>
      </c>
      <c r="O261" s="107" t="e">
        <f t="shared" si="81"/>
        <v>#DIV/0!</v>
      </c>
      <c r="P261" s="105"/>
      <c r="Q261" s="106"/>
      <c r="R261" s="106"/>
      <c r="S261" s="106">
        <f t="shared" si="82"/>
        <v>0</v>
      </c>
      <c r="T261" s="107" t="e">
        <f t="shared" si="83"/>
        <v>#DIV/0!</v>
      </c>
      <c r="U261" s="106">
        <v>0</v>
      </c>
      <c r="V261" s="106">
        <v>0</v>
      </c>
      <c r="W261" s="106">
        <v>0</v>
      </c>
      <c r="X261" s="106">
        <v>0.2</v>
      </c>
      <c r="Y261" s="106">
        <v>0.2</v>
      </c>
      <c r="Z261" s="106"/>
      <c r="AA261" s="106"/>
      <c r="AB261" s="106">
        <f t="shared" si="85"/>
        <v>0</v>
      </c>
      <c r="AC261" s="108"/>
      <c r="AD261" s="106">
        <f t="shared" si="84"/>
        <v>0</v>
      </c>
      <c r="AE261" s="106"/>
      <c r="AF261" s="106"/>
      <c r="AG261" s="105"/>
      <c r="AH261" s="106">
        <f t="shared" si="76"/>
        <v>0</v>
      </c>
      <c r="AI261" s="109">
        <f t="shared" si="86"/>
        <v>0</v>
      </c>
      <c r="AJ261" s="109">
        <f t="shared" si="77"/>
        <v>0</v>
      </c>
      <c r="AK261" s="105"/>
      <c r="AL261" s="109">
        <f t="shared" ref="AL261:AL324" si="87">IF(G261&gt;AH261,G261,AH261)</f>
        <v>0</v>
      </c>
      <c r="AM261" s="112">
        <f t="shared" ref="AM261:AM324" si="88">AL261-G261</f>
        <v>0</v>
      </c>
      <c r="AN261" s="109">
        <f t="shared" ref="AN261:AN324" si="89">IF(V261&gt;AI261,V261,AI261)</f>
        <v>0</v>
      </c>
      <c r="AO261" s="112">
        <f t="shared" ref="AO261:AO324" si="90">AN261-V261</f>
        <v>0</v>
      </c>
      <c r="AP261" s="109">
        <f t="shared" ref="AP261:AP324" si="91">IF(AE261&gt;AJ261,AE261,AJ261)</f>
        <v>0</v>
      </c>
      <c r="AQ261" s="112">
        <f t="shared" ref="AQ261:AQ324" si="92">AP261-AE261</f>
        <v>0</v>
      </c>
      <c r="AR261" s="71"/>
    </row>
    <row r="262" spans="1:44" s="62" customFormat="1" ht="27.6" customHeight="1" x14ac:dyDescent="0.2">
      <c r="A262" s="103" t="s">
        <v>643</v>
      </c>
      <c r="B262" s="103" t="s">
        <v>1017</v>
      </c>
      <c r="C262" s="104">
        <v>0</v>
      </c>
      <c r="D262" s="104">
        <f>IFERROR(VLOOKUP(A262,#REF!,2,FALSE),0)</f>
        <v>0</v>
      </c>
      <c r="E262" s="105"/>
      <c r="F262" s="105"/>
      <c r="G262" s="106">
        <v>0</v>
      </c>
      <c r="H262" s="106">
        <v>0.17</v>
      </c>
      <c r="I262" s="106">
        <f t="shared" si="78"/>
        <v>-0.17</v>
      </c>
      <c r="J262" s="107" t="e">
        <f t="shared" si="79"/>
        <v>#DIV/0!</v>
      </c>
      <c r="K262" s="105"/>
      <c r="L262" s="106">
        <v>0</v>
      </c>
      <c r="M262" s="106">
        <v>0.17</v>
      </c>
      <c r="N262" s="106">
        <f t="shared" si="80"/>
        <v>-0.17</v>
      </c>
      <c r="O262" s="107" t="e">
        <f t="shared" si="81"/>
        <v>#DIV/0!</v>
      </c>
      <c r="P262" s="105"/>
      <c r="Q262" s="106">
        <v>0</v>
      </c>
      <c r="R262" s="106">
        <v>0.17</v>
      </c>
      <c r="S262" s="106">
        <f t="shared" si="82"/>
        <v>-0.17</v>
      </c>
      <c r="T262" s="107" t="e">
        <f t="shared" si="83"/>
        <v>#DIV/0!</v>
      </c>
      <c r="U262" s="106">
        <v>0</v>
      </c>
      <c r="V262" s="106">
        <v>0</v>
      </c>
      <c r="W262" s="106">
        <v>0</v>
      </c>
      <c r="X262" s="106">
        <v>0.17</v>
      </c>
      <c r="Y262" s="106">
        <v>0.17</v>
      </c>
      <c r="Z262" s="106">
        <v>0</v>
      </c>
      <c r="AA262" s="106"/>
      <c r="AB262" s="106">
        <f t="shared" si="85"/>
        <v>0</v>
      </c>
      <c r="AC262" s="108"/>
      <c r="AD262" s="106">
        <f t="shared" si="84"/>
        <v>0</v>
      </c>
      <c r="AE262" s="106"/>
      <c r="AF262" s="106"/>
      <c r="AG262" s="105"/>
      <c r="AH262" s="106">
        <f t="shared" si="76"/>
        <v>0</v>
      </c>
      <c r="AI262" s="109">
        <f t="shared" si="86"/>
        <v>0</v>
      </c>
      <c r="AJ262" s="109">
        <f t="shared" si="77"/>
        <v>0</v>
      </c>
      <c r="AK262" s="105"/>
      <c r="AL262" s="109">
        <f t="shared" si="87"/>
        <v>0</v>
      </c>
      <c r="AM262" s="112">
        <f t="shared" si="88"/>
        <v>0</v>
      </c>
      <c r="AN262" s="109">
        <f t="shared" si="89"/>
        <v>0</v>
      </c>
      <c r="AO262" s="112">
        <f t="shared" si="90"/>
        <v>0</v>
      </c>
      <c r="AP262" s="109">
        <f t="shared" si="91"/>
        <v>0</v>
      </c>
      <c r="AQ262" s="112">
        <f t="shared" si="92"/>
        <v>0</v>
      </c>
      <c r="AR262" s="71"/>
    </row>
    <row r="263" spans="1:44" s="62" customFormat="1" ht="27.6" customHeight="1" x14ac:dyDescent="0.2">
      <c r="A263" s="103" t="s">
        <v>646</v>
      </c>
      <c r="B263" s="103" t="s">
        <v>1019</v>
      </c>
      <c r="C263" s="104">
        <v>0</v>
      </c>
      <c r="D263" s="104">
        <f>IFERROR(VLOOKUP(A263,#REF!,2,FALSE),0)</f>
        <v>0</v>
      </c>
      <c r="E263" s="105"/>
      <c r="F263" s="105"/>
      <c r="G263" s="106">
        <v>0</v>
      </c>
      <c r="H263" s="106">
        <v>0.13</v>
      </c>
      <c r="I263" s="106">
        <f t="shared" si="78"/>
        <v>-0.13</v>
      </c>
      <c r="J263" s="107" t="e">
        <f t="shared" si="79"/>
        <v>#DIV/0!</v>
      </c>
      <c r="K263" s="105"/>
      <c r="L263" s="106"/>
      <c r="M263" s="106">
        <v>0.13</v>
      </c>
      <c r="N263" s="106">
        <f t="shared" si="80"/>
        <v>-0.13</v>
      </c>
      <c r="O263" s="107" t="e">
        <f t="shared" si="81"/>
        <v>#DIV/0!</v>
      </c>
      <c r="P263" s="105"/>
      <c r="Q263" s="106"/>
      <c r="R263" s="106"/>
      <c r="S263" s="106">
        <f t="shared" si="82"/>
        <v>0</v>
      </c>
      <c r="T263" s="107" t="e">
        <f t="shared" si="83"/>
        <v>#DIV/0!</v>
      </c>
      <c r="U263" s="106">
        <v>0</v>
      </c>
      <c r="V263" s="106">
        <v>0</v>
      </c>
      <c r="W263" s="106">
        <v>0</v>
      </c>
      <c r="X263" s="106">
        <v>0.13</v>
      </c>
      <c r="Y263" s="106">
        <v>0.13</v>
      </c>
      <c r="Z263" s="106"/>
      <c r="AA263" s="106"/>
      <c r="AB263" s="106">
        <f t="shared" si="85"/>
        <v>0</v>
      </c>
      <c r="AC263" s="108"/>
      <c r="AD263" s="106">
        <f t="shared" si="84"/>
        <v>0</v>
      </c>
      <c r="AE263" s="106"/>
      <c r="AF263" s="106"/>
      <c r="AG263" s="105"/>
      <c r="AH263" s="106">
        <f t="shared" si="76"/>
        <v>0</v>
      </c>
      <c r="AI263" s="109">
        <f t="shared" si="86"/>
        <v>0</v>
      </c>
      <c r="AJ263" s="109">
        <f t="shared" si="77"/>
        <v>0</v>
      </c>
      <c r="AK263" s="105"/>
      <c r="AL263" s="109">
        <f t="shared" si="87"/>
        <v>0</v>
      </c>
      <c r="AM263" s="112">
        <f t="shared" si="88"/>
        <v>0</v>
      </c>
      <c r="AN263" s="109">
        <f t="shared" si="89"/>
        <v>0</v>
      </c>
      <c r="AO263" s="112">
        <f t="shared" si="90"/>
        <v>0</v>
      </c>
      <c r="AP263" s="109">
        <f t="shared" si="91"/>
        <v>0</v>
      </c>
      <c r="AQ263" s="112">
        <f t="shared" si="92"/>
        <v>0</v>
      </c>
      <c r="AR263" s="71"/>
    </row>
    <row r="264" spans="1:44" s="62" customFormat="1" ht="27.6" customHeight="1" x14ac:dyDescent="0.2">
      <c r="A264" s="103" t="s">
        <v>112</v>
      </c>
      <c r="B264" s="103" t="s">
        <v>113</v>
      </c>
      <c r="C264" s="104">
        <v>22233.39</v>
      </c>
      <c r="D264" s="104">
        <f>IFERROR(VLOOKUP(A264,#REF!,2,FALSE),0)</f>
        <v>0</v>
      </c>
      <c r="E264" s="105"/>
      <c r="F264" s="105"/>
      <c r="G264" s="106">
        <v>12.77</v>
      </c>
      <c r="H264" s="106">
        <v>9.3800000000000008</v>
      </c>
      <c r="I264" s="106">
        <f t="shared" si="78"/>
        <v>3.3899999999999988</v>
      </c>
      <c r="J264" s="107">
        <f t="shared" si="79"/>
        <v>0.26546593578700067</v>
      </c>
      <c r="K264" s="105"/>
      <c r="L264" s="106">
        <v>12.202738748627882</v>
      </c>
      <c r="M264" s="106">
        <v>9.3800000000000008</v>
      </c>
      <c r="N264" s="106">
        <f t="shared" si="80"/>
        <v>2.8227387486278808</v>
      </c>
      <c r="O264" s="107">
        <f t="shared" si="81"/>
        <v>0.23132010008370288</v>
      </c>
      <c r="P264" s="105"/>
      <c r="Q264" s="106">
        <v>12.202738748627882</v>
      </c>
      <c r="R264" s="106">
        <v>8.6725137211855099</v>
      </c>
      <c r="S264" s="106">
        <f t="shared" si="82"/>
        <v>3.5302250274423717</v>
      </c>
      <c r="T264" s="107">
        <f t="shared" si="83"/>
        <v>0.28929776340899888</v>
      </c>
      <c r="U264" s="106">
        <v>19.059999999999999</v>
      </c>
      <c r="V264" s="106">
        <v>29.85</v>
      </c>
      <c r="W264" s="106">
        <v>12.77</v>
      </c>
      <c r="X264" s="106">
        <v>9.3800000000000008</v>
      </c>
      <c r="Y264" s="106">
        <v>312.48</v>
      </c>
      <c r="Z264" s="106">
        <v>12.202738748627882</v>
      </c>
      <c r="AA264" s="106"/>
      <c r="AB264" s="106">
        <f t="shared" si="85"/>
        <v>-303.10000000000002</v>
      </c>
      <c r="AC264" s="108"/>
      <c r="AD264" s="106">
        <f t="shared" si="84"/>
        <v>-0.56726125137211802</v>
      </c>
      <c r="AE264" s="106">
        <v>19.059999999999999</v>
      </c>
      <c r="AF264" s="106">
        <v>14.09</v>
      </c>
      <c r="AG264" s="105"/>
      <c r="AH264" s="106">
        <f>AF264</f>
        <v>14.09</v>
      </c>
      <c r="AI264" s="109">
        <f t="shared" si="86"/>
        <v>28.109549999999999</v>
      </c>
      <c r="AJ264" s="109">
        <f t="shared" si="77"/>
        <v>21.134999999999998</v>
      </c>
      <c r="AK264" s="105"/>
      <c r="AL264" s="109">
        <f t="shared" si="87"/>
        <v>14.09</v>
      </c>
      <c r="AM264" s="112">
        <f t="shared" si="88"/>
        <v>1.3200000000000003</v>
      </c>
      <c r="AN264" s="109">
        <f t="shared" si="89"/>
        <v>29.85</v>
      </c>
      <c r="AO264" s="112">
        <f t="shared" si="90"/>
        <v>0</v>
      </c>
      <c r="AP264" s="109">
        <f t="shared" si="91"/>
        <v>21.134999999999998</v>
      </c>
      <c r="AQ264" s="112">
        <f t="shared" si="92"/>
        <v>2.0749999999999993</v>
      </c>
      <c r="AR264" s="71"/>
    </row>
    <row r="265" spans="1:44" s="62" customFormat="1" ht="27.6" customHeight="1" x14ac:dyDescent="0.2">
      <c r="A265" s="103" t="s">
        <v>171</v>
      </c>
      <c r="B265" s="103" t="s">
        <v>172</v>
      </c>
      <c r="C265" s="104">
        <v>12488.34</v>
      </c>
      <c r="D265" s="104">
        <f>IFERROR(VLOOKUP(A265,#REF!,2,FALSE),0)</f>
        <v>0</v>
      </c>
      <c r="E265" s="105"/>
      <c r="F265" s="105"/>
      <c r="G265" s="106">
        <v>14.58</v>
      </c>
      <c r="H265" s="106">
        <v>7.3</v>
      </c>
      <c r="I265" s="106">
        <f t="shared" si="78"/>
        <v>7.28</v>
      </c>
      <c r="J265" s="107">
        <f t="shared" si="79"/>
        <v>0.4993141289437586</v>
      </c>
      <c r="K265" s="105"/>
      <c r="L265" s="106">
        <v>15.360811808118081</v>
      </c>
      <c r="M265" s="106">
        <v>7.3</v>
      </c>
      <c r="N265" s="106">
        <f t="shared" si="80"/>
        <v>8.060811808118082</v>
      </c>
      <c r="O265" s="107">
        <f t="shared" si="81"/>
        <v>0.52476470051263824</v>
      </c>
      <c r="P265" s="105"/>
      <c r="Q265" s="106">
        <v>15.360811808118081</v>
      </c>
      <c r="R265" s="106">
        <v>5.56</v>
      </c>
      <c r="S265" s="106">
        <f t="shared" si="82"/>
        <v>9.8008118081180804</v>
      </c>
      <c r="T265" s="107">
        <f t="shared" si="83"/>
        <v>0.63803996367811888</v>
      </c>
      <c r="U265" s="106">
        <v>20.97</v>
      </c>
      <c r="V265" s="106">
        <v>29.95</v>
      </c>
      <c r="W265" s="106">
        <v>14.58</v>
      </c>
      <c r="X265" s="106">
        <v>7.3</v>
      </c>
      <c r="Y265" s="106">
        <v>5.56</v>
      </c>
      <c r="Z265" s="106">
        <v>15.360811808118081</v>
      </c>
      <c r="AA265" s="106"/>
      <c r="AB265" s="106">
        <f t="shared" si="85"/>
        <v>1.7400000000000002</v>
      </c>
      <c r="AC265" s="108"/>
      <c r="AD265" s="106">
        <f t="shared" si="84"/>
        <v>0.78081180811808082</v>
      </c>
      <c r="AE265" s="106">
        <v>20.97</v>
      </c>
      <c r="AF265" s="106">
        <v>14.09</v>
      </c>
      <c r="AG265" s="105"/>
      <c r="AH265" s="106">
        <f>AF265</f>
        <v>14.09</v>
      </c>
      <c r="AI265" s="109">
        <f t="shared" si="86"/>
        <v>28.109549999999999</v>
      </c>
      <c r="AJ265" s="109">
        <f t="shared" si="77"/>
        <v>21.134999999999998</v>
      </c>
      <c r="AK265" s="105"/>
      <c r="AL265" s="109">
        <f t="shared" si="87"/>
        <v>14.58</v>
      </c>
      <c r="AM265" s="112">
        <f t="shared" si="88"/>
        <v>0</v>
      </c>
      <c r="AN265" s="109">
        <f t="shared" si="89"/>
        <v>29.95</v>
      </c>
      <c r="AO265" s="112">
        <f t="shared" si="90"/>
        <v>0</v>
      </c>
      <c r="AP265" s="109">
        <f t="shared" si="91"/>
        <v>21.134999999999998</v>
      </c>
      <c r="AQ265" s="112">
        <f t="shared" si="92"/>
        <v>0.16499999999999915</v>
      </c>
      <c r="AR265" s="71"/>
    </row>
    <row r="266" spans="1:44" s="62" customFormat="1" ht="27.6" customHeight="1" x14ac:dyDescent="0.2">
      <c r="A266" s="103" t="s">
        <v>285</v>
      </c>
      <c r="B266" s="103" t="s">
        <v>286</v>
      </c>
      <c r="C266" s="104">
        <v>4537.3999999999996</v>
      </c>
      <c r="D266" s="104">
        <f>IFERROR(VLOOKUP(A266,#REF!,2,FALSE),0)</f>
        <v>0</v>
      </c>
      <c r="E266" s="105"/>
      <c r="F266" s="105"/>
      <c r="G266" s="106">
        <v>0</v>
      </c>
      <c r="H266" s="106">
        <v>0.92</v>
      </c>
      <c r="I266" s="106">
        <f t="shared" si="78"/>
        <v>-0.92</v>
      </c>
      <c r="J266" s="107" t="e">
        <f t="shared" si="79"/>
        <v>#DIV/0!</v>
      </c>
      <c r="K266" s="105"/>
      <c r="L266" s="106">
        <v>1.1175862068965516</v>
      </c>
      <c r="M266" s="106">
        <v>0.92</v>
      </c>
      <c r="N266" s="106">
        <f t="shared" si="80"/>
        <v>0.1975862068965516</v>
      </c>
      <c r="O266" s="107">
        <f t="shared" si="81"/>
        <v>0.17679728478864537</v>
      </c>
      <c r="P266" s="105"/>
      <c r="Q266" s="106">
        <v>1.1175862068965516</v>
      </c>
      <c r="R266" s="106">
        <v>0.84</v>
      </c>
      <c r="S266" s="106">
        <f t="shared" si="82"/>
        <v>0.27758620689655167</v>
      </c>
      <c r="T266" s="107">
        <f t="shared" si="83"/>
        <v>0.24838012958963279</v>
      </c>
      <c r="U266" s="106">
        <v>0</v>
      </c>
      <c r="V266" s="106">
        <v>0</v>
      </c>
      <c r="W266" s="106">
        <v>0</v>
      </c>
      <c r="X266" s="106">
        <v>0.92</v>
      </c>
      <c r="Y266" s="106">
        <v>0.79700000000000004</v>
      </c>
      <c r="Z266" s="106">
        <v>1.1175862068965516</v>
      </c>
      <c r="AA266" s="106"/>
      <c r="AB266" s="106">
        <f t="shared" si="85"/>
        <v>0.123</v>
      </c>
      <c r="AC266" s="108"/>
      <c r="AD266" s="106">
        <f t="shared" si="84"/>
        <v>1.1175862068965516</v>
      </c>
      <c r="AE266" s="106"/>
      <c r="AF266" s="106">
        <v>1.22</v>
      </c>
      <c r="AG266" s="105"/>
      <c r="AH266" s="106">
        <f>AF266</f>
        <v>1.22</v>
      </c>
      <c r="AI266" s="109">
        <f t="shared" si="86"/>
        <v>2.4339000000000004</v>
      </c>
      <c r="AJ266" s="109">
        <f t="shared" si="77"/>
        <v>1.83</v>
      </c>
      <c r="AK266" s="105"/>
      <c r="AL266" s="109">
        <f t="shared" si="87"/>
        <v>1.22</v>
      </c>
      <c r="AM266" s="112">
        <f t="shared" si="88"/>
        <v>1.22</v>
      </c>
      <c r="AN266" s="109">
        <f t="shared" si="89"/>
        <v>2.4339000000000004</v>
      </c>
      <c r="AO266" s="112">
        <f t="shared" si="90"/>
        <v>2.4339000000000004</v>
      </c>
      <c r="AP266" s="109">
        <f t="shared" si="91"/>
        <v>1.83</v>
      </c>
      <c r="AQ266" s="112">
        <f t="shared" si="92"/>
        <v>1.83</v>
      </c>
      <c r="AR266" s="71"/>
    </row>
    <row r="267" spans="1:44" s="62" customFormat="1" ht="27.6" customHeight="1" x14ac:dyDescent="0.2">
      <c r="A267" s="103" t="s">
        <v>151</v>
      </c>
      <c r="B267" s="103" t="s">
        <v>152</v>
      </c>
      <c r="C267" s="104">
        <v>13871.15</v>
      </c>
      <c r="D267" s="104">
        <f>IFERROR(VLOOKUP(A267,#REF!,2,FALSE),0)</f>
        <v>0</v>
      </c>
      <c r="E267" s="105"/>
      <c r="F267" s="105"/>
      <c r="G267" s="106">
        <v>0</v>
      </c>
      <c r="H267" s="106">
        <v>0.84</v>
      </c>
      <c r="I267" s="106">
        <f t="shared" si="78"/>
        <v>-0.84</v>
      </c>
      <c r="J267" s="107" t="e">
        <f t="shared" si="79"/>
        <v>#DIV/0!</v>
      </c>
      <c r="K267" s="105"/>
      <c r="L267" s="106">
        <v>1.2093417611159547</v>
      </c>
      <c r="M267" s="106">
        <v>0.84</v>
      </c>
      <c r="N267" s="106">
        <f t="shared" si="80"/>
        <v>0.36934176111595474</v>
      </c>
      <c r="O267" s="107">
        <f t="shared" si="81"/>
        <v>0.30540726616034003</v>
      </c>
      <c r="P267" s="105"/>
      <c r="Q267" s="106">
        <v>1.2093417611159547</v>
      </c>
      <c r="R267" s="106">
        <v>0.82664341761115956</v>
      </c>
      <c r="S267" s="106">
        <f t="shared" si="82"/>
        <v>0.38269834350479515</v>
      </c>
      <c r="T267" s="107">
        <f t="shared" si="83"/>
        <v>0.31645177220345827</v>
      </c>
      <c r="U267" s="106">
        <v>0</v>
      </c>
      <c r="V267" s="106">
        <v>0</v>
      </c>
      <c r="W267" s="106">
        <v>0</v>
      </c>
      <c r="X267" s="106">
        <v>0.84</v>
      </c>
      <c r="Y267" s="106">
        <v>0.82699999999999996</v>
      </c>
      <c r="Z267" s="106">
        <v>1.2093417611159547</v>
      </c>
      <c r="AA267" s="106"/>
      <c r="AB267" s="106">
        <f t="shared" si="85"/>
        <v>1.3000000000000012E-2</v>
      </c>
      <c r="AC267" s="108"/>
      <c r="AD267" s="106">
        <f t="shared" si="84"/>
        <v>1.2093417611159547</v>
      </c>
      <c r="AE267" s="106"/>
      <c r="AF267" s="106">
        <v>1.31</v>
      </c>
      <c r="AG267" s="105"/>
      <c r="AH267" s="106">
        <f>AF267</f>
        <v>1.31</v>
      </c>
      <c r="AI267" s="109">
        <f t="shared" si="86"/>
        <v>2.6134500000000003</v>
      </c>
      <c r="AJ267" s="109">
        <f t="shared" si="77"/>
        <v>1.9650000000000001</v>
      </c>
      <c r="AK267" s="105"/>
      <c r="AL267" s="109">
        <f t="shared" si="87"/>
        <v>1.31</v>
      </c>
      <c r="AM267" s="112">
        <f t="shared" si="88"/>
        <v>1.31</v>
      </c>
      <c r="AN267" s="109">
        <f t="shared" si="89"/>
        <v>2.6134500000000003</v>
      </c>
      <c r="AO267" s="112">
        <f t="shared" si="90"/>
        <v>2.6134500000000003</v>
      </c>
      <c r="AP267" s="109">
        <f t="shared" si="91"/>
        <v>1.9650000000000001</v>
      </c>
      <c r="AQ267" s="112">
        <f t="shared" si="92"/>
        <v>1.9650000000000001</v>
      </c>
      <c r="AR267" s="71"/>
    </row>
    <row r="268" spans="1:44" s="62" customFormat="1" ht="27.6" customHeight="1" x14ac:dyDescent="0.2">
      <c r="A268" s="103" t="s">
        <v>220</v>
      </c>
      <c r="B268" s="103" t="s">
        <v>221</v>
      </c>
      <c r="C268" s="104">
        <v>7578.31</v>
      </c>
      <c r="D268" s="104">
        <f>IFERROR(VLOOKUP(A268,#REF!,2,FALSE),0)</f>
        <v>0</v>
      </c>
      <c r="E268" s="105"/>
      <c r="F268" s="105"/>
      <c r="G268" s="106">
        <v>24.75</v>
      </c>
      <c r="H268" s="106">
        <v>17.600000000000001</v>
      </c>
      <c r="I268" s="106">
        <f t="shared" si="78"/>
        <v>7.1499999999999986</v>
      </c>
      <c r="J268" s="107">
        <f t="shared" si="79"/>
        <v>0.28888888888888881</v>
      </c>
      <c r="K268" s="105"/>
      <c r="L268" s="106">
        <v>28.383183520599253</v>
      </c>
      <c r="M268" s="106">
        <v>17.600000000000001</v>
      </c>
      <c r="N268" s="106">
        <f t="shared" si="80"/>
        <v>10.783183520599252</v>
      </c>
      <c r="O268" s="107">
        <f t="shared" si="81"/>
        <v>0.37991451920019109</v>
      </c>
      <c r="P268" s="105"/>
      <c r="Q268" s="106">
        <v>28.383183520599253</v>
      </c>
      <c r="R268" s="106">
        <v>16.413483146067414</v>
      </c>
      <c r="S268" s="106">
        <f t="shared" si="82"/>
        <v>11.96970037453184</v>
      </c>
      <c r="T268" s="107">
        <f t="shared" si="83"/>
        <v>0.42171803475972885</v>
      </c>
      <c r="U268" s="106">
        <v>33.78</v>
      </c>
      <c r="V268" s="106">
        <v>48.26</v>
      </c>
      <c r="W268" s="106">
        <v>24.75</v>
      </c>
      <c r="X268" s="106">
        <v>17.600000000000001</v>
      </c>
      <c r="Y268" s="106">
        <v>16.8</v>
      </c>
      <c r="Z268" s="106">
        <v>28.383183520599253</v>
      </c>
      <c r="AA268" s="106"/>
      <c r="AB268" s="106">
        <f t="shared" si="85"/>
        <v>0.80000000000000071</v>
      </c>
      <c r="AC268" s="108"/>
      <c r="AD268" s="106">
        <f t="shared" si="84"/>
        <v>3.6331835205992533</v>
      </c>
      <c r="AE268" s="106">
        <v>33.78</v>
      </c>
      <c r="AF268" s="106"/>
      <c r="AG268" s="105"/>
      <c r="AH268" s="106">
        <f t="shared" ref="AH268:AH273" si="93">G268</f>
        <v>24.75</v>
      </c>
      <c r="AI268" s="109">
        <f t="shared" si="86"/>
        <v>49.376250000000006</v>
      </c>
      <c r="AJ268" s="109">
        <f t="shared" si="77"/>
        <v>37.125</v>
      </c>
      <c r="AK268" s="105"/>
      <c r="AL268" s="109">
        <f t="shared" si="87"/>
        <v>24.75</v>
      </c>
      <c r="AM268" s="112">
        <f t="shared" si="88"/>
        <v>0</v>
      </c>
      <c r="AN268" s="109">
        <f t="shared" si="89"/>
        <v>49.376250000000006</v>
      </c>
      <c r="AO268" s="112">
        <f t="shared" si="90"/>
        <v>1.116250000000008</v>
      </c>
      <c r="AP268" s="109">
        <f t="shared" si="91"/>
        <v>37.125</v>
      </c>
      <c r="AQ268" s="112">
        <f t="shared" si="92"/>
        <v>3.3449999999999989</v>
      </c>
      <c r="AR268" s="71"/>
    </row>
    <row r="269" spans="1:44" s="62" customFormat="1" ht="27.6" customHeight="1" x14ac:dyDescent="0.2">
      <c r="A269" s="103" t="s">
        <v>654</v>
      </c>
      <c r="B269" s="103" t="s">
        <v>1020</v>
      </c>
      <c r="C269" s="104">
        <v>0</v>
      </c>
      <c r="D269" s="104">
        <f>IFERROR(VLOOKUP(A269,#REF!,2,FALSE),0)</f>
        <v>0</v>
      </c>
      <c r="E269" s="105"/>
      <c r="F269" s="105"/>
      <c r="G269" s="106">
        <v>0</v>
      </c>
      <c r="H269" s="106">
        <v>0</v>
      </c>
      <c r="I269" s="106">
        <f t="shared" si="78"/>
        <v>0</v>
      </c>
      <c r="J269" s="107" t="e">
        <f t="shared" si="79"/>
        <v>#DIV/0!</v>
      </c>
      <c r="K269" s="105"/>
      <c r="L269" s="106"/>
      <c r="M269" s="106">
        <v>0</v>
      </c>
      <c r="N269" s="106">
        <f t="shared" si="80"/>
        <v>0</v>
      </c>
      <c r="O269" s="107" t="e">
        <f t="shared" si="81"/>
        <v>#DIV/0!</v>
      </c>
      <c r="P269" s="105"/>
      <c r="Q269" s="106"/>
      <c r="R269" s="106"/>
      <c r="S269" s="106">
        <f t="shared" si="82"/>
        <v>0</v>
      </c>
      <c r="T269" s="107" t="e">
        <f t="shared" si="83"/>
        <v>#DIV/0!</v>
      </c>
      <c r="U269" s="106">
        <v>0</v>
      </c>
      <c r="V269" s="106">
        <v>0</v>
      </c>
      <c r="W269" s="106">
        <v>0</v>
      </c>
      <c r="X269" s="106">
        <v>0</v>
      </c>
      <c r="Y269" s="106">
        <v>0.22</v>
      </c>
      <c r="Z269" s="106"/>
      <c r="AA269" s="106"/>
      <c r="AB269" s="106">
        <f t="shared" si="85"/>
        <v>-0.22</v>
      </c>
      <c r="AC269" s="108"/>
      <c r="AD269" s="106">
        <f t="shared" si="84"/>
        <v>0</v>
      </c>
      <c r="AE269" s="106"/>
      <c r="AF269" s="106"/>
      <c r="AG269" s="105"/>
      <c r="AH269" s="106">
        <f t="shared" si="93"/>
        <v>0</v>
      </c>
      <c r="AI269" s="109">
        <f t="shared" si="86"/>
        <v>0</v>
      </c>
      <c r="AJ269" s="109">
        <f t="shared" si="77"/>
        <v>0</v>
      </c>
      <c r="AK269" s="105"/>
      <c r="AL269" s="109">
        <f t="shared" si="87"/>
        <v>0</v>
      </c>
      <c r="AM269" s="112">
        <f t="shared" si="88"/>
        <v>0</v>
      </c>
      <c r="AN269" s="109">
        <f t="shared" si="89"/>
        <v>0</v>
      </c>
      <c r="AO269" s="112">
        <f t="shared" si="90"/>
        <v>0</v>
      </c>
      <c r="AP269" s="109">
        <f t="shared" si="91"/>
        <v>0</v>
      </c>
      <c r="AQ269" s="112">
        <f t="shared" si="92"/>
        <v>0</v>
      </c>
      <c r="AR269" s="71"/>
    </row>
    <row r="270" spans="1:44" s="62" customFormat="1" ht="27.6" customHeight="1" x14ac:dyDescent="0.2">
      <c r="A270" s="103" t="s">
        <v>657</v>
      </c>
      <c r="B270" s="103" t="s">
        <v>661</v>
      </c>
      <c r="C270" s="104">
        <v>255</v>
      </c>
      <c r="D270" s="104">
        <f>IFERROR(VLOOKUP(A270,#REF!,2,FALSE),0)</f>
        <v>0</v>
      </c>
      <c r="E270" s="105"/>
      <c r="F270" s="105"/>
      <c r="G270" s="106">
        <v>7.25</v>
      </c>
      <c r="H270" s="106">
        <v>0</v>
      </c>
      <c r="I270" s="106">
        <f t="shared" si="78"/>
        <v>7.25</v>
      </c>
      <c r="J270" s="107">
        <f t="shared" si="79"/>
        <v>1</v>
      </c>
      <c r="K270" s="105"/>
      <c r="L270" s="106">
        <v>21.25</v>
      </c>
      <c r="M270" s="106">
        <v>0</v>
      </c>
      <c r="N270" s="106">
        <f t="shared" si="80"/>
        <v>21.25</v>
      </c>
      <c r="O270" s="107">
        <f t="shared" si="81"/>
        <v>1</v>
      </c>
      <c r="P270" s="105"/>
      <c r="Q270" s="106">
        <v>21.25</v>
      </c>
      <c r="R270" s="106">
        <v>0</v>
      </c>
      <c r="S270" s="106">
        <f t="shared" si="82"/>
        <v>21.25</v>
      </c>
      <c r="T270" s="107">
        <f t="shared" si="83"/>
        <v>1</v>
      </c>
      <c r="U270" s="106">
        <v>30.72</v>
      </c>
      <c r="V270" s="106">
        <v>43.88</v>
      </c>
      <c r="W270" s="106">
        <v>7.25</v>
      </c>
      <c r="X270" s="106">
        <v>0</v>
      </c>
      <c r="Y270" s="106">
        <v>-0.11</v>
      </c>
      <c r="Z270" s="106">
        <v>21.25</v>
      </c>
      <c r="AA270" s="106"/>
      <c r="AB270" s="106">
        <f t="shared" si="85"/>
        <v>0.11</v>
      </c>
      <c r="AC270" s="108"/>
      <c r="AD270" s="106">
        <f t="shared" si="84"/>
        <v>14</v>
      </c>
      <c r="AE270" s="106">
        <v>30.72</v>
      </c>
      <c r="AF270" s="106"/>
      <c r="AG270" s="105"/>
      <c r="AH270" s="106">
        <f t="shared" si="93"/>
        <v>7.25</v>
      </c>
      <c r="AI270" s="109">
        <f t="shared" si="86"/>
        <v>14.463750000000001</v>
      </c>
      <c r="AJ270" s="109">
        <f t="shared" si="77"/>
        <v>10.875</v>
      </c>
      <c r="AK270" s="105"/>
      <c r="AL270" s="109">
        <f t="shared" si="87"/>
        <v>7.25</v>
      </c>
      <c r="AM270" s="112">
        <f t="shared" si="88"/>
        <v>0</v>
      </c>
      <c r="AN270" s="109">
        <f t="shared" si="89"/>
        <v>43.88</v>
      </c>
      <c r="AO270" s="112">
        <f t="shared" si="90"/>
        <v>0</v>
      </c>
      <c r="AP270" s="109">
        <f t="shared" si="91"/>
        <v>30.72</v>
      </c>
      <c r="AQ270" s="112">
        <f t="shared" si="92"/>
        <v>0</v>
      </c>
      <c r="AR270" s="71"/>
    </row>
    <row r="271" spans="1:44" s="62" customFormat="1" ht="27.6" customHeight="1" x14ac:dyDescent="0.2">
      <c r="A271" s="103" t="s">
        <v>660</v>
      </c>
      <c r="B271" s="103" t="s">
        <v>733</v>
      </c>
      <c r="C271" s="104">
        <v>117.24</v>
      </c>
      <c r="D271" s="104">
        <f>IFERROR(VLOOKUP(A271,#REF!,2,FALSE),0)</f>
        <v>0</v>
      </c>
      <c r="E271" s="105"/>
      <c r="F271" s="105"/>
      <c r="G271" s="106">
        <v>39.08</v>
      </c>
      <c r="H271" s="106">
        <v>15</v>
      </c>
      <c r="I271" s="106">
        <f t="shared" si="78"/>
        <v>24.08</v>
      </c>
      <c r="J271" s="107">
        <f t="shared" si="79"/>
        <v>0.61617195496417598</v>
      </c>
      <c r="K271" s="105"/>
      <c r="L271" s="106">
        <v>29.31</v>
      </c>
      <c r="M271" s="106">
        <v>15</v>
      </c>
      <c r="N271" s="106">
        <f t="shared" si="80"/>
        <v>14.309999999999999</v>
      </c>
      <c r="O271" s="107">
        <f t="shared" si="81"/>
        <v>0.48822927328556803</v>
      </c>
      <c r="P271" s="105"/>
      <c r="Q271" s="106">
        <v>29.31</v>
      </c>
      <c r="R271" s="106">
        <v>15</v>
      </c>
      <c r="S271" s="106">
        <f t="shared" si="82"/>
        <v>14.309999999999999</v>
      </c>
      <c r="T271" s="107">
        <f t="shared" si="83"/>
        <v>0.48822927328556803</v>
      </c>
      <c r="U271" s="106">
        <v>49.24</v>
      </c>
      <c r="V271" s="106">
        <v>70.34</v>
      </c>
      <c r="W271" s="106">
        <v>39.08</v>
      </c>
      <c r="X271" s="106">
        <v>15</v>
      </c>
      <c r="Y271" s="106">
        <v>15</v>
      </c>
      <c r="Z271" s="106">
        <v>29.31</v>
      </c>
      <c r="AA271" s="106"/>
      <c r="AB271" s="106">
        <f t="shared" si="85"/>
        <v>0</v>
      </c>
      <c r="AC271" s="108"/>
      <c r="AD271" s="106">
        <f t="shared" si="84"/>
        <v>-9.77</v>
      </c>
      <c r="AE271" s="106">
        <v>49.24</v>
      </c>
      <c r="AF271" s="106"/>
      <c r="AG271" s="105"/>
      <c r="AH271" s="106">
        <f t="shared" si="93"/>
        <v>39.08</v>
      </c>
      <c r="AI271" s="109">
        <f t="shared" si="86"/>
        <v>77.964600000000004</v>
      </c>
      <c r="AJ271" s="109">
        <f t="shared" si="77"/>
        <v>58.62</v>
      </c>
      <c r="AK271" s="105"/>
      <c r="AL271" s="109">
        <f t="shared" si="87"/>
        <v>39.08</v>
      </c>
      <c r="AM271" s="112">
        <f t="shared" si="88"/>
        <v>0</v>
      </c>
      <c r="AN271" s="109">
        <f t="shared" si="89"/>
        <v>77.964600000000004</v>
      </c>
      <c r="AO271" s="112">
        <f t="shared" si="90"/>
        <v>7.6246000000000009</v>
      </c>
      <c r="AP271" s="109">
        <f t="shared" si="91"/>
        <v>58.62</v>
      </c>
      <c r="AQ271" s="112">
        <f t="shared" si="92"/>
        <v>9.3799999999999955</v>
      </c>
      <c r="AR271" s="71"/>
    </row>
    <row r="272" spans="1:44" s="62" customFormat="1" ht="27.6" customHeight="1" x14ac:dyDescent="0.2">
      <c r="A272" s="103" t="s">
        <v>662</v>
      </c>
      <c r="B272" s="103" t="s">
        <v>1021</v>
      </c>
      <c r="C272" s="104">
        <v>0</v>
      </c>
      <c r="D272" s="104">
        <f>IFERROR(VLOOKUP(A272,#REF!,2,FALSE),0)</f>
        <v>0</v>
      </c>
      <c r="E272" s="105"/>
      <c r="F272" s="105"/>
      <c r="G272" s="106">
        <v>0.81</v>
      </c>
      <c r="H272" s="106">
        <v>0.43099999999999999</v>
      </c>
      <c r="I272" s="106">
        <f t="shared" si="78"/>
        <v>0.37900000000000006</v>
      </c>
      <c r="J272" s="107">
        <f t="shared" si="79"/>
        <v>0.46790123456790128</v>
      </c>
      <c r="K272" s="105"/>
      <c r="L272" s="106"/>
      <c r="M272" s="106">
        <v>0.43099999999999999</v>
      </c>
      <c r="N272" s="106">
        <f t="shared" si="80"/>
        <v>-0.43099999999999999</v>
      </c>
      <c r="O272" s="107" t="e">
        <f t="shared" si="81"/>
        <v>#DIV/0!</v>
      </c>
      <c r="P272" s="105"/>
      <c r="Q272" s="106"/>
      <c r="R272" s="106"/>
      <c r="S272" s="106">
        <f t="shared" si="82"/>
        <v>0</v>
      </c>
      <c r="T272" s="107" t="e">
        <f t="shared" si="83"/>
        <v>#DIV/0!</v>
      </c>
      <c r="U272" s="106">
        <v>0.81</v>
      </c>
      <c r="V272" s="106">
        <v>0.57999999999999996</v>
      </c>
      <c r="W272" s="106">
        <v>0.81</v>
      </c>
      <c r="X272" s="106">
        <v>0.43099999999999999</v>
      </c>
      <c r="Y272" s="106">
        <v>0.43</v>
      </c>
      <c r="Z272" s="106"/>
      <c r="AA272" s="106"/>
      <c r="AB272" s="106">
        <f t="shared" si="85"/>
        <v>1.0000000000000009E-3</v>
      </c>
      <c r="AC272" s="108"/>
      <c r="AD272" s="106">
        <f t="shared" si="84"/>
        <v>-0.81</v>
      </c>
      <c r="AE272" s="106"/>
      <c r="AF272" s="106"/>
      <c r="AG272" s="105"/>
      <c r="AH272" s="106">
        <f t="shared" si="93"/>
        <v>0.81</v>
      </c>
      <c r="AI272" s="109">
        <f t="shared" si="86"/>
        <v>1.6159500000000002</v>
      </c>
      <c r="AJ272" s="109">
        <f t="shared" si="77"/>
        <v>1.2150000000000001</v>
      </c>
      <c r="AK272" s="105"/>
      <c r="AL272" s="109">
        <f t="shared" si="87"/>
        <v>0.81</v>
      </c>
      <c r="AM272" s="112">
        <f t="shared" si="88"/>
        <v>0</v>
      </c>
      <c r="AN272" s="109">
        <f t="shared" si="89"/>
        <v>1.6159500000000002</v>
      </c>
      <c r="AO272" s="112">
        <f t="shared" si="90"/>
        <v>1.0359500000000001</v>
      </c>
      <c r="AP272" s="109">
        <f t="shared" si="91"/>
        <v>1.2150000000000001</v>
      </c>
      <c r="AQ272" s="112">
        <f t="shared" si="92"/>
        <v>1.2150000000000001</v>
      </c>
      <c r="AR272" s="71"/>
    </row>
    <row r="273" spans="1:44" s="62" customFormat="1" ht="27.6" customHeight="1" x14ac:dyDescent="0.2">
      <c r="A273" s="103" t="s">
        <v>665</v>
      </c>
      <c r="B273" s="103" t="s">
        <v>1022</v>
      </c>
      <c r="C273" s="104">
        <v>0</v>
      </c>
      <c r="D273" s="104">
        <f>IFERROR(VLOOKUP(A273,#REF!,2,FALSE),0)</f>
        <v>0</v>
      </c>
      <c r="E273" s="105"/>
      <c r="F273" s="105"/>
      <c r="G273" s="106">
        <v>0.84</v>
      </c>
      <c r="H273" s="106">
        <v>0.33200000000000002</v>
      </c>
      <c r="I273" s="106">
        <f t="shared" si="78"/>
        <v>0.50800000000000001</v>
      </c>
      <c r="J273" s="107">
        <f t="shared" si="79"/>
        <v>0.60476190476190483</v>
      </c>
      <c r="K273" s="105"/>
      <c r="L273" s="106"/>
      <c r="M273" s="106">
        <v>0.33200000000000002</v>
      </c>
      <c r="N273" s="106">
        <f t="shared" si="80"/>
        <v>-0.33200000000000002</v>
      </c>
      <c r="O273" s="107" t="e">
        <f t="shared" si="81"/>
        <v>#DIV/0!</v>
      </c>
      <c r="P273" s="105"/>
      <c r="Q273" s="106"/>
      <c r="R273" s="106"/>
      <c r="S273" s="106">
        <f t="shared" si="82"/>
        <v>0</v>
      </c>
      <c r="T273" s="107" t="e">
        <f t="shared" si="83"/>
        <v>#DIV/0!</v>
      </c>
      <c r="U273" s="106">
        <v>0.84</v>
      </c>
      <c r="V273" s="106">
        <v>0.6</v>
      </c>
      <c r="W273" s="106">
        <v>0.84</v>
      </c>
      <c r="X273" s="106">
        <v>0.33200000000000002</v>
      </c>
      <c r="Y273" s="106">
        <v>0.33</v>
      </c>
      <c r="Z273" s="106"/>
      <c r="AA273" s="106"/>
      <c r="AB273" s="106">
        <f t="shared" si="85"/>
        <v>2.0000000000000018E-3</v>
      </c>
      <c r="AC273" s="108"/>
      <c r="AD273" s="106">
        <f t="shared" si="84"/>
        <v>-0.84</v>
      </c>
      <c r="AE273" s="106"/>
      <c r="AF273" s="106"/>
      <c r="AG273" s="105"/>
      <c r="AH273" s="106">
        <f t="shared" si="93"/>
        <v>0.84</v>
      </c>
      <c r="AI273" s="109">
        <f t="shared" si="86"/>
        <v>1.6758000000000002</v>
      </c>
      <c r="AJ273" s="109">
        <f t="shared" si="77"/>
        <v>1.26</v>
      </c>
      <c r="AK273" s="105"/>
      <c r="AL273" s="109">
        <f t="shared" si="87"/>
        <v>0.84</v>
      </c>
      <c r="AM273" s="112">
        <f t="shared" si="88"/>
        <v>0</v>
      </c>
      <c r="AN273" s="109">
        <f t="shared" si="89"/>
        <v>1.6758000000000002</v>
      </c>
      <c r="AO273" s="112">
        <f t="shared" si="90"/>
        <v>1.0758000000000001</v>
      </c>
      <c r="AP273" s="109">
        <f t="shared" si="91"/>
        <v>1.26</v>
      </c>
      <c r="AQ273" s="112">
        <f t="shared" si="92"/>
        <v>1.26</v>
      </c>
      <c r="AR273" s="71"/>
    </row>
    <row r="274" spans="1:44" s="62" customFormat="1" ht="27.6" customHeight="1" x14ac:dyDescent="0.2">
      <c r="A274" s="103" t="s">
        <v>200</v>
      </c>
      <c r="B274" s="103" t="s">
        <v>201</v>
      </c>
      <c r="C274" s="104">
        <v>9776.25</v>
      </c>
      <c r="D274" s="104">
        <f>IFERROR(VLOOKUP(A274,#REF!,2,FALSE),0)</f>
        <v>0</v>
      </c>
      <c r="E274" s="105"/>
      <c r="F274" s="105"/>
      <c r="G274" s="106">
        <v>19.88</v>
      </c>
      <c r="H274" s="106">
        <v>12.99</v>
      </c>
      <c r="I274" s="106">
        <f t="shared" si="78"/>
        <v>6.8899999999999988</v>
      </c>
      <c r="J274" s="107">
        <f t="shared" si="79"/>
        <v>0.34657947686116697</v>
      </c>
      <c r="K274" s="105"/>
      <c r="L274" s="106">
        <v>19.320652173913043</v>
      </c>
      <c r="M274" s="106">
        <v>12.99</v>
      </c>
      <c r="N274" s="106">
        <f t="shared" si="80"/>
        <v>6.3306521739130428</v>
      </c>
      <c r="O274" s="107">
        <f t="shared" si="81"/>
        <v>0.32766244725738392</v>
      </c>
      <c r="P274" s="105"/>
      <c r="Q274" s="106">
        <v>19.320652173913043</v>
      </c>
      <c r="R274" s="106">
        <v>13</v>
      </c>
      <c r="S274" s="106">
        <f t="shared" si="82"/>
        <v>6.320652173913043</v>
      </c>
      <c r="T274" s="107">
        <f t="shared" si="83"/>
        <v>0.32714486638537271</v>
      </c>
      <c r="U274" s="106">
        <v>29.67</v>
      </c>
      <c r="V274" s="106">
        <v>39.85</v>
      </c>
      <c r="W274" s="106">
        <v>19.88</v>
      </c>
      <c r="X274" s="106">
        <v>12.99</v>
      </c>
      <c r="Y274" s="106">
        <v>13</v>
      </c>
      <c r="Z274" s="106">
        <v>19.320652173913043</v>
      </c>
      <c r="AA274" s="106"/>
      <c r="AB274" s="106">
        <f t="shared" si="85"/>
        <v>-9.9999999999997868E-3</v>
      </c>
      <c r="AC274" s="108"/>
      <c r="AD274" s="106">
        <f t="shared" si="84"/>
        <v>-0.55934782608695599</v>
      </c>
      <c r="AE274" s="106">
        <v>29.67</v>
      </c>
      <c r="AF274" s="106">
        <v>20.76</v>
      </c>
      <c r="AG274" s="105"/>
      <c r="AH274" s="106">
        <f>AF274</f>
        <v>20.76</v>
      </c>
      <c r="AI274" s="109">
        <f t="shared" si="86"/>
        <v>41.416200000000003</v>
      </c>
      <c r="AJ274" s="109">
        <f t="shared" si="77"/>
        <v>31.14</v>
      </c>
      <c r="AK274" s="105"/>
      <c r="AL274" s="109">
        <f t="shared" si="87"/>
        <v>20.76</v>
      </c>
      <c r="AM274" s="112">
        <f t="shared" si="88"/>
        <v>0.88000000000000256</v>
      </c>
      <c r="AN274" s="109">
        <f t="shared" si="89"/>
        <v>41.416200000000003</v>
      </c>
      <c r="AO274" s="112">
        <f t="shared" si="90"/>
        <v>1.566200000000002</v>
      </c>
      <c r="AP274" s="109">
        <f t="shared" si="91"/>
        <v>31.14</v>
      </c>
      <c r="AQ274" s="112">
        <f t="shared" si="92"/>
        <v>1.4699999999999989</v>
      </c>
      <c r="AR274" s="71"/>
    </row>
    <row r="275" spans="1:44" s="62" customFormat="1" ht="27.6" customHeight="1" x14ac:dyDescent="0.2">
      <c r="A275" s="103" t="s">
        <v>668</v>
      </c>
      <c r="B275" s="103" t="s">
        <v>1023</v>
      </c>
      <c r="C275" s="104">
        <v>0</v>
      </c>
      <c r="D275" s="104">
        <f>IFERROR(VLOOKUP(A275,#REF!,2,FALSE),0)</f>
        <v>0</v>
      </c>
      <c r="E275" s="105"/>
      <c r="F275" s="105"/>
      <c r="G275" s="106">
        <v>0</v>
      </c>
      <c r="H275" s="106">
        <v>0.499</v>
      </c>
      <c r="I275" s="106">
        <f t="shared" si="78"/>
        <v>-0.499</v>
      </c>
      <c r="J275" s="107" t="e">
        <f t="shared" si="79"/>
        <v>#DIV/0!</v>
      </c>
      <c r="K275" s="105"/>
      <c r="L275" s="106"/>
      <c r="M275" s="106">
        <v>0.499</v>
      </c>
      <c r="N275" s="106">
        <f t="shared" si="80"/>
        <v>-0.499</v>
      </c>
      <c r="O275" s="107" t="e">
        <f t="shared" si="81"/>
        <v>#DIV/0!</v>
      </c>
      <c r="P275" s="105"/>
      <c r="Q275" s="106"/>
      <c r="R275" s="106"/>
      <c r="S275" s="106">
        <f t="shared" si="82"/>
        <v>0</v>
      </c>
      <c r="T275" s="107" t="e">
        <f t="shared" si="83"/>
        <v>#DIV/0!</v>
      </c>
      <c r="U275" s="106">
        <v>0</v>
      </c>
      <c r="V275" s="106">
        <v>0</v>
      </c>
      <c r="W275" s="106">
        <v>0</v>
      </c>
      <c r="X275" s="106">
        <v>0.499</v>
      </c>
      <c r="Y275" s="106">
        <v>0.498</v>
      </c>
      <c r="Z275" s="106"/>
      <c r="AA275" s="106"/>
      <c r="AB275" s="106">
        <f t="shared" si="85"/>
        <v>1.0000000000000009E-3</v>
      </c>
      <c r="AC275" s="108"/>
      <c r="AD275" s="106">
        <f t="shared" si="84"/>
        <v>0</v>
      </c>
      <c r="AE275" s="106"/>
      <c r="AF275" s="106"/>
      <c r="AG275" s="105"/>
      <c r="AH275" s="106">
        <f t="shared" ref="AH275:AH286" si="94">G275</f>
        <v>0</v>
      </c>
      <c r="AI275" s="109">
        <f t="shared" si="86"/>
        <v>0</v>
      </c>
      <c r="AJ275" s="109">
        <f t="shared" si="77"/>
        <v>0</v>
      </c>
      <c r="AK275" s="105"/>
      <c r="AL275" s="109">
        <f t="shared" si="87"/>
        <v>0</v>
      </c>
      <c r="AM275" s="112">
        <f t="shared" si="88"/>
        <v>0</v>
      </c>
      <c r="AN275" s="109">
        <f t="shared" si="89"/>
        <v>0</v>
      </c>
      <c r="AO275" s="112">
        <f t="shared" si="90"/>
        <v>0</v>
      </c>
      <c r="AP275" s="109">
        <f t="shared" si="91"/>
        <v>0</v>
      </c>
      <c r="AQ275" s="112">
        <f t="shared" si="92"/>
        <v>0</v>
      </c>
      <c r="AR275" s="71"/>
    </row>
    <row r="276" spans="1:44" s="62" customFormat="1" ht="27.6" customHeight="1" x14ac:dyDescent="0.2">
      <c r="A276" s="103" t="s">
        <v>670</v>
      </c>
      <c r="B276" s="103" t="s">
        <v>1023</v>
      </c>
      <c r="C276" s="104">
        <v>0</v>
      </c>
      <c r="D276" s="104">
        <f>IFERROR(VLOOKUP(A276,#REF!,2,FALSE),0)</f>
        <v>0</v>
      </c>
      <c r="E276" s="105"/>
      <c r="F276" s="105"/>
      <c r="G276" s="106">
        <v>0</v>
      </c>
      <c r="H276" s="106">
        <v>0.499</v>
      </c>
      <c r="I276" s="106">
        <f t="shared" si="78"/>
        <v>-0.499</v>
      </c>
      <c r="J276" s="107" t="e">
        <f t="shared" si="79"/>
        <v>#DIV/0!</v>
      </c>
      <c r="K276" s="105"/>
      <c r="L276" s="106"/>
      <c r="M276" s="106">
        <v>0.499</v>
      </c>
      <c r="N276" s="106">
        <f t="shared" si="80"/>
        <v>-0.499</v>
      </c>
      <c r="O276" s="107" t="e">
        <f t="shared" si="81"/>
        <v>#DIV/0!</v>
      </c>
      <c r="P276" s="105"/>
      <c r="Q276" s="106"/>
      <c r="R276" s="106"/>
      <c r="S276" s="106">
        <f t="shared" si="82"/>
        <v>0</v>
      </c>
      <c r="T276" s="107" t="e">
        <f t="shared" si="83"/>
        <v>#DIV/0!</v>
      </c>
      <c r="U276" s="106">
        <v>0</v>
      </c>
      <c r="V276" s="106">
        <v>0</v>
      </c>
      <c r="W276" s="106">
        <v>0</v>
      </c>
      <c r="X276" s="106">
        <v>0.499</v>
      </c>
      <c r="Y276" s="106">
        <v>0.499</v>
      </c>
      <c r="Z276" s="106"/>
      <c r="AA276" s="106"/>
      <c r="AB276" s="106">
        <f t="shared" si="85"/>
        <v>0</v>
      </c>
      <c r="AC276" s="108"/>
      <c r="AD276" s="106">
        <f t="shared" si="84"/>
        <v>0</v>
      </c>
      <c r="AE276" s="106"/>
      <c r="AF276" s="106"/>
      <c r="AG276" s="105"/>
      <c r="AH276" s="106">
        <f t="shared" si="94"/>
        <v>0</v>
      </c>
      <c r="AI276" s="109">
        <f t="shared" si="86"/>
        <v>0</v>
      </c>
      <c r="AJ276" s="109">
        <f t="shared" si="77"/>
        <v>0</v>
      </c>
      <c r="AK276" s="105"/>
      <c r="AL276" s="109">
        <f t="shared" si="87"/>
        <v>0</v>
      </c>
      <c r="AM276" s="112">
        <f t="shared" si="88"/>
        <v>0</v>
      </c>
      <c r="AN276" s="109">
        <f t="shared" si="89"/>
        <v>0</v>
      </c>
      <c r="AO276" s="112">
        <f t="shared" si="90"/>
        <v>0</v>
      </c>
      <c r="AP276" s="109">
        <f t="shared" si="91"/>
        <v>0</v>
      </c>
      <c r="AQ276" s="112">
        <f t="shared" si="92"/>
        <v>0</v>
      </c>
      <c r="AR276" s="71"/>
    </row>
    <row r="277" spans="1:44" s="62" customFormat="1" ht="27.6" customHeight="1" x14ac:dyDescent="0.2">
      <c r="A277" s="103" t="s">
        <v>672</v>
      </c>
      <c r="B277" s="103" t="s">
        <v>1023</v>
      </c>
      <c r="C277" s="104">
        <v>0</v>
      </c>
      <c r="D277" s="104">
        <f>IFERROR(VLOOKUP(A277,#REF!,2,FALSE),0)</f>
        <v>0</v>
      </c>
      <c r="E277" s="105"/>
      <c r="F277" s="105"/>
      <c r="G277" s="106">
        <v>0</v>
      </c>
      <c r="H277" s="106">
        <v>0.49950000000000006</v>
      </c>
      <c r="I277" s="106">
        <f t="shared" si="78"/>
        <v>-0.49950000000000006</v>
      </c>
      <c r="J277" s="107" t="e">
        <f t="shared" si="79"/>
        <v>#DIV/0!</v>
      </c>
      <c r="K277" s="105"/>
      <c r="L277" s="106"/>
      <c r="M277" s="106">
        <v>0.49950000000000006</v>
      </c>
      <c r="N277" s="106">
        <f t="shared" si="80"/>
        <v>-0.49950000000000006</v>
      </c>
      <c r="O277" s="107" t="e">
        <f t="shared" si="81"/>
        <v>#DIV/0!</v>
      </c>
      <c r="P277" s="105"/>
      <c r="Q277" s="106"/>
      <c r="R277" s="106"/>
      <c r="S277" s="106">
        <f t="shared" si="82"/>
        <v>0</v>
      </c>
      <c r="T277" s="107" t="e">
        <f t="shared" si="83"/>
        <v>#DIV/0!</v>
      </c>
      <c r="U277" s="106">
        <v>0</v>
      </c>
      <c r="V277" s="106">
        <v>0</v>
      </c>
      <c r="W277" s="106">
        <v>0</v>
      </c>
      <c r="X277" s="106">
        <v>0.49950000000000006</v>
      </c>
      <c r="Y277" s="106">
        <v>0.5</v>
      </c>
      <c r="Z277" s="106"/>
      <c r="AA277" s="106"/>
      <c r="AB277" s="106">
        <f t="shared" si="85"/>
        <v>-4.9999999999994493E-4</v>
      </c>
      <c r="AC277" s="108"/>
      <c r="AD277" s="106">
        <f t="shared" si="84"/>
        <v>0</v>
      </c>
      <c r="AE277" s="106"/>
      <c r="AF277" s="106"/>
      <c r="AG277" s="105"/>
      <c r="AH277" s="106">
        <f t="shared" si="94"/>
        <v>0</v>
      </c>
      <c r="AI277" s="109">
        <f t="shared" si="86"/>
        <v>0</v>
      </c>
      <c r="AJ277" s="109">
        <f t="shared" si="77"/>
        <v>0</v>
      </c>
      <c r="AK277" s="105"/>
      <c r="AL277" s="109">
        <f t="shared" si="87"/>
        <v>0</v>
      </c>
      <c r="AM277" s="112">
        <f t="shared" si="88"/>
        <v>0</v>
      </c>
      <c r="AN277" s="109">
        <f t="shared" si="89"/>
        <v>0</v>
      </c>
      <c r="AO277" s="112">
        <f t="shared" si="90"/>
        <v>0</v>
      </c>
      <c r="AP277" s="109">
        <f t="shared" si="91"/>
        <v>0</v>
      </c>
      <c r="AQ277" s="112">
        <f t="shared" si="92"/>
        <v>0</v>
      </c>
      <c r="AR277" s="71"/>
    </row>
    <row r="278" spans="1:44" s="62" customFormat="1" ht="27.6" customHeight="1" x14ac:dyDescent="0.2">
      <c r="A278" s="103" t="s">
        <v>436</v>
      </c>
      <c r="B278" s="103" t="s">
        <v>437</v>
      </c>
      <c r="C278" s="104">
        <v>1540</v>
      </c>
      <c r="D278" s="104">
        <f>IFERROR(VLOOKUP(A278,#REF!,2,FALSE),0)</f>
        <v>0</v>
      </c>
      <c r="E278" s="105"/>
      <c r="F278" s="105"/>
      <c r="G278" s="106">
        <v>30</v>
      </c>
      <c r="H278" s="106">
        <v>18</v>
      </c>
      <c r="I278" s="106">
        <f t="shared" si="78"/>
        <v>12</v>
      </c>
      <c r="J278" s="107">
        <f t="shared" si="79"/>
        <v>0.4</v>
      </c>
      <c r="K278" s="105"/>
      <c r="L278" s="106">
        <v>28</v>
      </c>
      <c r="M278" s="106">
        <v>18</v>
      </c>
      <c r="N278" s="106">
        <f t="shared" si="80"/>
        <v>10</v>
      </c>
      <c r="O278" s="107">
        <f t="shared" si="81"/>
        <v>0.35714285714285715</v>
      </c>
      <c r="P278" s="105"/>
      <c r="Q278" s="106">
        <v>28</v>
      </c>
      <c r="R278" s="106">
        <v>17.968</v>
      </c>
      <c r="S278" s="106">
        <f t="shared" si="82"/>
        <v>10.032</v>
      </c>
      <c r="T278" s="107">
        <f t="shared" si="83"/>
        <v>0.35828571428571426</v>
      </c>
      <c r="U278" s="106">
        <v>42</v>
      </c>
      <c r="V278" s="106">
        <v>60</v>
      </c>
      <c r="W278" s="106">
        <v>30</v>
      </c>
      <c r="X278" s="106">
        <v>18</v>
      </c>
      <c r="Y278" s="106">
        <v>17.97</v>
      </c>
      <c r="Z278" s="106">
        <v>28</v>
      </c>
      <c r="AA278" s="106"/>
      <c r="AB278" s="106">
        <f t="shared" si="85"/>
        <v>3.0000000000001137E-2</v>
      </c>
      <c r="AC278" s="108"/>
      <c r="AD278" s="106">
        <f t="shared" si="84"/>
        <v>-2</v>
      </c>
      <c r="AE278" s="106">
        <v>42</v>
      </c>
      <c r="AF278" s="106"/>
      <c r="AG278" s="105"/>
      <c r="AH278" s="106">
        <f t="shared" si="94"/>
        <v>30</v>
      </c>
      <c r="AI278" s="109">
        <f t="shared" si="86"/>
        <v>59.85</v>
      </c>
      <c r="AJ278" s="109">
        <f t="shared" si="77"/>
        <v>45</v>
      </c>
      <c r="AK278" s="105"/>
      <c r="AL278" s="109">
        <f t="shared" si="87"/>
        <v>30</v>
      </c>
      <c r="AM278" s="112">
        <f t="shared" si="88"/>
        <v>0</v>
      </c>
      <c r="AN278" s="109">
        <f t="shared" si="89"/>
        <v>60</v>
      </c>
      <c r="AO278" s="112">
        <f t="shared" si="90"/>
        <v>0</v>
      </c>
      <c r="AP278" s="109">
        <f t="shared" si="91"/>
        <v>45</v>
      </c>
      <c r="AQ278" s="112">
        <f t="shared" si="92"/>
        <v>3</v>
      </c>
      <c r="AR278" s="71"/>
    </row>
    <row r="279" spans="1:44" s="62" customFormat="1" ht="27.6" customHeight="1" x14ac:dyDescent="0.2">
      <c r="A279" s="103" t="s">
        <v>676</v>
      </c>
      <c r="B279" s="103" t="s">
        <v>851</v>
      </c>
      <c r="C279" s="104">
        <v>17</v>
      </c>
      <c r="D279" s="104">
        <f>IFERROR(VLOOKUP(A279,#REF!,2,FALSE),0)</f>
        <v>0</v>
      </c>
      <c r="E279" s="105"/>
      <c r="F279" s="105"/>
      <c r="G279" s="106">
        <v>6.25</v>
      </c>
      <c r="H279" s="106">
        <v>0</v>
      </c>
      <c r="I279" s="106">
        <f t="shared" si="78"/>
        <v>6.25</v>
      </c>
      <c r="J279" s="107">
        <f t="shared" si="79"/>
        <v>1</v>
      </c>
      <c r="K279" s="105"/>
      <c r="L279" s="106">
        <v>17</v>
      </c>
      <c r="M279" s="106">
        <v>0</v>
      </c>
      <c r="N279" s="106">
        <f t="shared" si="80"/>
        <v>17</v>
      </c>
      <c r="O279" s="107">
        <f t="shared" si="81"/>
        <v>1</v>
      </c>
      <c r="P279" s="105"/>
      <c r="Q279" s="106">
        <v>17</v>
      </c>
      <c r="R279" s="106">
        <v>0</v>
      </c>
      <c r="S279" s="106">
        <f t="shared" si="82"/>
        <v>17</v>
      </c>
      <c r="T279" s="107">
        <f t="shared" si="83"/>
        <v>1</v>
      </c>
      <c r="U279" s="106">
        <v>16.38</v>
      </c>
      <c r="V279" s="106">
        <v>23.4</v>
      </c>
      <c r="W279" s="106">
        <v>6.25</v>
      </c>
      <c r="X279" s="106">
        <v>0</v>
      </c>
      <c r="Y279" s="106">
        <v>5.35</v>
      </c>
      <c r="Z279" s="106">
        <v>17</v>
      </c>
      <c r="AA279" s="106"/>
      <c r="AB279" s="106">
        <f t="shared" si="85"/>
        <v>-5.35</v>
      </c>
      <c r="AC279" s="108"/>
      <c r="AD279" s="106">
        <f t="shared" si="84"/>
        <v>10.75</v>
      </c>
      <c r="AE279" s="106">
        <v>16.38</v>
      </c>
      <c r="AF279" s="106"/>
      <c r="AG279" s="105"/>
      <c r="AH279" s="106">
        <f t="shared" si="94"/>
        <v>6.25</v>
      </c>
      <c r="AI279" s="109">
        <f t="shared" si="86"/>
        <v>12.46875</v>
      </c>
      <c r="AJ279" s="109">
        <f t="shared" si="77"/>
        <v>9.375</v>
      </c>
      <c r="AK279" s="105"/>
      <c r="AL279" s="109">
        <f t="shared" si="87"/>
        <v>6.25</v>
      </c>
      <c r="AM279" s="112">
        <f t="shared" si="88"/>
        <v>0</v>
      </c>
      <c r="AN279" s="109">
        <f t="shared" si="89"/>
        <v>23.4</v>
      </c>
      <c r="AO279" s="112">
        <f t="shared" si="90"/>
        <v>0</v>
      </c>
      <c r="AP279" s="109">
        <f t="shared" si="91"/>
        <v>16.38</v>
      </c>
      <c r="AQ279" s="112">
        <f t="shared" si="92"/>
        <v>0</v>
      </c>
      <c r="AR279" s="71"/>
    </row>
    <row r="280" spans="1:44" s="62" customFormat="1" ht="27.6" customHeight="1" x14ac:dyDescent="0.2">
      <c r="A280" s="103" t="s">
        <v>595</v>
      </c>
      <c r="B280" s="103" t="s">
        <v>596</v>
      </c>
      <c r="C280" s="104">
        <v>516</v>
      </c>
      <c r="D280" s="104">
        <f>IFERROR(VLOOKUP(A280,#REF!,2,FALSE),0)</f>
        <v>0</v>
      </c>
      <c r="E280" s="105"/>
      <c r="F280" s="105"/>
      <c r="G280" s="106">
        <v>9</v>
      </c>
      <c r="H280" s="106">
        <v>6</v>
      </c>
      <c r="I280" s="106">
        <f t="shared" si="78"/>
        <v>3</v>
      </c>
      <c r="J280" s="107">
        <f t="shared" si="79"/>
        <v>0.33333333333333331</v>
      </c>
      <c r="K280" s="105"/>
      <c r="L280" s="106">
        <v>6.0705882352941174</v>
      </c>
      <c r="M280" s="106">
        <v>6</v>
      </c>
      <c r="N280" s="106">
        <f t="shared" si="80"/>
        <v>7.0588235294117396E-2</v>
      </c>
      <c r="O280" s="107">
        <f t="shared" si="81"/>
        <v>1.1627906976744146E-2</v>
      </c>
      <c r="P280" s="105"/>
      <c r="Q280" s="106">
        <v>6.0705882352941174</v>
      </c>
      <c r="R280" s="106">
        <v>4.5</v>
      </c>
      <c r="S280" s="106">
        <f t="shared" si="82"/>
        <v>1.5705882352941174</v>
      </c>
      <c r="T280" s="107">
        <f t="shared" si="83"/>
        <v>0.2587209302325581</v>
      </c>
      <c r="U280" s="106">
        <v>11.2</v>
      </c>
      <c r="V280" s="106">
        <v>16</v>
      </c>
      <c r="W280" s="106">
        <v>9</v>
      </c>
      <c r="X280" s="106">
        <v>6</v>
      </c>
      <c r="Y280" s="106">
        <v>4.5</v>
      </c>
      <c r="Z280" s="106">
        <v>6.0705882352941174</v>
      </c>
      <c r="AA280" s="106"/>
      <c r="AB280" s="106">
        <f t="shared" si="85"/>
        <v>1.5</v>
      </c>
      <c r="AC280" s="108"/>
      <c r="AD280" s="106">
        <f t="shared" si="84"/>
        <v>-2.9294117647058826</v>
      </c>
      <c r="AE280" s="106">
        <v>11.2</v>
      </c>
      <c r="AF280" s="106"/>
      <c r="AG280" s="105"/>
      <c r="AH280" s="106">
        <f t="shared" si="94"/>
        <v>9</v>
      </c>
      <c r="AI280" s="109">
        <f t="shared" si="86"/>
        <v>17.955000000000002</v>
      </c>
      <c r="AJ280" s="109">
        <f t="shared" si="77"/>
        <v>13.5</v>
      </c>
      <c r="AK280" s="105"/>
      <c r="AL280" s="109">
        <f t="shared" si="87"/>
        <v>9</v>
      </c>
      <c r="AM280" s="112">
        <f t="shared" si="88"/>
        <v>0</v>
      </c>
      <c r="AN280" s="109">
        <f t="shared" si="89"/>
        <v>17.955000000000002</v>
      </c>
      <c r="AO280" s="112">
        <f t="shared" si="90"/>
        <v>1.9550000000000018</v>
      </c>
      <c r="AP280" s="109">
        <f t="shared" si="91"/>
        <v>13.5</v>
      </c>
      <c r="AQ280" s="112">
        <f t="shared" si="92"/>
        <v>2.3000000000000007</v>
      </c>
      <c r="AR280" s="71"/>
    </row>
    <row r="281" spans="1:44" s="62" customFormat="1" ht="27.6" customHeight="1" x14ac:dyDescent="0.2">
      <c r="A281" s="103" t="s">
        <v>624</v>
      </c>
      <c r="B281" s="103" t="s">
        <v>625</v>
      </c>
      <c r="C281" s="104">
        <v>385</v>
      </c>
      <c r="D281" s="104">
        <f>IFERROR(VLOOKUP(A281,#REF!,2,FALSE),0)</f>
        <v>0</v>
      </c>
      <c r="E281" s="105"/>
      <c r="F281" s="105"/>
      <c r="G281" s="106">
        <v>85</v>
      </c>
      <c r="H281" s="106">
        <v>60</v>
      </c>
      <c r="I281" s="106">
        <f t="shared" si="78"/>
        <v>25</v>
      </c>
      <c r="J281" s="107">
        <f t="shared" si="79"/>
        <v>0.29411764705882354</v>
      </c>
      <c r="K281" s="105"/>
      <c r="L281" s="106">
        <v>64.166666666666671</v>
      </c>
      <c r="M281" s="106">
        <v>60</v>
      </c>
      <c r="N281" s="106">
        <f t="shared" si="80"/>
        <v>4.1666666666666714</v>
      </c>
      <c r="O281" s="107">
        <f t="shared" si="81"/>
        <v>6.4935064935064998E-2</v>
      </c>
      <c r="P281" s="105"/>
      <c r="Q281" s="106">
        <v>64.166666666666671</v>
      </c>
      <c r="R281" s="106">
        <v>45</v>
      </c>
      <c r="S281" s="106">
        <f t="shared" si="82"/>
        <v>19.166666666666671</v>
      </c>
      <c r="T281" s="107">
        <f t="shared" si="83"/>
        <v>0.29870129870129875</v>
      </c>
      <c r="U281" s="106">
        <v>126</v>
      </c>
      <c r="V281" s="106">
        <v>180</v>
      </c>
      <c r="W281" s="106">
        <v>85</v>
      </c>
      <c r="X281" s="106">
        <v>60</v>
      </c>
      <c r="Y281" s="106">
        <v>45</v>
      </c>
      <c r="Z281" s="106">
        <v>64.166666666666671</v>
      </c>
      <c r="AA281" s="106"/>
      <c r="AB281" s="106">
        <f t="shared" si="85"/>
        <v>15</v>
      </c>
      <c r="AC281" s="108"/>
      <c r="AD281" s="106">
        <f t="shared" si="84"/>
        <v>-20.833333333333329</v>
      </c>
      <c r="AE281" s="106">
        <v>126</v>
      </c>
      <c r="AF281" s="106"/>
      <c r="AG281" s="105"/>
      <c r="AH281" s="106">
        <f t="shared" si="94"/>
        <v>85</v>
      </c>
      <c r="AI281" s="109">
        <f t="shared" si="86"/>
        <v>169.57500000000002</v>
      </c>
      <c r="AJ281" s="109">
        <f t="shared" si="77"/>
        <v>127.5</v>
      </c>
      <c r="AK281" s="105"/>
      <c r="AL281" s="109">
        <f t="shared" si="87"/>
        <v>85</v>
      </c>
      <c r="AM281" s="112">
        <f t="shared" si="88"/>
        <v>0</v>
      </c>
      <c r="AN281" s="109">
        <f t="shared" si="89"/>
        <v>180</v>
      </c>
      <c r="AO281" s="112">
        <f t="shared" si="90"/>
        <v>0</v>
      </c>
      <c r="AP281" s="109">
        <f t="shared" si="91"/>
        <v>127.5</v>
      </c>
      <c r="AQ281" s="112">
        <f t="shared" si="92"/>
        <v>1.5</v>
      </c>
      <c r="AR281" s="71"/>
    </row>
    <row r="282" spans="1:44" s="62" customFormat="1" ht="27.6" customHeight="1" x14ac:dyDescent="0.2">
      <c r="A282" s="103" t="s">
        <v>229</v>
      </c>
      <c r="B282" s="103" t="s">
        <v>230</v>
      </c>
      <c r="C282" s="104">
        <v>7394.5</v>
      </c>
      <c r="D282" s="104">
        <f>IFERROR(VLOOKUP(A282,#REF!,2,FALSE),0)</f>
        <v>0</v>
      </c>
      <c r="E282" s="105"/>
      <c r="F282" s="105"/>
      <c r="G282" s="106">
        <v>33.5</v>
      </c>
      <c r="H282" s="106">
        <v>21.5</v>
      </c>
      <c r="I282" s="106">
        <f t="shared" si="78"/>
        <v>12</v>
      </c>
      <c r="J282" s="107">
        <f t="shared" si="79"/>
        <v>0.35820895522388058</v>
      </c>
      <c r="K282" s="105"/>
      <c r="L282" s="106">
        <v>30.181632653061225</v>
      </c>
      <c r="M282" s="106">
        <v>21.5</v>
      </c>
      <c r="N282" s="106">
        <f t="shared" si="80"/>
        <v>8.6816326530612251</v>
      </c>
      <c r="O282" s="107">
        <f t="shared" si="81"/>
        <v>0.28764622354452635</v>
      </c>
      <c r="P282" s="105"/>
      <c r="Q282" s="106">
        <v>30.181632653061225</v>
      </c>
      <c r="R282" s="106">
        <v>18.275469387755102</v>
      </c>
      <c r="S282" s="106">
        <f t="shared" si="82"/>
        <v>11.906163265306123</v>
      </c>
      <c r="T282" s="107">
        <f t="shared" si="83"/>
        <v>0.39448373791331398</v>
      </c>
      <c r="U282" s="106">
        <v>50.25</v>
      </c>
      <c r="V282" s="106">
        <v>68.7</v>
      </c>
      <c r="W282" s="106">
        <v>33.5</v>
      </c>
      <c r="X282" s="106">
        <v>21.5</v>
      </c>
      <c r="Y282" s="106">
        <v>21.5</v>
      </c>
      <c r="Z282" s="106">
        <v>30.181632653061225</v>
      </c>
      <c r="AA282" s="106"/>
      <c r="AB282" s="106">
        <f t="shared" si="85"/>
        <v>0</v>
      </c>
      <c r="AC282" s="108"/>
      <c r="AD282" s="106">
        <f t="shared" si="84"/>
        <v>-3.3183673469387749</v>
      </c>
      <c r="AE282" s="106">
        <v>50.25</v>
      </c>
      <c r="AF282" s="106"/>
      <c r="AG282" s="105"/>
      <c r="AH282" s="106">
        <f t="shared" si="94"/>
        <v>33.5</v>
      </c>
      <c r="AI282" s="109">
        <f t="shared" si="86"/>
        <v>66.83250000000001</v>
      </c>
      <c r="AJ282" s="109">
        <f t="shared" si="77"/>
        <v>50.25</v>
      </c>
      <c r="AK282" s="105"/>
      <c r="AL282" s="109">
        <f t="shared" si="87"/>
        <v>33.5</v>
      </c>
      <c r="AM282" s="112">
        <f t="shared" si="88"/>
        <v>0</v>
      </c>
      <c r="AN282" s="109">
        <f t="shared" si="89"/>
        <v>68.7</v>
      </c>
      <c r="AO282" s="112">
        <f t="shared" si="90"/>
        <v>0</v>
      </c>
      <c r="AP282" s="109">
        <f t="shared" si="91"/>
        <v>50.25</v>
      </c>
      <c r="AQ282" s="112">
        <f t="shared" si="92"/>
        <v>0</v>
      </c>
      <c r="AR282" s="71"/>
    </row>
    <row r="283" spans="1:44" s="62" customFormat="1" ht="27.6" customHeight="1" x14ac:dyDescent="0.2">
      <c r="A283" s="103" t="s">
        <v>29</v>
      </c>
      <c r="B283" s="103" t="s">
        <v>30</v>
      </c>
      <c r="C283" s="104">
        <v>84222.12</v>
      </c>
      <c r="D283" s="104">
        <f>IFERROR(VLOOKUP(A283,#REF!,2,FALSE),0)</f>
        <v>0</v>
      </c>
      <c r="E283" s="105"/>
      <c r="F283" s="105"/>
      <c r="G283" s="106">
        <v>123.9</v>
      </c>
      <c r="H283" s="106">
        <v>76.5</v>
      </c>
      <c r="I283" s="106">
        <f t="shared" si="78"/>
        <v>47.400000000000006</v>
      </c>
      <c r="J283" s="107">
        <f t="shared" si="79"/>
        <v>0.38256658595641652</v>
      </c>
      <c r="K283" s="105"/>
      <c r="L283" s="106">
        <v>127.41621785173979</v>
      </c>
      <c r="M283" s="106">
        <v>76.5</v>
      </c>
      <c r="N283" s="106">
        <f t="shared" si="80"/>
        <v>50.916217851739788</v>
      </c>
      <c r="O283" s="107">
        <f t="shared" si="81"/>
        <v>0.39960547181666761</v>
      </c>
      <c r="P283" s="105"/>
      <c r="Q283" s="106">
        <v>127.41621785173979</v>
      </c>
      <c r="R283" s="106">
        <v>76.5</v>
      </c>
      <c r="S283" s="106">
        <f t="shared" si="82"/>
        <v>50.916217851739788</v>
      </c>
      <c r="T283" s="107">
        <f t="shared" si="83"/>
        <v>0.39960547181666761</v>
      </c>
      <c r="U283" s="106">
        <v>167.9</v>
      </c>
      <c r="V283" s="106">
        <v>239.85</v>
      </c>
      <c r="W283" s="106">
        <v>123.9</v>
      </c>
      <c r="X283" s="106">
        <v>76.5</v>
      </c>
      <c r="Y283" s="106">
        <v>76.5</v>
      </c>
      <c r="Z283" s="106">
        <v>127.41621785173979</v>
      </c>
      <c r="AA283" s="106"/>
      <c r="AB283" s="106">
        <f t="shared" si="85"/>
        <v>0</v>
      </c>
      <c r="AC283" s="108"/>
      <c r="AD283" s="106">
        <f t="shared" si="84"/>
        <v>3.516217851739782</v>
      </c>
      <c r="AE283" s="106">
        <v>167.9</v>
      </c>
      <c r="AF283" s="106"/>
      <c r="AG283" s="105"/>
      <c r="AH283" s="106">
        <f t="shared" si="94"/>
        <v>123.9</v>
      </c>
      <c r="AI283" s="109">
        <f t="shared" si="86"/>
        <v>247.18050000000005</v>
      </c>
      <c r="AJ283" s="109">
        <f t="shared" si="77"/>
        <v>185.85000000000002</v>
      </c>
      <c r="AK283" s="105"/>
      <c r="AL283" s="109">
        <f t="shared" si="87"/>
        <v>123.9</v>
      </c>
      <c r="AM283" s="112">
        <f t="shared" si="88"/>
        <v>0</v>
      </c>
      <c r="AN283" s="109">
        <f t="shared" si="89"/>
        <v>247.18050000000005</v>
      </c>
      <c r="AO283" s="112">
        <f t="shared" si="90"/>
        <v>7.3305000000000575</v>
      </c>
      <c r="AP283" s="109">
        <f t="shared" si="91"/>
        <v>185.85000000000002</v>
      </c>
      <c r="AQ283" s="112">
        <f t="shared" si="92"/>
        <v>17.950000000000017</v>
      </c>
      <c r="AR283" s="71"/>
    </row>
    <row r="284" spans="1:44" s="62" customFormat="1" ht="27.6" customHeight="1" x14ac:dyDescent="0.2">
      <c r="A284" s="103" t="s">
        <v>235</v>
      </c>
      <c r="B284" s="103" t="s">
        <v>236</v>
      </c>
      <c r="C284" s="104">
        <v>7157.02</v>
      </c>
      <c r="D284" s="104">
        <f>IFERROR(VLOOKUP(A284,#REF!,2,FALSE),0)</f>
        <v>0</v>
      </c>
      <c r="E284" s="105"/>
      <c r="F284" s="105"/>
      <c r="G284" s="106">
        <v>123.9</v>
      </c>
      <c r="H284" s="106">
        <v>85.5</v>
      </c>
      <c r="I284" s="106">
        <f t="shared" si="78"/>
        <v>38.400000000000006</v>
      </c>
      <c r="J284" s="107">
        <f t="shared" si="79"/>
        <v>0.30992736077481842</v>
      </c>
      <c r="K284" s="105"/>
      <c r="L284" s="106">
        <v>125.56175438596492</v>
      </c>
      <c r="M284" s="106">
        <v>85.5</v>
      </c>
      <c r="N284" s="106">
        <f t="shared" si="80"/>
        <v>40.061754385964917</v>
      </c>
      <c r="O284" s="107">
        <f t="shared" si="81"/>
        <v>0.31906016749988125</v>
      </c>
      <c r="P284" s="105"/>
      <c r="Q284" s="106">
        <v>125.56175438596492</v>
      </c>
      <c r="R284" s="106">
        <v>78.868421052631575</v>
      </c>
      <c r="S284" s="106">
        <f t="shared" si="82"/>
        <v>46.693333333333342</v>
      </c>
      <c r="T284" s="107">
        <f t="shared" si="83"/>
        <v>0.37187544536692652</v>
      </c>
      <c r="U284" s="106">
        <v>167.9</v>
      </c>
      <c r="V284" s="106">
        <v>239.85</v>
      </c>
      <c r="W284" s="106">
        <v>123.9</v>
      </c>
      <c r="X284" s="106">
        <v>85.5</v>
      </c>
      <c r="Y284" s="106">
        <v>85.5</v>
      </c>
      <c r="Z284" s="106">
        <v>125.56175438596492</v>
      </c>
      <c r="AA284" s="106"/>
      <c r="AB284" s="106">
        <f t="shared" si="85"/>
        <v>0</v>
      </c>
      <c r="AC284" s="108"/>
      <c r="AD284" s="106">
        <f t="shared" si="84"/>
        <v>1.6617543859649118</v>
      </c>
      <c r="AE284" s="106">
        <v>167.9</v>
      </c>
      <c r="AF284" s="106"/>
      <c r="AG284" s="105"/>
      <c r="AH284" s="106">
        <f t="shared" si="94"/>
        <v>123.9</v>
      </c>
      <c r="AI284" s="109">
        <f t="shared" si="86"/>
        <v>247.18050000000005</v>
      </c>
      <c r="AJ284" s="109">
        <f t="shared" si="77"/>
        <v>185.85000000000002</v>
      </c>
      <c r="AK284" s="105"/>
      <c r="AL284" s="109">
        <f t="shared" si="87"/>
        <v>123.9</v>
      </c>
      <c r="AM284" s="112">
        <f t="shared" si="88"/>
        <v>0</v>
      </c>
      <c r="AN284" s="109">
        <f t="shared" si="89"/>
        <v>247.18050000000005</v>
      </c>
      <c r="AO284" s="112">
        <f t="shared" si="90"/>
        <v>7.3305000000000575</v>
      </c>
      <c r="AP284" s="109">
        <f t="shared" si="91"/>
        <v>185.85000000000002</v>
      </c>
      <c r="AQ284" s="112">
        <f t="shared" si="92"/>
        <v>17.950000000000017</v>
      </c>
      <c r="AR284" s="71"/>
    </row>
    <row r="285" spans="1:44" s="62" customFormat="1" ht="27.6" customHeight="1" x14ac:dyDescent="0.2">
      <c r="A285" s="103" t="s">
        <v>316</v>
      </c>
      <c r="B285" s="103" t="s">
        <v>236</v>
      </c>
      <c r="C285" s="104">
        <v>3480.3</v>
      </c>
      <c r="D285" s="104">
        <f>IFERROR(VLOOKUP(A285,#REF!,2,FALSE),0)</f>
        <v>0</v>
      </c>
      <c r="E285" s="105"/>
      <c r="F285" s="105"/>
      <c r="G285" s="106">
        <v>123.9</v>
      </c>
      <c r="H285" s="106">
        <v>76.5</v>
      </c>
      <c r="I285" s="106">
        <f t="shared" si="78"/>
        <v>47.400000000000006</v>
      </c>
      <c r="J285" s="107">
        <f t="shared" si="79"/>
        <v>0.38256658595641652</v>
      </c>
      <c r="K285" s="105"/>
      <c r="L285" s="106">
        <v>116.01</v>
      </c>
      <c r="M285" s="106">
        <v>76.5</v>
      </c>
      <c r="N285" s="106">
        <f t="shared" si="80"/>
        <v>39.510000000000005</v>
      </c>
      <c r="O285" s="107">
        <f t="shared" si="81"/>
        <v>0.34057408844065168</v>
      </c>
      <c r="P285" s="105"/>
      <c r="Q285" s="106">
        <v>116.01</v>
      </c>
      <c r="R285" s="106">
        <v>76.5</v>
      </c>
      <c r="S285" s="106">
        <f t="shared" si="82"/>
        <v>39.510000000000005</v>
      </c>
      <c r="T285" s="107">
        <f t="shared" si="83"/>
        <v>0.34057408844065168</v>
      </c>
      <c r="U285" s="106">
        <v>123.9</v>
      </c>
      <c r="V285" s="106">
        <v>239.85</v>
      </c>
      <c r="W285" s="106">
        <v>123.9</v>
      </c>
      <c r="X285" s="106">
        <v>76.5</v>
      </c>
      <c r="Y285" s="106">
        <v>76.5</v>
      </c>
      <c r="Z285" s="106">
        <v>116.01</v>
      </c>
      <c r="AA285" s="106"/>
      <c r="AB285" s="106">
        <f t="shared" si="85"/>
        <v>0</v>
      </c>
      <c r="AC285" s="108"/>
      <c r="AD285" s="106">
        <f t="shared" si="84"/>
        <v>-7.8900000000000006</v>
      </c>
      <c r="AE285" s="106"/>
      <c r="AF285" s="106"/>
      <c r="AG285" s="105"/>
      <c r="AH285" s="106">
        <f t="shared" si="94"/>
        <v>123.9</v>
      </c>
      <c r="AI285" s="109">
        <f t="shared" si="86"/>
        <v>247.18050000000005</v>
      </c>
      <c r="AJ285" s="109">
        <f t="shared" si="77"/>
        <v>185.85000000000002</v>
      </c>
      <c r="AK285" s="105"/>
      <c r="AL285" s="109">
        <f t="shared" si="87"/>
        <v>123.9</v>
      </c>
      <c r="AM285" s="112">
        <f t="shared" si="88"/>
        <v>0</v>
      </c>
      <c r="AN285" s="109">
        <f t="shared" si="89"/>
        <v>247.18050000000005</v>
      </c>
      <c r="AO285" s="112">
        <f t="shared" si="90"/>
        <v>7.3305000000000575</v>
      </c>
      <c r="AP285" s="109">
        <f t="shared" si="91"/>
        <v>185.85000000000002</v>
      </c>
      <c r="AQ285" s="112">
        <f t="shared" si="92"/>
        <v>185.85000000000002</v>
      </c>
      <c r="AR285" s="71"/>
    </row>
    <row r="286" spans="1:44" s="62" customFormat="1" ht="27.6" customHeight="1" x14ac:dyDescent="0.2">
      <c r="A286" s="103" t="s">
        <v>688</v>
      </c>
      <c r="B286" s="103" t="s">
        <v>1030</v>
      </c>
      <c r="C286" s="104">
        <v>0</v>
      </c>
      <c r="D286" s="104">
        <f>IFERROR(VLOOKUP(A286,#REF!,2,FALSE),0)</f>
        <v>0</v>
      </c>
      <c r="E286" s="105"/>
      <c r="F286" s="105"/>
      <c r="G286" s="106">
        <v>499</v>
      </c>
      <c r="H286" s="106">
        <v>345</v>
      </c>
      <c r="I286" s="106">
        <f t="shared" si="78"/>
        <v>154</v>
      </c>
      <c r="J286" s="107">
        <f t="shared" si="79"/>
        <v>0.30861723446893785</v>
      </c>
      <c r="K286" s="105"/>
      <c r="L286" s="106"/>
      <c r="M286" s="106">
        <v>345</v>
      </c>
      <c r="N286" s="106">
        <f t="shared" si="80"/>
        <v>-345</v>
      </c>
      <c r="O286" s="107" t="e">
        <f t="shared" si="81"/>
        <v>#DIV/0!</v>
      </c>
      <c r="P286" s="105"/>
      <c r="Q286" s="106"/>
      <c r="R286" s="106"/>
      <c r="S286" s="106">
        <f t="shared" si="82"/>
        <v>0</v>
      </c>
      <c r="T286" s="107" t="e">
        <f t="shared" si="83"/>
        <v>#DIV/0!</v>
      </c>
      <c r="U286" s="106">
        <v>599</v>
      </c>
      <c r="V286" s="106">
        <v>699</v>
      </c>
      <c r="W286" s="106">
        <v>499</v>
      </c>
      <c r="X286" s="106">
        <v>345</v>
      </c>
      <c r="Y286" s="106">
        <v>0</v>
      </c>
      <c r="Z286" s="106"/>
      <c r="AA286" s="106"/>
      <c r="AB286" s="106">
        <f t="shared" si="85"/>
        <v>345</v>
      </c>
      <c r="AC286" s="108"/>
      <c r="AD286" s="106">
        <f t="shared" si="84"/>
        <v>-499</v>
      </c>
      <c r="AE286" s="106">
        <v>599</v>
      </c>
      <c r="AF286" s="106"/>
      <c r="AG286" s="105"/>
      <c r="AH286" s="106">
        <f t="shared" si="94"/>
        <v>499</v>
      </c>
      <c r="AI286" s="109">
        <f t="shared" si="86"/>
        <v>995.50500000000011</v>
      </c>
      <c r="AJ286" s="109">
        <f t="shared" si="77"/>
        <v>748.5</v>
      </c>
      <c r="AK286" s="105"/>
      <c r="AL286" s="109">
        <f t="shared" si="87"/>
        <v>499</v>
      </c>
      <c r="AM286" s="112">
        <f t="shared" si="88"/>
        <v>0</v>
      </c>
      <c r="AN286" s="109">
        <f t="shared" si="89"/>
        <v>995.50500000000011</v>
      </c>
      <c r="AO286" s="112">
        <f t="shared" si="90"/>
        <v>296.50500000000011</v>
      </c>
      <c r="AP286" s="109">
        <f t="shared" si="91"/>
        <v>748.5</v>
      </c>
      <c r="AQ286" s="112">
        <f t="shared" si="92"/>
        <v>149.5</v>
      </c>
      <c r="AR286" s="71"/>
    </row>
    <row r="287" spans="1:44" s="62" customFormat="1" ht="27.6" customHeight="1" x14ac:dyDescent="0.2">
      <c r="A287" s="103" t="s">
        <v>83</v>
      </c>
      <c r="B287" s="103" t="s">
        <v>84</v>
      </c>
      <c r="C287" s="104">
        <v>33588.74</v>
      </c>
      <c r="D287" s="104">
        <f>IFERROR(VLOOKUP(A287,#REF!,2,FALSE),0)</f>
        <v>0</v>
      </c>
      <c r="E287" s="105"/>
      <c r="F287" s="105"/>
      <c r="G287" s="106">
        <v>79.83</v>
      </c>
      <c r="H287" s="106">
        <v>47.03</v>
      </c>
      <c r="I287" s="106">
        <f t="shared" si="78"/>
        <v>32.799999999999997</v>
      </c>
      <c r="J287" s="107">
        <f t="shared" si="79"/>
        <v>0.41087310534886634</v>
      </c>
      <c r="K287" s="105"/>
      <c r="L287" s="106">
        <v>69.54190476190476</v>
      </c>
      <c r="M287" s="106">
        <v>47.03</v>
      </c>
      <c r="N287" s="106">
        <f t="shared" si="80"/>
        <v>22.511904761904759</v>
      </c>
      <c r="O287" s="107">
        <f t="shared" si="81"/>
        <v>0.32371711472356507</v>
      </c>
      <c r="P287" s="105"/>
      <c r="Q287" s="106">
        <v>69.54190476190476</v>
      </c>
      <c r="R287" s="106">
        <v>41.97</v>
      </c>
      <c r="S287" s="106">
        <f t="shared" si="82"/>
        <v>27.571904761904761</v>
      </c>
      <c r="T287" s="107">
        <f t="shared" si="83"/>
        <v>0.39647899861679836</v>
      </c>
      <c r="U287" s="106">
        <v>100.58</v>
      </c>
      <c r="V287" s="106">
        <v>143.69</v>
      </c>
      <c r="W287" s="106">
        <v>79.83</v>
      </c>
      <c r="X287" s="106">
        <v>47.03</v>
      </c>
      <c r="Y287" s="106">
        <v>41.97</v>
      </c>
      <c r="Z287" s="106">
        <v>69.54190476190476</v>
      </c>
      <c r="AA287" s="106"/>
      <c r="AB287" s="106">
        <f t="shared" si="85"/>
        <v>5.0600000000000023</v>
      </c>
      <c r="AC287" s="108"/>
      <c r="AD287" s="106">
        <f t="shared" si="84"/>
        <v>-10.288095238095238</v>
      </c>
      <c r="AE287" s="106">
        <v>100.58</v>
      </c>
      <c r="AF287" s="106">
        <v>84.83</v>
      </c>
      <c r="AG287" s="105"/>
      <c r="AH287" s="106">
        <f>AF287</f>
        <v>84.83</v>
      </c>
      <c r="AI287" s="109">
        <f t="shared" si="86"/>
        <v>169.23585000000003</v>
      </c>
      <c r="AJ287" s="109">
        <f t="shared" si="77"/>
        <v>127.245</v>
      </c>
      <c r="AK287" s="105"/>
      <c r="AL287" s="109">
        <f t="shared" si="87"/>
        <v>84.83</v>
      </c>
      <c r="AM287" s="112">
        <f t="shared" si="88"/>
        <v>5</v>
      </c>
      <c r="AN287" s="109">
        <f t="shared" si="89"/>
        <v>169.23585000000003</v>
      </c>
      <c r="AO287" s="112">
        <f t="shared" si="90"/>
        <v>25.54585000000003</v>
      </c>
      <c r="AP287" s="109">
        <f t="shared" si="91"/>
        <v>127.245</v>
      </c>
      <c r="AQ287" s="112">
        <f t="shared" si="92"/>
        <v>26.665000000000006</v>
      </c>
      <c r="AR287" s="71"/>
    </row>
    <row r="288" spans="1:44" s="62" customFormat="1" ht="27.6" customHeight="1" x14ac:dyDescent="0.2">
      <c r="A288" s="103" t="s">
        <v>692</v>
      </c>
      <c r="B288" s="103" t="s">
        <v>1031</v>
      </c>
      <c r="C288" s="104">
        <v>0</v>
      </c>
      <c r="D288" s="104">
        <f>IFERROR(VLOOKUP(A288,#REF!,2,FALSE),0)</f>
        <v>0</v>
      </c>
      <c r="E288" s="105"/>
      <c r="F288" s="105"/>
      <c r="G288" s="106">
        <v>0</v>
      </c>
      <c r="H288" s="106">
        <v>0</v>
      </c>
      <c r="I288" s="106">
        <f t="shared" si="78"/>
        <v>0</v>
      </c>
      <c r="J288" s="107" t="e">
        <f t="shared" si="79"/>
        <v>#DIV/0!</v>
      </c>
      <c r="K288" s="105"/>
      <c r="L288" s="106"/>
      <c r="M288" s="106">
        <v>0</v>
      </c>
      <c r="N288" s="106">
        <f t="shared" si="80"/>
        <v>0</v>
      </c>
      <c r="O288" s="107" t="e">
        <f t="shared" si="81"/>
        <v>#DIV/0!</v>
      </c>
      <c r="P288" s="105"/>
      <c r="Q288" s="106"/>
      <c r="R288" s="106"/>
      <c r="S288" s="106">
        <f t="shared" si="82"/>
        <v>0</v>
      </c>
      <c r="T288" s="107" t="e">
        <f t="shared" si="83"/>
        <v>#DIV/0!</v>
      </c>
      <c r="U288" s="106">
        <v>0</v>
      </c>
      <c r="V288" s="106">
        <v>0</v>
      </c>
      <c r="W288" s="106">
        <v>0</v>
      </c>
      <c r="X288" s="106">
        <v>0</v>
      </c>
      <c r="Y288" s="106">
        <v>0</v>
      </c>
      <c r="Z288" s="106"/>
      <c r="AA288" s="106"/>
      <c r="AB288" s="106">
        <f t="shared" si="85"/>
        <v>0</v>
      </c>
      <c r="AC288" s="108"/>
      <c r="AD288" s="106">
        <f t="shared" si="84"/>
        <v>0</v>
      </c>
      <c r="AE288" s="106"/>
      <c r="AF288" s="106"/>
      <c r="AG288" s="105"/>
      <c r="AH288" s="106">
        <f>G288</f>
        <v>0</v>
      </c>
      <c r="AI288" s="109">
        <f t="shared" si="86"/>
        <v>0</v>
      </c>
      <c r="AJ288" s="109">
        <f t="shared" si="77"/>
        <v>0</v>
      </c>
      <c r="AK288" s="105"/>
      <c r="AL288" s="109">
        <f t="shared" si="87"/>
        <v>0</v>
      </c>
      <c r="AM288" s="112">
        <f t="shared" si="88"/>
        <v>0</v>
      </c>
      <c r="AN288" s="109">
        <f t="shared" si="89"/>
        <v>0</v>
      </c>
      <c r="AO288" s="112">
        <f t="shared" si="90"/>
        <v>0</v>
      </c>
      <c r="AP288" s="109">
        <f t="shared" si="91"/>
        <v>0</v>
      </c>
      <c r="AQ288" s="112">
        <f t="shared" si="92"/>
        <v>0</v>
      </c>
      <c r="AR288" s="71"/>
    </row>
    <row r="289" spans="1:44" s="62" customFormat="1" ht="27.6" customHeight="1" x14ac:dyDescent="0.2">
      <c r="A289" s="103" t="s">
        <v>396</v>
      </c>
      <c r="B289" s="103" t="s">
        <v>397</v>
      </c>
      <c r="C289" s="104">
        <v>1921.98</v>
      </c>
      <c r="D289" s="104">
        <f>IFERROR(VLOOKUP(A289,#REF!,2,FALSE),0)</f>
        <v>0</v>
      </c>
      <c r="E289" s="105"/>
      <c r="F289" s="105"/>
      <c r="G289" s="106">
        <v>11.85</v>
      </c>
      <c r="H289" s="106">
        <v>5.93</v>
      </c>
      <c r="I289" s="106">
        <f t="shared" si="78"/>
        <v>5.92</v>
      </c>
      <c r="J289" s="107">
        <f t="shared" si="79"/>
        <v>0.49957805907172997</v>
      </c>
      <c r="K289" s="105"/>
      <c r="L289" s="106">
        <v>11.791288343558282</v>
      </c>
      <c r="M289" s="106">
        <v>5.93</v>
      </c>
      <c r="N289" s="106">
        <f t="shared" si="80"/>
        <v>5.8612883435582823</v>
      </c>
      <c r="O289" s="107">
        <f t="shared" si="81"/>
        <v>0.49708633804722213</v>
      </c>
      <c r="P289" s="105"/>
      <c r="Q289" s="106">
        <v>11.791288343558282</v>
      </c>
      <c r="R289" s="106">
        <v>5.9374233128834355</v>
      </c>
      <c r="S289" s="106">
        <f t="shared" si="82"/>
        <v>5.8538650306748465</v>
      </c>
      <c r="T289" s="107">
        <f t="shared" si="83"/>
        <v>0.4964567789467112</v>
      </c>
      <c r="U289" s="106">
        <v>17.78</v>
      </c>
      <c r="V289" s="106">
        <v>22.5</v>
      </c>
      <c r="W289" s="106">
        <v>11.85</v>
      </c>
      <c r="X289" s="106">
        <v>5.93</v>
      </c>
      <c r="Y289" s="106">
        <v>5.94</v>
      </c>
      <c r="Z289" s="106">
        <v>11.791288343558282</v>
      </c>
      <c r="AA289" s="106"/>
      <c r="AB289" s="106">
        <f t="shared" si="85"/>
        <v>-1.0000000000000675E-2</v>
      </c>
      <c r="AC289" s="108"/>
      <c r="AD289" s="106">
        <f t="shared" si="84"/>
        <v>-5.8711656441717608E-2</v>
      </c>
      <c r="AE289" s="106">
        <v>17.78</v>
      </c>
      <c r="AF289" s="106"/>
      <c r="AG289" s="105"/>
      <c r="AH289" s="106">
        <f>G289</f>
        <v>11.85</v>
      </c>
      <c r="AI289" s="109">
        <f t="shared" si="86"/>
        <v>23.640750000000001</v>
      </c>
      <c r="AJ289" s="109">
        <f t="shared" si="77"/>
        <v>17.774999999999999</v>
      </c>
      <c r="AK289" s="105"/>
      <c r="AL289" s="109">
        <f t="shared" si="87"/>
        <v>11.85</v>
      </c>
      <c r="AM289" s="112">
        <f t="shared" si="88"/>
        <v>0</v>
      </c>
      <c r="AN289" s="109">
        <f t="shared" si="89"/>
        <v>23.640750000000001</v>
      </c>
      <c r="AO289" s="112">
        <f t="shared" si="90"/>
        <v>1.1407500000000006</v>
      </c>
      <c r="AP289" s="109">
        <f t="shared" si="91"/>
        <v>17.78</v>
      </c>
      <c r="AQ289" s="112">
        <f t="shared" si="92"/>
        <v>0</v>
      </c>
      <c r="AR289" s="71"/>
    </row>
    <row r="290" spans="1:44" s="62" customFormat="1" ht="27.6" customHeight="1" x14ac:dyDescent="0.2">
      <c r="A290" s="103" t="s">
        <v>547</v>
      </c>
      <c r="B290" s="103" t="s">
        <v>548</v>
      </c>
      <c r="C290" s="104">
        <v>699.75</v>
      </c>
      <c r="D290" s="104">
        <f>IFERROR(VLOOKUP(A290,#REF!,2,FALSE),0)</f>
        <v>0</v>
      </c>
      <c r="E290" s="105"/>
      <c r="F290" s="105"/>
      <c r="G290" s="106">
        <v>5.75</v>
      </c>
      <c r="H290" s="106">
        <v>2.5</v>
      </c>
      <c r="I290" s="106">
        <f t="shared" si="78"/>
        <v>3.25</v>
      </c>
      <c r="J290" s="107">
        <f t="shared" si="79"/>
        <v>0.56521739130434778</v>
      </c>
      <c r="K290" s="105"/>
      <c r="L290" s="106">
        <v>5.5098425196850398</v>
      </c>
      <c r="M290" s="106">
        <v>2.5</v>
      </c>
      <c r="N290" s="106">
        <f t="shared" si="80"/>
        <v>3.0098425196850398</v>
      </c>
      <c r="O290" s="107">
        <f t="shared" si="81"/>
        <v>0.54626652375848517</v>
      </c>
      <c r="P290" s="105"/>
      <c r="Q290" s="106">
        <v>5.5098425196850398</v>
      </c>
      <c r="R290" s="106">
        <v>2.6251181102362202</v>
      </c>
      <c r="S290" s="106">
        <f t="shared" si="82"/>
        <v>2.8847244094488196</v>
      </c>
      <c r="T290" s="107">
        <f t="shared" si="83"/>
        <v>0.52355841371918554</v>
      </c>
      <c r="U290" s="106">
        <v>8.6300000000000008</v>
      </c>
      <c r="V290" s="106">
        <v>10.5</v>
      </c>
      <c r="W290" s="106">
        <v>5.75</v>
      </c>
      <c r="X290" s="106">
        <v>2.5</v>
      </c>
      <c r="Y290" s="106">
        <v>2.62</v>
      </c>
      <c r="Z290" s="106">
        <v>5.5098425196850398</v>
      </c>
      <c r="AA290" s="106"/>
      <c r="AB290" s="106">
        <f t="shared" si="85"/>
        <v>-0.12000000000000011</v>
      </c>
      <c r="AC290" s="108"/>
      <c r="AD290" s="106">
        <f t="shared" si="84"/>
        <v>-0.2401574803149602</v>
      </c>
      <c r="AE290" s="106">
        <v>8.6300000000000008</v>
      </c>
      <c r="AF290" s="106">
        <v>7</v>
      </c>
      <c r="AG290" s="105"/>
      <c r="AH290" s="106">
        <f>AF290</f>
        <v>7</v>
      </c>
      <c r="AI290" s="109">
        <f t="shared" si="86"/>
        <v>13.965</v>
      </c>
      <c r="AJ290" s="109">
        <f t="shared" si="77"/>
        <v>10.5</v>
      </c>
      <c r="AK290" s="105"/>
      <c r="AL290" s="109">
        <f t="shared" si="87"/>
        <v>7</v>
      </c>
      <c r="AM290" s="112">
        <f t="shared" si="88"/>
        <v>1.25</v>
      </c>
      <c r="AN290" s="109">
        <f t="shared" si="89"/>
        <v>13.965</v>
      </c>
      <c r="AO290" s="112">
        <f t="shared" si="90"/>
        <v>3.4649999999999999</v>
      </c>
      <c r="AP290" s="109">
        <f t="shared" si="91"/>
        <v>10.5</v>
      </c>
      <c r="AQ290" s="112">
        <f t="shared" si="92"/>
        <v>1.8699999999999992</v>
      </c>
      <c r="AR290" s="71"/>
    </row>
    <row r="291" spans="1:44" s="62" customFormat="1" ht="27.6" customHeight="1" x14ac:dyDescent="0.2">
      <c r="A291" s="103" t="s">
        <v>671</v>
      </c>
      <c r="B291" s="103" t="s">
        <v>548</v>
      </c>
      <c r="C291" s="104">
        <v>230</v>
      </c>
      <c r="D291" s="104">
        <f>IFERROR(VLOOKUP(A291,#REF!,2,FALSE),0)</f>
        <v>0</v>
      </c>
      <c r="E291" s="105"/>
      <c r="F291" s="105"/>
      <c r="G291" s="106">
        <v>115</v>
      </c>
      <c r="H291" s="106">
        <v>50</v>
      </c>
      <c r="I291" s="106">
        <f t="shared" si="78"/>
        <v>65</v>
      </c>
      <c r="J291" s="107">
        <f t="shared" si="79"/>
        <v>0.56521739130434778</v>
      </c>
      <c r="K291" s="105"/>
      <c r="L291" s="106">
        <v>115</v>
      </c>
      <c r="M291" s="106">
        <v>50</v>
      </c>
      <c r="N291" s="106">
        <f t="shared" si="80"/>
        <v>65</v>
      </c>
      <c r="O291" s="107">
        <f t="shared" si="81"/>
        <v>0.56521739130434778</v>
      </c>
      <c r="P291" s="105"/>
      <c r="Q291" s="106">
        <v>115</v>
      </c>
      <c r="R291" s="106">
        <v>52.5</v>
      </c>
      <c r="S291" s="106">
        <f t="shared" si="82"/>
        <v>62.5</v>
      </c>
      <c r="T291" s="107">
        <f t="shared" si="83"/>
        <v>0.54347826086956519</v>
      </c>
      <c r="U291" s="106">
        <v>172.5</v>
      </c>
      <c r="V291" s="106">
        <v>210</v>
      </c>
      <c r="W291" s="106">
        <v>115</v>
      </c>
      <c r="X291" s="106">
        <v>50</v>
      </c>
      <c r="Y291" s="106">
        <v>52.5</v>
      </c>
      <c r="Z291" s="106">
        <v>115</v>
      </c>
      <c r="AA291" s="106"/>
      <c r="AB291" s="106">
        <f t="shared" si="85"/>
        <v>-2.5</v>
      </c>
      <c r="AC291" s="108"/>
      <c r="AD291" s="106">
        <f t="shared" si="84"/>
        <v>0</v>
      </c>
      <c r="AE291" s="106">
        <v>172.5</v>
      </c>
      <c r="AF291" s="106">
        <v>120</v>
      </c>
      <c r="AG291" s="105"/>
      <c r="AH291" s="106">
        <f>AF291</f>
        <v>120</v>
      </c>
      <c r="AI291" s="109">
        <f t="shared" si="86"/>
        <v>239.4</v>
      </c>
      <c r="AJ291" s="109">
        <f t="shared" si="77"/>
        <v>180</v>
      </c>
      <c r="AK291" s="105"/>
      <c r="AL291" s="109">
        <f t="shared" si="87"/>
        <v>120</v>
      </c>
      <c r="AM291" s="112">
        <f t="shared" si="88"/>
        <v>5</v>
      </c>
      <c r="AN291" s="109">
        <f t="shared" si="89"/>
        <v>239.4</v>
      </c>
      <c r="AO291" s="112">
        <f t="shared" si="90"/>
        <v>29.400000000000006</v>
      </c>
      <c r="AP291" s="109">
        <f t="shared" si="91"/>
        <v>180</v>
      </c>
      <c r="AQ291" s="112">
        <f t="shared" si="92"/>
        <v>7.5</v>
      </c>
      <c r="AR291" s="71"/>
    </row>
    <row r="292" spans="1:44" s="62" customFormat="1" ht="27.6" customHeight="1" x14ac:dyDescent="0.2">
      <c r="A292" s="103" t="s">
        <v>468</v>
      </c>
      <c r="B292" s="103" t="s">
        <v>309</v>
      </c>
      <c r="C292" s="104">
        <v>1212.5</v>
      </c>
      <c r="D292" s="104">
        <f>IFERROR(VLOOKUP(A292,#REF!,2,FALSE),0)</f>
        <v>0</v>
      </c>
      <c r="E292" s="105"/>
      <c r="F292" s="105"/>
      <c r="G292" s="106">
        <v>19.5</v>
      </c>
      <c r="H292" s="106">
        <v>9.43</v>
      </c>
      <c r="I292" s="106">
        <f t="shared" si="78"/>
        <v>10.07</v>
      </c>
      <c r="J292" s="107">
        <f t="shared" si="79"/>
        <v>0.5164102564102564</v>
      </c>
      <c r="K292" s="105"/>
      <c r="L292" s="106">
        <v>19.556451612903224</v>
      </c>
      <c r="M292" s="106">
        <v>9.43</v>
      </c>
      <c r="N292" s="106">
        <f t="shared" si="80"/>
        <v>10.126451612903224</v>
      </c>
      <c r="O292" s="107">
        <f t="shared" si="81"/>
        <v>0.5178061855670103</v>
      </c>
      <c r="P292" s="105"/>
      <c r="Q292" s="106">
        <v>19.556451612903224</v>
      </c>
      <c r="R292" s="106">
        <v>9.9874193548387105</v>
      </c>
      <c r="S292" s="106">
        <f t="shared" si="82"/>
        <v>9.5690322580645137</v>
      </c>
      <c r="T292" s="107">
        <f t="shared" si="83"/>
        <v>0.48930309278350509</v>
      </c>
      <c r="U292" s="106">
        <v>29.25</v>
      </c>
      <c r="V292" s="106">
        <v>35.1</v>
      </c>
      <c r="W292" s="106">
        <v>19.5</v>
      </c>
      <c r="X292" s="106">
        <v>9.43</v>
      </c>
      <c r="Y292" s="106">
        <v>9.99</v>
      </c>
      <c r="Z292" s="106">
        <v>19.556451612903224</v>
      </c>
      <c r="AA292" s="106"/>
      <c r="AB292" s="106">
        <f t="shared" si="85"/>
        <v>-0.5600000000000005</v>
      </c>
      <c r="AC292" s="108"/>
      <c r="AD292" s="106">
        <f t="shared" si="84"/>
        <v>5.6451612903224202E-2</v>
      </c>
      <c r="AE292" s="106">
        <v>29.25</v>
      </c>
      <c r="AF292" s="106">
        <v>20.75</v>
      </c>
      <c r="AG292" s="105"/>
      <c r="AH292" s="106">
        <f>AF292</f>
        <v>20.75</v>
      </c>
      <c r="AI292" s="109">
        <f t="shared" si="86"/>
        <v>41.396250000000002</v>
      </c>
      <c r="AJ292" s="109">
        <f t="shared" si="77"/>
        <v>31.125</v>
      </c>
      <c r="AK292" s="105"/>
      <c r="AL292" s="109">
        <f t="shared" si="87"/>
        <v>20.75</v>
      </c>
      <c r="AM292" s="112">
        <f t="shared" si="88"/>
        <v>1.25</v>
      </c>
      <c r="AN292" s="109">
        <f t="shared" si="89"/>
        <v>41.396250000000002</v>
      </c>
      <c r="AO292" s="112">
        <f t="shared" si="90"/>
        <v>6.2962500000000006</v>
      </c>
      <c r="AP292" s="109">
        <f t="shared" si="91"/>
        <v>31.125</v>
      </c>
      <c r="AQ292" s="112">
        <f t="shared" si="92"/>
        <v>1.875</v>
      </c>
      <c r="AR292" s="71"/>
    </row>
    <row r="293" spans="1:44" s="62" customFormat="1" ht="27.6" customHeight="1" x14ac:dyDescent="0.2">
      <c r="A293" s="103" t="s">
        <v>308</v>
      </c>
      <c r="B293" s="103" t="s">
        <v>309</v>
      </c>
      <c r="C293" s="104">
        <v>3590</v>
      </c>
      <c r="D293" s="104">
        <f>IFERROR(VLOOKUP(A293,#REF!,2,FALSE),0)</f>
        <v>0</v>
      </c>
      <c r="E293" s="105"/>
      <c r="F293" s="105"/>
      <c r="G293" s="106">
        <v>390</v>
      </c>
      <c r="H293" s="106">
        <v>199.75</v>
      </c>
      <c r="I293" s="106">
        <f t="shared" si="78"/>
        <v>190.25</v>
      </c>
      <c r="J293" s="107">
        <f t="shared" si="79"/>
        <v>0.48782051282051281</v>
      </c>
      <c r="K293" s="105"/>
      <c r="L293" s="106">
        <v>326.36363636363637</v>
      </c>
      <c r="M293" s="106">
        <v>199.75</v>
      </c>
      <c r="N293" s="106">
        <f t="shared" si="80"/>
        <v>126.61363636363637</v>
      </c>
      <c r="O293" s="107">
        <f t="shared" si="81"/>
        <v>0.38795264623955433</v>
      </c>
      <c r="P293" s="105"/>
      <c r="Q293" s="106">
        <v>326.36363636363637</v>
      </c>
      <c r="R293" s="106">
        <v>199.75</v>
      </c>
      <c r="S293" s="106">
        <f t="shared" si="82"/>
        <v>126.61363636363637</v>
      </c>
      <c r="T293" s="107">
        <f t="shared" si="83"/>
        <v>0.38795264623955433</v>
      </c>
      <c r="U293" s="106">
        <v>585</v>
      </c>
      <c r="V293" s="106">
        <v>702</v>
      </c>
      <c r="W293" s="106">
        <v>390</v>
      </c>
      <c r="X293" s="106">
        <v>199.75</v>
      </c>
      <c r="Y293" s="106">
        <v>199.75</v>
      </c>
      <c r="Z293" s="106">
        <v>326.36363636363637</v>
      </c>
      <c r="AA293" s="106"/>
      <c r="AB293" s="106">
        <f t="shared" si="85"/>
        <v>0</v>
      </c>
      <c r="AC293" s="108"/>
      <c r="AD293" s="106">
        <f t="shared" si="84"/>
        <v>-63.636363636363626</v>
      </c>
      <c r="AE293" s="106">
        <v>585</v>
      </c>
      <c r="AF293" s="106">
        <v>380</v>
      </c>
      <c r="AG293" s="105"/>
      <c r="AH293" s="106">
        <f>AF293</f>
        <v>380</v>
      </c>
      <c r="AI293" s="109">
        <f t="shared" si="86"/>
        <v>758.1</v>
      </c>
      <c r="AJ293" s="109">
        <f t="shared" si="77"/>
        <v>570</v>
      </c>
      <c r="AK293" s="105"/>
      <c r="AL293" s="109">
        <f t="shared" si="87"/>
        <v>390</v>
      </c>
      <c r="AM293" s="112">
        <f t="shared" si="88"/>
        <v>0</v>
      </c>
      <c r="AN293" s="109">
        <f t="shared" si="89"/>
        <v>758.1</v>
      </c>
      <c r="AO293" s="112">
        <f t="shared" si="90"/>
        <v>56.100000000000023</v>
      </c>
      <c r="AP293" s="109">
        <f t="shared" si="91"/>
        <v>585</v>
      </c>
      <c r="AQ293" s="112">
        <f t="shared" si="92"/>
        <v>0</v>
      </c>
      <c r="AR293" s="71"/>
    </row>
    <row r="294" spans="1:44" s="62" customFormat="1" ht="27.6" customHeight="1" x14ac:dyDescent="0.2">
      <c r="A294" s="103" t="s">
        <v>703</v>
      </c>
      <c r="B294" s="103" t="s">
        <v>1089</v>
      </c>
      <c r="C294" s="104">
        <v>-22.58</v>
      </c>
      <c r="D294" s="104">
        <f>IFERROR(VLOOKUP(A294,#REF!,2,FALSE),0)</f>
        <v>0</v>
      </c>
      <c r="E294" s="105"/>
      <c r="F294" s="105"/>
      <c r="G294" s="106">
        <v>22.58</v>
      </c>
      <c r="H294" s="106">
        <v>11.58</v>
      </c>
      <c r="I294" s="106">
        <f t="shared" si="78"/>
        <v>10.999999999999998</v>
      </c>
      <c r="J294" s="107">
        <f t="shared" si="79"/>
        <v>0.48715677590788303</v>
      </c>
      <c r="K294" s="105"/>
      <c r="L294" s="106">
        <v>22.58</v>
      </c>
      <c r="M294" s="106">
        <v>11.58</v>
      </c>
      <c r="N294" s="106">
        <f t="shared" si="80"/>
        <v>10.999999999999998</v>
      </c>
      <c r="O294" s="107">
        <f t="shared" si="81"/>
        <v>0.48715677590788303</v>
      </c>
      <c r="P294" s="105"/>
      <c r="Q294" s="106">
        <v>22.58</v>
      </c>
      <c r="R294" s="106">
        <v>14.99</v>
      </c>
      <c r="S294" s="106">
        <f t="shared" si="82"/>
        <v>7.5899999999999981</v>
      </c>
      <c r="T294" s="107">
        <f t="shared" si="83"/>
        <v>0.33613817537643925</v>
      </c>
      <c r="U294" s="106">
        <v>33.869999999999997</v>
      </c>
      <c r="V294" s="106">
        <v>43.2</v>
      </c>
      <c r="W294" s="106">
        <v>22.58</v>
      </c>
      <c r="X294" s="106">
        <v>11.58</v>
      </c>
      <c r="Y294" s="106">
        <v>10.63</v>
      </c>
      <c r="Z294" s="106">
        <v>22.58</v>
      </c>
      <c r="AA294" s="106"/>
      <c r="AB294" s="106">
        <f t="shared" si="85"/>
        <v>0.94999999999999929</v>
      </c>
      <c r="AC294" s="108"/>
      <c r="AD294" s="106">
        <f t="shared" si="84"/>
        <v>0</v>
      </c>
      <c r="AE294" s="106">
        <v>33.869999999999997</v>
      </c>
      <c r="AF294" s="106">
        <v>23.58</v>
      </c>
      <c r="AG294" s="105"/>
      <c r="AH294" s="106">
        <f>AF294</f>
        <v>23.58</v>
      </c>
      <c r="AI294" s="109">
        <f t="shared" si="86"/>
        <v>47.042099999999998</v>
      </c>
      <c r="AJ294" s="109">
        <f t="shared" si="77"/>
        <v>35.369999999999997</v>
      </c>
      <c r="AK294" s="105"/>
      <c r="AL294" s="109">
        <f t="shared" si="87"/>
        <v>23.58</v>
      </c>
      <c r="AM294" s="112">
        <f t="shared" si="88"/>
        <v>1</v>
      </c>
      <c r="AN294" s="109">
        <f t="shared" si="89"/>
        <v>47.042099999999998</v>
      </c>
      <c r="AO294" s="112">
        <f t="shared" si="90"/>
        <v>3.842099999999995</v>
      </c>
      <c r="AP294" s="109">
        <f t="shared" si="91"/>
        <v>35.369999999999997</v>
      </c>
      <c r="AQ294" s="112">
        <f t="shared" si="92"/>
        <v>1.5</v>
      </c>
      <c r="AR294" s="71"/>
    </row>
    <row r="295" spans="1:44" s="62" customFormat="1" ht="27.6" customHeight="1" x14ac:dyDescent="0.2">
      <c r="A295" s="103" t="s">
        <v>706</v>
      </c>
      <c r="B295" s="103" t="s">
        <v>1034</v>
      </c>
      <c r="C295" s="104">
        <v>0</v>
      </c>
      <c r="D295" s="104">
        <f>IFERROR(VLOOKUP(A295,#REF!,2,FALSE),0)</f>
        <v>0</v>
      </c>
      <c r="E295" s="105"/>
      <c r="F295" s="105"/>
      <c r="G295" s="106">
        <v>22.58</v>
      </c>
      <c r="H295" s="106">
        <v>12.76</v>
      </c>
      <c r="I295" s="106">
        <f t="shared" si="78"/>
        <v>9.8199999999999985</v>
      </c>
      <c r="J295" s="107">
        <f t="shared" si="79"/>
        <v>0.43489813994685561</v>
      </c>
      <c r="K295" s="105"/>
      <c r="L295" s="106"/>
      <c r="M295" s="106">
        <v>12.76</v>
      </c>
      <c r="N295" s="106">
        <f t="shared" si="80"/>
        <v>-12.76</v>
      </c>
      <c r="O295" s="107" t="e">
        <f t="shared" si="81"/>
        <v>#DIV/0!</v>
      </c>
      <c r="P295" s="105"/>
      <c r="Q295" s="106"/>
      <c r="R295" s="106"/>
      <c r="S295" s="106">
        <f t="shared" si="82"/>
        <v>0</v>
      </c>
      <c r="T295" s="107" t="e">
        <f t="shared" si="83"/>
        <v>#DIV/0!</v>
      </c>
      <c r="U295" s="106">
        <v>33.869999999999997</v>
      </c>
      <c r="V295" s="106">
        <v>38</v>
      </c>
      <c r="W295" s="106">
        <v>22.58</v>
      </c>
      <c r="X295" s="106">
        <v>12.76</v>
      </c>
      <c r="Y295" s="106">
        <v>9.42</v>
      </c>
      <c r="Z295" s="106"/>
      <c r="AA295" s="106"/>
      <c r="AB295" s="106">
        <f t="shared" si="85"/>
        <v>3.34</v>
      </c>
      <c r="AC295" s="108"/>
      <c r="AD295" s="106">
        <f t="shared" si="84"/>
        <v>-22.58</v>
      </c>
      <c r="AE295" s="106">
        <v>33.869999999999997</v>
      </c>
      <c r="AF295" s="106"/>
      <c r="AG295" s="105"/>
      <c r="AH295" s="106">
        <f t="shared" ref="AH295:AH326" si="95">G295</f>
        <v>22.58</v>
      </c>
      <c r="AI295" s="109">
        <f t="shared" si="86"/>
        <v>45.0471</v>
      </c>
      <c r="AJ295" s="109">
        <f t="shared" si="77"/>
        <v>33.869999999999997</v>
      </c>
      <c r="AK295" s="105"/>
      <c r="AL295" s="109">
        <f t="shared" si="87"/>
        <v>22.58</v>
      </c>
      <c r="AM295" s="112">
        <f t="shared" si="88"/>
        <v>0</v>
      </c>
      <c r="AN295" s="109">
        <f t="shared" si="89"/>
        <v>45.0471</v>
      </c>
      <c r="AO295" s="112">
        <f t="shared" si="90"/>
        <v>7.0471000000000004</v>
      </c>
      <c r="AP295" s="109">
        <f t="shared" si="91"/>
        <v>33.869999999999997</v>
      </c>
      <c r="AQ295" s="112">
        <f t="shared" si="92"/>
        <v>0</v>
      </c>
      <c r="AR295" s="71"/>
    </row>
    <row r="296" spans="1:44" s="62" customFormat="1" ht="27.6" customHeight="1" x14ac:dyDescent="0.2">
      <c r="A296" s="103" t="s">
        <v>708</v>
      </c>
      <c r="B296" s="103" t="s">
        <v>715</v>
      </c>
      <c r="C296" s="104">
        <v>135.47999999999999</v>
      </c>
      <c r="D296" s="104">
        <f>IFERROR(VLOOKUP(A296,#REF!,2,FALSE),0)</f>
        <v>0</v>
      </c>
      <c r="E296" s="105"/>
      <c r="F296" s="105"/>
      <c r="G296" s="106">
        <v>22.58</v>
      </c>
      <c r="H296" s="106">
        <v>7.4</v>
      </c>
      <c r="I296" s="106">
        <f t="shared" si="78"/>
        <v>15.179999999999998</v>
      </c>
      <c r="J296" s="107">
        <f t="shared" si="79"/>
        <v>0.67227635075287862</v>
      </c>
      <c r="K296" s="105"/>
      <c r="L296" s="106">
        <v>22.58</v>
      </c>
      <c r="M296" s="106">
        <v>7.4</v>
      </c>
      <c r="N296" s="106">
        <f t="shared" si="80"/>
        <v>15.179999999999998</v>
      </c>
      <c r="O296" s="107">
        <f t="shared" si="81"/>
        <v>0.67227635075287862</v>
      </c>
      <c r="P296" s="105"/>
      <c r="Q296" s="106">
        <v>22.58</v>
      </c>
      <c r="R296" s="106">
        <v>9.8049999999999997</v>
      </c>
      <c r="S296" s="106">
        <f t="shared" si="82"/>
        <v>12.774999999999999</v>
      </c>
      <c r="T296" s="107">
        <f t="shared" si="83"/>
        <v>0.56576616474756425</v>
      </c>
      <c r="U296" s="106">
        <v>33.869999999999997</v>
      </c>
      <c r="V296" s="106">
        <v>44.85</v>
      </c>
      <c r="W296" s="106">
        <v>22.58</v>
      </c>
      <c r="X296" s="106">
        <v>7.4</v>
      </c>
      <c r="Y296" s="106">
        <v>9.8025000000000002</v>
      </c>
      <c r="Z296" s="106">
        <v>22.58</v>
      </c>
      <c r="AA296" s="106"/>
      <c r="AB296" s="106">
        <f t="shared" si="85"/>
        <v>-2.4024999999999999</v>
      </c>
      <c r="AC296" s="108"/>
      <c r="AD296" s="106">
        <f t="shared" si="84"/>
        <v>0</v>
      </c>
      <c r="AE296" s="106">
        <v>33.869999999999997</v>
      </c>
      <c r="AF296" s="106"/>
      <c r="AG296" s="105"/>
      <c r="AH296" s="106">
        <f t="shared" si="95"/>
        <v>22.58</v>
      </c>
      <c r="AI296" s="109">
        <f t="shared" si="86"/>
        <v>45.0471</v>
      </c>
      <c r="AJ296" s="109">
        <f t="shared" si="77"/>
        <v>33.869999999999997</v>
      </c>
      <c r="AK296" s="105"/>
      <c r="AL296" s="109">
        <f t="shared" si="87"/>
        <v>22.58</v>
      </c>
      <c r="AM296" s="112">
        <f t="shared" si="88"/>
        <v>0</v>
      </c>
      <c r="AN296" s="109">
        <f t="shared" si="89"/>
        <v>45.0471</v>
      </c>
      <c r="AO296" s="112">
        <f t="shared" si="90"/>
        <v>0.19709999999999894</v>
      </c>
      <c r="AP296" s="109">
        <f t="shared" si="91"/>
        <v>33.869999999999997</v>
      </c>
      <c r="AQ296" s="112">
        <f t="shared" si="92"/>
        <v>0</v>
      </c>
      <c r="AR296" s="71"/>
    </row>
    <row r="297" spans="1:44" s="62" customFormat="1" ht="27.6" customHeight="1" x14ac:dyDescent="0.2">
      <c r="A297" s="103" t="s">
        <v>478</v>
      </c>
      <c r="B297" s="103" t="s">
        <v>479</v>
      </c>
      <c r="C297" s="104">
        <v>1098.95</v>
      </c>
      <c r="D297" s="104">
        <f>IFERROR(VLOOKUP(A297,#REF!,2,FALSE),0)</f>
        <v>0</v>
      </c>
      <c r="E297" s="105"/>
      <c r="F297" s="105"/>
      <c r="G297" s="106">
        <v>10.91</v>
      </c>
      <c r="H297" s="106">
        <v>3.32</v>
      </c>
      <c r="I297" s="106">
        <f t="shared" si="78"/>
        <v>7.59</v>
      </c>
      <c r="J297" s="107">
        <f t="shared" si="79"/>
        <v>0.69569202566452792</v>
      </c>
      <c r="K297" s="105"/>
      <c r="L297" s="106">
        <v>17.171093750000001</v>
      </c>
      <c r="M297" s="106">
        <v>3.32</v>
      </c>
      <c r="N297" s="106">
        <f t="shared" si="80"/>
        <v>13.85109375</v>
      </c>
      <c r="O297" s="107">
        <f t="shared" si="81"/>
        <v>0.80665180399472225</v>
      </c>
      <c r="P297" s="105"/>
      <c r="Q297" s="106">
        <v>17.171093750000001</v>
      </c>
      <c r="R297" s="106">
        <v>4.24</v>
      </c>
      <c r="S297" s="106">
        <f t="shared" si="82"/>
        <v>12.93109375</v>
      </c>
      <c r="T297" s="107">
        <f t="shared" si="83"/>
        <v>0.75307338823422354</v>
      </c>
      <c r="U297" s="106">
        <v>16.37</v>
      </c>
      <c r="V297" s="106">
        <v>19.63</v>
      </c>
      <c r="W297" s="106">
        <v>10.91</v>
      </c>
      <c r="X297" s="106">
        <v>3.32</v>
      </c>
      <c r="Y297" s="106">
        <v>4.24</v>
      </c>
      <c r="Z297" s="106">
        <v>17.171093750000001</v>
      </c>
      <c r="AA297" s="106"/>
      <c r="AB297" s="106">
        <f t="shared" si="85"/>
        <v>-0.92000000000000037</v>
      </c>
      <c r="AC297" s="108"/>
      <c r="AD297" s="106">
        <f t="shared" si="84"/>
        <v>6.2610937500000006</v>
      </c>
      <c r="AE297" s="106">
        <v>16.37</v>
      </c>
      <c r="AF297" s="106"/>
      <c r="AG297" s="105"/>
      <c r="AH297" s="106">
        <f t="shared" si="95"/>
        <v>10.91</v>
      </c>
      <c r="AI297" s="109">
        <f t="shared" si="86"/>
        <v>21.765450000000005</v>
      </c>
      <c r="AJ297" s="109">
        <f t="shared" si="77"/>
        <v>16.365000000000002</v>
      </c>
      <c r="AK297" s="105"/>
      <c r="AL297" s="109">
        <f t="shared" si="87"/>
        <v>10.91</v>
      </c>
      <c r="AM297" s="112">
        <f t="shared" si="88"/>
        <v>0</v>
      </c>
      <c r="AN297" s="109">
        <f t="shared" si="89"/>
        <v>21.765450000000005</v>
      </c>
      <c r="AO297" s="112">
        <f t="shared" si="90"/>
        <v>2.1354500000000058</v>
      </c>
      <c r="AP297" s="109">
        <f t="shared" si="91"/>
        <v>16.37</v>
      </c>
      <c r="AQ297" s="112">
        <f t="shared" si="92"/>
        <v>0</v>
      </c>
      <c r="AR297" s="71"/>
    </row>
    <row r="298" spans="1:44" s="62" customFormat="1" ht="27.6" customHeight="1" x14ac:dyDescent="0.2">
      <c r="A298" s="103" t="s">
        <v>712</v>
      </c>
      <c r="B298" s="103" t="s">
        <v>1035</v>
      </c>
      <c r="C298" s="104">
        <v>0</v>
      </c>
      <c r="D298" s="104">
        <f>IFERROR(VLOOKUP(A298,#REF!,2,FALSE),0)</f>
        <v>0</v>
      </c>
      <c r="E298" s="105"/>
      <c r="F298" s="105"/>
      <c r="G298" s="106">
        <v>100</v>
      </c>
      <c r="H298" s="106">
        <v>40</v>
      </c>
      <c r="I298" s="106">
        <f t="shared" si="78"/>
        <v>60</v>
      </c>
      <c r="J298" s="107">
        <f t="shared" si="79"/>
        <v>0.6</v>
      </c>
      <c r="K298" s="105"/>
      <c r="L298" s="106"/>
      <c r="M298" s="106">
        <v>40</v>
      </c>
      <c r="N298" s="106">
        <f t="shared" si="80"/>
        <v>-40</v>
      </c>
      <c r="O298" s="107" t="e">
        <f t="shared" si="81"/>
        <v>#DIV/0!</v>
      </c>
      <c r="P298" s="105"/>
      <c r="Q298" s="106"/>
      <c r="R298" s="106"/>
      <c r="S298" s="106">
        <f t="shared" si="82"/>
        <v>0</v>
      </c>
      <c r="T298" s="107" t="e">
        <f t="shared" si="83"/>
        <v>#DIV/0!</v>
      </c>
      <c r="U298" s="106">
        <v>100</v>
      </c>
      <c r="V298" s="106">
        <v>0</v>
      </c>
      <c r="W298" s="106">
        <v>100</v>
      </c>
      <c r="X298" s="106">
        <v>40</v>
      </c>
      <c r="Y298" s="106">
        <v>40</v>
      </c>
      <c r="Z298" s="106"/>
      <c r="AA298" s="106"/>
      <c r="AB298" s="106">
        <f t="shared" si="85"/>
        <v>0</v>
      </c>
      <c r="AC298" s="108"/>
      <c r="AD298" s="106">
        <f t="shared" si="84"/>
        <v>-100</v>
      </c>
      <c r="AE298" s="106"/>
      <c r="AF298" s="106"/>
      <c r="AG298" s="105"/>
      <c r="AH298" s="106">
        <f t="shared" si="95"/>
        <v>100</v>
      </c>
      <c r="AI298" s="109">
        <f t="shared" si="86"/>
        <v>199.5</v>
      </c>
      <c r="AJ298" s="109">
        <f t="shared" si="77"/>
        <v>150</v>
      </c>
      <c r="AK298" s="105"/>
      <c r="AL298" s="109">
        <f t="shared" si="87"/>
        <v>100</v>
      </c>
      <c r="AM298" s="112">
        <f t="shared" si="88"/>
        <v>0</v>
      </c>
      <c r="AN298" s="109">
        <f t="shared" si="89"/>
        <v>199.5</v>
      </c>
      <c r="AO298" s="112">
        <f t="shared" si="90"/>
        <v>199.5</v>
      </c>
      <c r="AP298" s="109">
        <f t="shared" si="91"/>
        <v>150</v>
      </c>
      <c r="AQ298" s="112">
        <f t="shared" si="92"/>
        <v>150</v>
      </c>
      <c r="AR298" s="71"/>
    </row>
    <row r="299" spans="1:44" s="62" customFormat="1" ht="27.6" customHeight="1" x14ac:dyDescent="0.2">
      <c r="A299" s="103" t="s">
        <v>714</v>
      </c>
      <c r="B299" s="103" t="s">
        <v>1036</v>
      </c>
      <c r="C299" s="104">
        <v>0</v>
      </c>
      <c r="D299" s="104">
        <f>IFERROR(VLOOKUP(A299,#REF!,2,FALSE),0)</f>
        <v>0</v>
      </c>
      <c r="E299" s="105"/>
      <c r="F299" s="105"/>
      <c r="G299" s="106">
        <v>0</v>
      </c>
      <c r="H299" s="106">
        <v>32</v>
      </c>
      <c r="I299" s="106">
        <f t="shared" si="78"/>
        <v>-32</v>
      </c>
      <c r="J299" s="107" t="e">
        <f t="shared" si="79"/>
        <v>#DIV/0!</v>
      </c>
      <c r="K299" s="105"/>
      <c r="L299" s="106"/>
      <c r="M299" s="106">
        <v>32</v>
      </c>
      <c r="N299" s="106">
        <f t="shared" si="80"/>
        <v>-32</v>
      </c>
      <c r="O299" s="107" t="e">
        <f t="shared" si="81"/>
        <v>#DIV/0!</v>
      </c>
      <c r="P299" s="105"/>
      <c r="Q299" s="106"/>
      <c r="R299" s="106"/>
      <c r="S299" s="106">
        <f t="shared" si="82"/>
        <v>0</v>
      </c>
      <c r="T299" s="107" t="e">
        <f t="shared" si="83"/>
        <v>#DIV/0!</v>
      </c>
      <c r="U299" s="106">
        <v>0</v>
      </c>
      <c r="V299" s="106">
        <v>0</v>
      </c>
      <c r="W299" s="106">
        <v>0</v>
      </c>
      <c r="X299" s="106">
        <v>32</v>
      </c>
      <c r="Y299" s="106">
        <v>32</v>
      </c>
      <c r="Z299" s="106"/>
      <c r="AA299" s="106"/>
      <c r="AB299" s="106">
        <f t="shared" si="85"/>
        <v>0</v>
      </c>
      <c r="AC299" s="108"/>
      <c r="AD299" s="106">
        <f t="shared" si="84"/>
        <v>0</v>
      </c>
      <c r="AE299" s="106"/>
      <c r="AF299" s="106"/>
      <c r="AG299" s="105"/>
      <c r="AH299" s="106">
        <f t="shared" si="95"/>
        <v>0</v>
      </c>
      <c r="AI299" s="109">
        <f t="shared" si="86"/>
        <v>0</v>
      </c>
      <c r="AJ299" s="109">
        <f t="shared" si="77"/>
        <v>0</v>
      </c>
      <c r="AK299" s="105"/>
      <c r="AL299" s="109">
        <f t="shared" si="87"/>
        <v>0</v>
      </c>
      <c r="AM299" s="112">
        <f t="shared" si="88"/>
        <v>0</v>
      </c>
      <c r="AN299" s="109">
        <f t="shared" si="89"/>
        <v>0</v>
      </c>
      <c r="AO299" s="112">
        <f t="shared" si="90"/>
        <v>0</v>
      </c>
      <c r="AP299" s="109">
        <f t="shared" si="91"/>
        <v>0</v>
      </c>
      <c r="AQ299" s="112">
        <f t="shared" si="92"/>
        <v>0</v>
      </c>
      <c r="AR299" s="71"/>
    </row>
    <row r="300" spans="1:44" s="62" customFormat="1" ht="27.6" customHeight="1" x14ac:dyDescent="0.2">
      <c r="A300" s="103" t="s">
        <v>716</v>
      </c>
      <c r="B300" s="103" t="s">
        <v>1037</v>
      </c>
      <c r="C300" s="104">
        <v>0</v>
      </c>
      <c r="D300" s="104">
        <f>IFERROR(VLOOKUP(A300,#REF!,2,FALSE),0)</f>
        <v>0</v>
      </c>
      <c r="E300" s="105"/>
      <c r="F300" s="105"/>
      <c r="G300" s="106">
        <v>0</v>
      </c>
      <c r="H300" s="106">
        <v>15.5</v>
      </c>
      <c r="I300" s="106">
        <f t="shared" si="78"/>
        <v>-15.5</v>
      </c>
      <c r="J300" s="107" t="e">
        <f t="shared" si="79"/>
        <v>#DIV/0!</v>
      </c>
      <c r="K300" s="105"/>
      <c r="L300" s="106"/>
      <c r="M300" s="106">
        <v>15.5</v>
      </c>
      <c r="N300" s="106">
        <f t="shared" si="80"/>
        <v>-15.5</v>
      </c>
      <c r="O300" s="107" t="e">
        <f t="shared" si="81"/>
        <v>#DIV/0!</v>
      </c>
      <c r="P300" s="105"/>
      <c r="Q300" s="106"/>
      <c r="R300" s="106"/>
      <c r="S300" s="106">
        <f t="shared" si="82"/>
        <v>0</v>
      </c>
      <c r="T300" s="107" t="e">
        <f t="shared" si="83"/>
        <v>#DIV/0!</v>
      </c>
      <c r="U300" s="106">
        <v>0</v>
      </c>
      <c r="V300" s="106">
        <v>0</v>
      </c>
      <c r="W300" s="106">
        <v>0</v>
      </c>
      <c r="X300" s="106">
        <v>15.5</v>
      </c>
      <c r="Y300" s="106">
        <v>15.5</v>
      </c>
      <c r="Z300" s="106"/>
      <c r="AA300" s="106"/>
      <c r="AB300" s="106">
        <f t="shared" si="85"/>
        <v>0</v>
      </c>
      <c r="AC300" s="108"/>
      <c r="AD300" s="106">
        <f t="shared" si="84"/>
        <v>0</v>
      </c>
      <c r="AE300" s="106"/>
      <c r="AF300" s="106"/>
      <c r="AG300" s="105"/>
      <c r="AH300" s="106">
        <f t="shared" si="95"/>
        <v>0</v>
      </c>
      <c r="AI300" s="109">
        <f t="shared" si="86"/>
        <v>0</v>
      </c>
      <c r="AJ300" s="109">
        <f t="shared" si="77"/>
        <v>0</v>
      </c>
      <c r="AK300" s="105"/>
      <c r="AL300" s="109">
        <f t="shared" si="87"/>
        <v>0</v>
      </c>
      <c r="AM300" s="112">
        <f t="shared" si="88"/>
        <v>0</v>
      </c>
      <c r="AN300" s="109">
        <f t="shared" si="89"/>
        <v>0</v>
      </c>
      <c r="AO300" s="112">
        <f t="shared" si="90"/>
        <v>0</v>
      </c>
      <c r="AP300" s="109">
        <f t="shared" si="91"/>
        <v>0</v>
      </c>
      <c r="AQ300" s="112">
        <f t="shared" si="92"/>
        <v>0</v>
      </c>
      <c r="AR300" s="71"/>
    </row>
    <row r="301" spans="1:44" s="62" customFormat="1" ht="27.6" customHeight="1" x14ac:dyDescent="0.2">
      <c r="A301" s="103" t="s">
        <v>719</v>
      </c>
      <c r="B301" s="103" t="s">
        <v>1038</v>
      </c>
      <c r="C301" s="104">
        <v>0</v>
      </c>
      <c r="D301" s="104">
        <f>IFERROR(VLOOKUP(A301,#REF!,2,FALSE),0)</f>
        <v>0</v>
      </c>
      <c r="E301" s="105"/>
      <c r="F301" s="105"/>
      <c r="G301" s="106">
        <v>0</v>
      </c>
      <c r="H301" s="106">
        <v>2.37</v>
      </c>
      <c r="I301" s="106">
        <f t="shared" si="78"/>
        <v>-2.37</v>
      </c>
      <c r="J301" s="107" t="e">
        <f t="shared" si="79"/>
        <v>#DIV/0!</v>
      </c>
      <c r="K301" s="105"/>
      <c r="L301" s="106"/>
      <c r="M301" s="106">
        <v>2.37</v>
      </c>
      <c r="N301" s="106">
        <f t="shared" si="80"/>
        <v>-2.37</v>
      </c>
      <c r="O301" s="107" t="e">
        <f t="shared" si="81"/>
        <v>#DIV/0!</v>
      </c>
      <c r="P301" s="105"/>
      <c r="Q301" s="106"/>
      <c r="R301" s="106"/>
      <c r="S301" s="106">
        <f t="shared" si="82"/>
        <v>0</v>
      </c>
      <c r="T301" s="107" t="e">
        <f t="shared" si="83"/>
        <v>#DIV/0!</v>
      </c>
      <c r="U301" s="106">
        <v>0</v>
      </c>
      <c r="V301" s="106">
        <v>4.74</v>
      </c>
      <c r="W301" s="106">
        <v>0</v>
      </c>
      <c r="X301" s="106">
        <v>2.37</v>
      </c>
      <c r="Y301" s="106">
        <v>2.37</v>
      </c>
      <c r="Z301" s="106"/>
      <c r="AA301" s="106"/>
      <c r="AB301" s="106">
        <f t="shared" si="85"/>
        <v>0</v>
      </c>
      <c r="AC301" s="108"/>
      <c r="AD301" s="106">
        <f t="shared" si="84"/>
        <v>0</v>
      </c>
      <c r="AE301" s="106"/>
      <c r="AF301" s="106"/>
      <c r="AG301" s="105"/>
      <c r="AH301" s="106">
        <f t="shared" si="95"/>
        <v>0</v>
      </c>
      <c r="AI301" s="109">
        <f t="shared" si="86"/>
        <v>0</v>
      </c>
      <c r="AJ301" s="109">
        <f t="shared" si="77"/>
        <v>0</v>
      </c>
      <c r="AK301" s="105"/>
      <c r="AL301" s="109">
        <f t="shared" si="87"/>
        <v>0</v>
      </c>
      <c r="AM301" s="112">
        <f t="shared" si="88"/>
        <v>0</v>
      </c>
      <c r="AN301" s="109">
        <f t="shared" si="89"/>
        <v>4.74</v>
      </c>
      <c r="AO301" s="112">
        <f t="shared" si="90"/>
        <v>0</v>
      </c>
      <c r="AP301" s="109">
        <f t="shared" si="91"/>
        <v>0</v>
      </c>
      <c r="AQ301" s="112">
        <f t="shared" si="92"/>
        <v>0</v>
      </c>
      <c r="AR301" s="71"/>
    </row>
    <row r="302" spans="1:44" s="62" customFormat="1" ht="27.6" customHeight="1" x14ac:dyDescent="0.2">
      <c r="A302" s="103" t="s">
        <v>722</v>
      </c>
      <c r="B302" s="103" t="s">
        <v>1039</v>
      </c>
      <c r="C302" s="104">
        <v>0</v>
      </c>
      <c r="D302" s="104">
        <f>IFERROR(VLOOKUP(A302,#REF!,2,FALSE),0)</f>
        <v>0</v>
      </c>
      <c r="E302" s="105"/>
      <c r="F302" s="105"/>
      <c r="G302" s="106">
        <v>100</v>
      </c>
      <c r="H302" s="106">
        <v>60</v>
      </c>
      <c r="I302" s="106">
        <f t="shared" si="78"/>
        <v>40</v>
      </c>
      <c r="J302" s="107">
        <f t="shared" si="79"/>
        <v>0.4</v>
      </c>
      <c r="K302" s="105"/>
      <c r="L302" s="106"/>
      <c r="M302" s="106">
        <v>60</v>
      </c>
      <c r="N302" s="106">
        <f t="shared" si="80"/>
        <v>-60</v>
      </c>
      <c r="O302" s="107" t="e">
        <f t="shared" si="81"/>
        <v>#DIV/0!</v>
      </c>
      <c r="P302" s="105"/>
      <c r="Q302" s="106"/>
      <c r="R302" s="106"/>
      <c r="S302" s="106">
        <f t="shared" si="82"/>
        <v>0</v>
      </c>
      <c r="T302" s="107" t="e">
        <f t="shared" si="83"/>
        <v>#DIV/0!</v>
      </c>
      <c r="U302" s="106">
        <v>100</v>
      </c>
      <c r="V302" s="106">
        <v>0</v>
      </c>
      <c r="W302" s="106">
        <v>100</v>
      </c>
      <c r="X302" s="106">
        <v>60</v>
      </c>
      <c r="Y302" s="106">
        <v>60</v>
      </c>
      <c r="Z302" s="106"/>
      <c r="AA302" s="106"/>
      <c r="AB302" s="106">
        <f t="shared" si="85"/>
        <v>0</v>
      </c>
      <c r="AC302" s="108"/>
      <c r="AD302" s="106">
        <f t="shared" si="84"/>
        <v>-100</v>
      </c>
      <c r="AE302" s="106"/>
      <c r="AF302" s="106"/>
      <c r="AG302" s="105"/>
      <c r="AH302" s="106">
        <f t="shared" si="95"/>
        <v>100</v>
      </c>
      <c r="AI302" s="109">
        <f t="shared" si="86"/>
        <v>199.5</v>
      </c>
      <c r="AJ302" s="109">
        <f t="shared" si="77"/>
        <v>150</v>
      </c>
      <c r="AK302" s="105"/>
      <c r="AL302" s="109">
        <f t="shared" si="87"/>
        <v>100</v>
      </c>
      <c r="AM302" s="112">
        <f t="shared" si="88"/>
        <v>0</v>
      </c>
      <c r="AN302" s="109">
        <f t="shared" si="89"/>
        <v>199.5</v>
      </c>
      <c r="AO302" s="112">
        <f t="shared" si="90"/>
        <v>199.5</v>
      </c>
      <c r="AP302" s="109">
        <f t="shared" si="91"/>
        <v>150</v>
      </c>
      <c r="AQ302" s="112">
        <f t="shared" si="92"/>
        <v>150</v>
      </c>
      <c r="AR302" s="71"/>
    </row>
    <row r="303" spans="1:44" s="62" customFormat="1" ht="27.6" customHeight="1" x14ac:dyDescent="0.2">
      <c r="A303" s="103" t="s">
        <v>724</v>
      </c>
      <c r="B303" s="103" t="s">
        <v>1040</v>
      </c>
      <c r="C303" s="104">
        <v>0</v>
      </c>
      <c r="D303" s="104">
        <f>IFERROR(VLOOKUP(A303,#REF!,2,FALSE),0)</f>
        <v>0</v>
      </c>
      <c r="E303" s="105"/>
      <c r="F303" s="105"/>
      <c r="G303" s="106">
        <v>26</v>
      </c>
      <c r="H303" s="106">
        <v>15.5</v>
      </c>
      <c r="I303" s="106">
        <f t="shared" si="78"/>
        <v>10.5</v>
      </c>
      <c r="J303" s="107">
        <f t="shared" si="79"/>
        <v>0.40384615384615385</v>
      </c>
      <c r="K303" s="105"/>
      <c r="L303" s="106"/>
      <c r="M303" s="106">
        <v>15.5</v>
      </c>
      <c r="N303" s="106">
        <f t="shared" si="80"/>
        <v>-15.5</v>
      </c>
      <c r="O303" s="107" t="e">
        <f t="shared" si="81"/>
        <v>#DIV/0!</v>
      </c>
      <c r="P303" s="105"/>
      <c r="Q303" s="106"/>
      <c r="R303" s="106"/>
      <c r="S303" s="106">
        <f t="shared" si="82"/>
        <v>0</v>
      </c>
      <c r="T303" s="107" t="e">
        <f t="shared" si="83"/>
        <v>#DIV/0!</v>
      </c>
      <c r="U303" s="106">
        <v>26</v>
      </c>
      <c r="V303" s="106">
        <v>46.8</v>
      </c>
      <c r="W303" s="106">
        <v>26</v>
      </c>
      <c r="X303" s="106">
        <v>15.5</v>
      </c>
      <c r="Y303" s="106">
        <v>15.5</v>
      </c>
      <c r="Z303" s="106"/>
      <c r="AA303" s="106"/>
      <c r="AB303" s="106">
        <f t="shared" si="85"/>
        <v>0</v>
      </c>
      <c r="AC303" s="108"/>
      <c r="AD303" s="106">
        <f t="shared" si="84"/>
        <v>-26</v>
      </c>
      <c r="AE303" s="106"/>
      <c r="AF303" s="106"/>
      <c r="AG303" s="105"/>
      <c r="AH303" s="106">
        <f t="shared" si="95"/>
        <v>26</v>
      </c>
      <c r="AI303" s="109">
        <f t="shared" si="86"/>
        <v>51.870000000000005</v>
      </c>
      <c r="AJ303" s="109">
        <f t="shared" si="77"/>
        <v>39</v>
      </c>
      <c r="AK303" s="105"/>
      <c r="AL303" s="109">
        <f t="shared" si="87"/>
        <v>26</v>
      </c>
      <c r="AM303" s="112">
        <f t="shared" si="88"/>
        <v>0</v>
      </c>
      <c r="AN303" s="109">
        <f t="shared" si="89"/>
        <v>51.870000000000005</v>
      </c>
      <c r="AO303" s="112">
        <f t="shared" si="90"/>
        <v>5.0700000000000074</v>
      </c>
      <c r="AP303" s="109">
        <f t="shared" si="91"/>
        <v>39</v>
      </c>
      <c r="AQ303" s="112">
        <f t="shared" si="92"/>
        <v>39</v>
      </c>
      <c r="AR303" s="71"/>
    </row>
    <row r="304" spans="1:44" s="62" customFormat="1" ht="27.6" customHeight="1" x14ac:dyDescent="0.2">
      <c r="A304" s="103" t="s">
        <v>726</v>
      </c>
      <c r="B304" s="103" t="s">
        <v>1041</v>
      </c>
      <c r="C304" s="104">
        <v>0</v>
      </c>
      <c r="D304" s="104">
        <f>IFERROR(VLOOKUP(A304,#REF!,2,FALSE),0)</f>
        <v>0</v>
      </c>
      <c r="E304" s="105"/>
      <c r="F304" s="105"/>
      <c r="G304" s="106">
        <v>0</v>
      </c>
      <c r="H304" s="106">
        <v>15.5</v>
      </c>
      <c r="I304" s="106">
        <f t="shared" si="78"/>
        <v>-15.5</v>
      </c>
      <c r="J304" s="107" t="e">
        <f t="shared" si="79"/>
        <v>#DIV/0!</v>
      </c>
      <c r="K304" s="105"/>
      <c r="L304" s="106"/>
      <c r="M304" s="106">
        <v>15.5</v>
      </c>
      <c r="N304" s="106">
        <f t="shared" si="80"/>
        <v>-15.5</v>
      </c>
      <c r="O304" s="107" t="e">
        <f t="shared" si="81"/>
        <v>#DIV/0!</v>
      </c>
      <c r="P304" s="105"/>
      <c r="Q304" s="106"/>
      <c r="R304" s="106"/>
      <c r="S304" s="106">
        <f t="shared" si="82"/>
        <v>0</v>
      </c>
      <c r="T304" s="107" t="e">
        <f t="shared" si="83"/>
        <v>#DIV/0!</v>
      </c>
      <c r="U304" s="106">
        <v>0</v>
      </c>
      <c r="V304" s="106">
        <v>0</v>
      </c>
      <c r="W304" s="106">
        <v>0</v>
      </c>
      <c r="X304" s="106">
        <v>15.5</v>
      </c>
      <c r="Y304" s="106">
        <v>15.5</v>
      </c>
      <c r="Z304" s="106"/>
      <c r="AA304" s="106"/>
      <c r="AB304" s="106">
        <f t="shared" si="85"/>
        <v>0</v>
      </c>
      <c r="AC304" s="108"/>
      <c r="AD304" s="106">
        <f t="shared" si="84"/>
        <v>0</v>
      </c>
      <c r="AE304" s="106"/>
      <c r="AF304" s="106"/>
      <c r="AG304" s="105"/>
      <c r="AH304" s="106">
        <f t="shared" si="95"/>
        <v>0</v>
      </c>
      <c r="AI304" s="109">
        <f t="shared" si="86"/>
        <v>0</v>
      </c>
      <c r="AJ304" s="109">
        <f t="shared" si="77"/>
        <v>0</v>
      </c>
      <c r="AK304" s="105"/>
      <c r="AL304" s="109">
        <f t="shared" si="87"/>
        <v>0</v>
      </c>
      <c r="AM304" s="112">
        <f t="shared" si="88"/>
        <v>0</v>
      </c>
      <c r="AN304" s="109">
        <f t="shared" si="89"/>
        <v>0</v>
      </c>
      <c r="AO304" s="112">
        <f t="shared" si="90"/>
        <v>0</v>
      </c>
      <c r="AP304" s="109">
        <f t="shared" si="91"/>
        <v>0</v>
      </c>
      <c r="AQ304" s="112">
        <f t="shared" si="92"/>
        <v>0</v>
      </c>
      <c r="AR304" s="71"/>
    </row>
    <row r="305" spans="1:44" s="62" customFormat="1" ht="27.6" customHeight="1" x14ac:dyDescent="0.2">
      <c r="A305" s="103" t="s">
        <v>729</v>
      </c>
      <c r="B305" s="103" t="s">
        <v>1042</v>
      </c>
      <c r="C305" s="104">
        <v>0</v>
      </c>
      <c r="D305" s="104">
        <f>IFERROR(VLOOKUP(A305,#REF!,2,FALSE),0)</f>
        <v>0</v>
      </c>
      <c r="E305" s="105"/>
      <c r="F305" s="105"/>
      <c r="G305" s="106">
        <v>0.25</v>
      </c>
      <c r="H305" s="106">
        <v>0.12</v>
      </c>
      <c r="I305" s="106">
        <f t="shared" si="78"/>
        <v>0.13</v>
      </c>
      <c r="J305" s="107">
        <f t="shared" si="79"/>
        <v>0.52</v>
      </c>
      <c r="K305" s="105"/>
      <c r="L305" s="106"/>
      <c r="M305" s="106">
        <v>0.12</v>
      </c>
      <c r="N305" s="106">
        <f t="shared" si="80"/>
        <v>-0.12</v>
      </c>
      <c r="O305" s="107" t="e">
        <f t="shared" si="81"/>
        <v>#DIV/0!</v>
      </c>
      <c r="P305" s="105"/>
      <c r="Q305" s="106"/>
      <c r="R305" s="106"/>
      <c r="S305" s="106">
        <f t="shared" si="82"/>
        <v>0</v>
      </c>
      <c r="T305" s="107" t="e">
        <f t="shared" si="83"/>
        <v>#DIV/0!</v>
      </c>
      <c r="U305" s="106">
        <v>0.25</v>
      </c>
      <c r="V305" s="106">
        <v>0.5</v>
      </c>
      <c r="W305" s="106">
        <v>0.25</v>
      </c>
      <c r="X305" s="106">
        <v>0.12</v>
      </c>
      <c r="Y305" s="106">
        <v>0.13100000000000001</v>
      </c>
      <c r="Z305" s="106"/>
      <c r="AA305" s="106"/>
      <c r="AB305" s="106">
        <f t="shared" si="85"/>
        <v>-1.100000000000001E-2</v>
      </c>
      <c r="AC305" s="108"/>
      <c r="AD305" s="106">
        <f t="shared" si="84"/>
        <v>-0.25</v>
      </c>
      <c r="AE305" s="106"/>
      <c r="AF305" s="106"/>
      <c r="AG305" s="105"/>
      <c r="AH305" s="106">
        <f t="shared" si="95"/>
        <v>0.25</v>
      </c>
      <c r="AI305" s="109">
        <f t="shared" si="86"/>
        <v>0.49875000000000003</v>
      </c>
      <c r="AJ305" s="109">
        <f t="shared" si="77"/>
        <v>0.375</v>
      </c>
      <c r="AK305" s="105"/>
      <c r="AL305" s="109">
        <f t="shared" si="87"/>
        <v>0.25</v>
      </c>
      <c r="AM305" s="112">
        <f t="shared" si="88"/>
        <v>0</v>
      </c>
      <c r="AN305" s="109">
        <f t="shared" si="89"/>
        <v>0.5</v>
      </c>
      <c r="AO305" s="112">
        <f t="shared" si="90"/>
        <v>0</v>
      </c>
      <c r="AP305" s="109">
        <f t="shared" si="91"/>
        <v>0.375</v>
      </c>
      <c r="AQ305" s="112">
        <f t="shared" si="92"/>
        <v>0.375</v>
      </c>
      <c r="AR305" s="71"/>
    </row>
    <row r="306" spans="1:44" s="62" customFormat="1" ht="27.6" customHeight="1" x14ac:dyDescent="0.2">
      <c r="A306" s="103" t="s">
        <v>731</v>
      </c>
      <c r="B306" s="103" t="s">
        <v>1043</v>
      </c>
      <c r="C306" s="104">
        <v>0</v>
      </c>
      <c r="D306" s="104">
        <f>IFERROR(VLOOKUP(A306,#REF!,2,FALSE),0)</f>
        <v>0</v>
      </c>
      <c r="E306" s="105"/>
      <c r="F306" s="105"/>
      <c r="G306" s="106">
        <v>0</v>
      </c>
      <c r="H306" s="106">
        <v>42.5</v>
      </c>
      <c r="I306" s="106">
        <f t="shared" si="78"/>
        <v>-42.5</v>
      </c>
      <c r="J306" s="107" t="e">
        <f t="shared" si="79"/>
        <v>#DIV/0!</v>
      </c>
      <c r="K306" s="105"/>
      <c r="L306" s="106"/>
      <c r="M306" s="106">
        <v>42.5</v>
      </c>
      <c r="N306" s="106">
        <f t="shared" si="80"/>
        <v>-42.5</v>
      </c>
      <c r="O306" s="107" t="e">
        <f t="shared" si="81"/>
        <v>#DIV/0!</v>
      </c>
      <c r="P306" s="105"/>
      <c r="Q306" s="106"/>
      <c r="R306" s="106"/>
      <c r="S306" s="106">
        <f t="shared" si="82"/>
        <v>0</v>
      </c>
      <c r="T306" s="107" t="e">
        <f t="shared" si="83"/>
        <v>#DIV/0!</v>
      </c>
      <c r="U306" s="106">
        <v>0</v>
      </c>
      <c r="V306" s="106">
        <v>0</v>
      </c>
      <c r="W306" s="106">
        <v>0</v>
      </c>
      <c r="X306" s="106">
        <v>42.5</v>
      </c>
      <c r="Y306" s="106">
        <v>42.5</v>
      </c>
      <c r="Z306" s="106"/>
      <c r="AA306" s="106"/>
      <c r="AB306" s="106">
        <f t="shared" si="85"/>
        <v>0</v>
      </c>
      <c r="AC306" s="108"/>
      <c r="AD306" s="106">
        <f t="shared" si="84"/>
        <v>0</v>
      </c>
      <c r="AE306" s="106"/>
      <c r="AF306" s="106"/>
      <c r="AG306" s="105"/>
      <c r="AH306" s="106">
        <f t="shared" si="95"/>
        <v>0</v>
      </c>
      <c r="AI306" s="109">
        <f t="shared" si="86"/>
        <v>0</v>
      </c>
      <c r="AJ306" s="109">
        <f t="shared" si="77"/>
        <v>0</v>
      </c>
      <c r="AK306" s="105"/>
      <c r="AL306" s="109">
        <f t="shared" si="87"/>
        <v>0</v>
      </c>
      <c r="AM306" s="112">
        <f t="shared" si="88"/>
        <v>0</v>
      </c>
      <c r="AN306" s="109">
        <f t="shared" si="89"/>
        <v>0</v>
      </c>
      <c r="AO306" s="112">
        <f t="shared" si="90"/>
        <v>0</v>
      </c>
      <c r="AP306" s="109">
        <f t="shared" si="91"/>
        <v>0</v>
      </c>
      <c r="AQ306" s="112">
        <f t="shared" si="92"/>
        <v>0</v>
      </c>
      <c r="AR306" s="71"/>
    </row>
    <row r="307" spans="1:44" s="62" customFormat="1" ht="27.6" customHeight="1" x14ac:dyDescent="0.2">
      <c r="A307" s="103" t="s">
        <v>690</v>
      </c>
      <c r="B307" s="103" t="s">
        <v>691</v>
      </c>
      <c r="C307" s="104">
        <v>187.5</v>
      </c>
      <c r="D307" s="104">
        <f>IFERROR(VLOOKUP(A307,#REF!,2,FALSE),0)</f>
        <v>0</v>
      </c>
      <c r="E307" s="105"/>
      <c r="F307" s="105"/>
      <c r="G307" s="106">
        <v>0</v>
      </c>
      <c r="H307" s="106">
        <v>0.55000000000000004</v>
      </c>
      <c r="I307" s="106">
        <f t="shared" si="78"/>
        <v>-0.55000000000000004</v>
      </c>
      <c r="J307" s="107" t="e">
        <f t="shared" si="79"/>
        <v>#DIV/0!</v>
      </c>
      <c r="K307" s="105"/>
      <c r="L307" s="106">
        <v>1.25</v>
      </c>
      <c r="M307" s="106">
        <v>0.55000000000000004</v>
      </c>
      <c r="N307" s="106">
        <f t="shared" si="80"/>
        <v>0.7</v>
      </c>
      <c r="O307" s="107">
        <f t="shared" si="81"/>
        <v>0.55999999999999994</v>
      </c>
      <c r="P307" s="105"/>
      <c r="Q307" s="106">
        <v>1.25</v>
      </c>
      <c r="R307" s="106">
        <v>0.7</v>
      </c>
      <c r="S307" s="106">
        <f t="shared" si="82"/>
        <v>0.55000000000000004</v>
      </c>
      <c r="T307" s="107">
        <f t="shared" si="83"/>
        <v>0.44000000000000006</v>
      </c>
      <c r="U307" s="106">
        <v>0</v>
      </c>
      <c r="V307" s="106">
        <v>0</v>
      </c>
      <c r="W307" s="106">
        <v>0</v>
      </c>
      <c r="X307" s="106">
        <v>0.55000000000000004</v>
      </c>
      <c r="Y307" s="106">
        <v>0.7</v>
      </c>
      <c r="Z307" s="106">
        <v>1.25</v>
      </c>
      <c r="AA307" s="106"/>
      <c r="AB307" s="106">
        <f t="shared" si="85"/>
        <v>-0.14999999999999991</v>
      </c>
      <c r="AC307" s="108"/>
      <c r="AD307" s="106">
        <f t="shared" si="84"/>
        <v>1.25</v>
      </c>
      <c r="AE307" s="106"/>
      <c r="AF307" s="106"/>
      <c r="AG307" s="105"/>
      <c r="AH307" s="106">
        <f t="shared" si="95"/>
        <v>0</v>
      </c>
      <c r="AI307" s="109">
        <f t="shared" si="86"/>
        <v>0</v>
      </c>
      <c r="AJ307" s="109">
        <f t="shared" si="77"/>
        <v>0</v>
      </c>
      <c r="AK307" s="105"/>
      <c r="AL307" s="109">
        <f t="shared" si="87"/>
        <v>0</v>
      </c>
      <c r="AM307" s="112">
        <f t="shared" si="88"/>
        <v>0</v>
      </c>
      <c r="AN307" s="109">
        <f t="shared" si="89"/>
        <v>0</v>
      </c>
      <c r="AO307" s="112">
        <f t="shared" si="90"/>
        <v>0</v>
      </c>
      <c r="AP307" s="109">
        <f t="shared" si="91"/>
        <v>0</v>
      </c>
      <c r="AQ307" s="112">
        <f t="shared" si="92"/>
        <v>0</v>
      </c>
      <c r="AR307" s="71"/>
    </row>
    <row r="308" spans="1:44" s="62" customFormat="1" ht="27.6" customHeight="1" x14ac:dyDescent="0.2">
      <c r="A308" s="103" t="s">
        <v>734</v>
      </c>
      <c r="B308" s="103" t="s">
        <v>1044</v>
      </c>
      <c r="C308" s="104">
        <v>0</v>
      </c>
      <c r="D308" s="104">
        <f>IFERROR(VLOOKUP(A308,#REF!,2,FALSE),0)</f>
        <v>0</v>
      </c>
      <c r="E308" s="105"/>
      <c r="F308" s="105"/>
      <c r="G308" s="106">
        <v>0</v>
      </c>
      <c r="H308" s="106">
        <v>27.5</v>
      </c>
      <c r="I308" s="106">
        <f t="shared" si="78"/>
        <v>-27.5</v>
      </c>
      <c r="J308" s="107" t="e">
        <f t="shared" si="79"/>
        <v>#DIV/0!</v>
      </c>
      <c r="K308" s="105"/>
      <c r="L308" s="106"/>
      <c r="M308" s="106">
        <v>27.5</v>
      </c>
      <c r="N308" s="106">
        <f t="shared" si="80"/>
        <v>-27.5</v>
      </c>
      <c r="O308" s="107" t="e">
        <f t="shared" si="81"/>
        <v>#DIV/0!</v>
      </c>
      <c r="P308" s="105"/>
      <c r="Q308" s="106"/>
      <c r="R308" s="106"/>
      <c r="S308" s="106">
        <f t="shared" si="82"/>
        <v>0</v>
      </c>
      <c r="T308" s="107" t="e">
        <f t="shared" si="83"/>
        <v>#DIV/0!</v>
      </c>
      <c r="U308" s="106">
        <v>0</v>
      </c>
      <c r="V308" s="106">
        <v>0</v>
      </c>
      <c r="W308" s="106">
        <v>0</v>
      </c>
      <c r="X308" s="106">
        <v>27.5</v>
      </c>
      <c r="Y308" s="106">
        <v>27.5</v>
      </c>
      <c r="Z308" s="106"/>
      <c r="AA308" s="106"/>
      <c r="AB308" s="106">
        <f t="shared" si="85"/>
        <v>0</v>
      </c>
      <c r="AC308" s="108"/>
      <c r="AD308" s="106">
        <f t="shared" si="84"/>
        <v>0</v>
      </c>
      <c r="AE308" s="106"/>
      <c r="AF308" s="106"/>
      <c r="AG308" s="105"/>
      <c r="AH308" s="106">
        <f t="shared" si="95"/>
        <v>0</v>
      </c>
      <c r="AI308" s="109">
        <f t="shared" si="86"/>
        <v>0</v>
      </c>
      <c r="AJ308" s="109">
        <f t="shared" si="77"/>
        <v>0</v>
      </c>
      <c r="AK308" s="105"/>
      <c r="AL308" s="109">
        <f t="shared" si="87"/>
        <v>0</v>
      </c>
      <c r="AM308" s="112">
        <f t="shared" si="88"/>
        <v>0</v>
      </c>
      <c r="AN308" s="109">
        <f t="shared" si="89"/>
        <v>0</v>
      </c>
      <c r="AO308" s="112">
        <f t="shared" si="90"/>
        <v>0</v>
      </c>
      <c r="AP308" s="109">
        <f t="shared" si="91"/>
        <v>0</v>
      </c>
      <c r="AQ308" s="112">
        <f t="shared" si="92"/>
        <v>0</v>
      </c>
      <c r="AR308" s="71"/>
    </row>
    <row r="309" spans="1:44" s="62" customFormat="1" ht="27.6" customHeight="1" x14ac:dyDescent="0.2">
      <c r="A309" s="103" t="s">
        <v>737</v>
      </c>
      <c r="B309" s="103" t="s">
        <v>1046</v>
      </c>
      <c r="C309" s="104">
        <v>0</v>
      </c>
      <c r="D309" s="104">
        <f>IFERROR(VLOOKUP(A309,#REF!,2,FALSE),0)</f>
        <v>0</v>
      </c>
      <c r="E309" s="105"/>
      <c r="F309" s="105"/>
      <c r="G309" s="106">
        <v>4</v>
      </c>
      <c r="H309" s="106">
        <v>1.46</v>
      </c>
      <c r="I309" s="106">
        <f t="shared" si="78"/>
        <v>2.54</v>
      </c>
      <c r="J309" s="107">
        <f t="shared" si="79"/>
        <v>0.63500000000000001</v>
      </c>
      <c r="K309" s="105"/>
      <c r="L309" s="106"/>
      <c r="M309" s="106">
        <v>1.46</v>
      </c>
      <c r="N309" s="106">
        <f t="shared" si="80"/>
        <v>-1.46</v>
      </c>
      <c r="O309" s="107" t="e">
        <f t="shared" si="81"/>
        <v>#DIV/0!</v>
      </c>
      <c r="P309" s="105"/>
      <c r="Q309" s="106"/>
      <c r="R309" s="106"/>
      <c r="S309" s="106">
        <f t="shared" si="82"/>
        <v>0</v>
      </c>
      <c r="T309" s="107" t="e">
        <f t="shared" si="83"/>
        <v>#DIV/0!</v>
      </c>
      <c r="U309" s="106">
        <v>4</v>
      </c>
      <c r="V309" s="106">
        <v>4</v>
      </c>
      <c r="W309" s="106">
        <v>4</v>
      </c>
      <c r="X309" s="106">
        <v>1.46</v>
      </c>
      <c r="Y309" s="106">
        <v>1.46</v>
      </c>
      <c r="Z309" s="106"/>
      <c r="AA309" s="106"/>
      <c r="AB309" s="106">
        <f t="shared" si="85"/>
        <v>0</v>
      </c>
      <c r="AC309" s="108"/>
      <c r="AD309" s="106">
        <f t="shared" si="84"/>
        <v>-4</v>
      </c>
      <c r="AE309" s="106"/>
      <c r="AF309" s="106"/>
      <c r="AG309" s="105"/>
      <c r="AH309" s="106">
        <f t="shared" si="95"/>
        <v>4</v>
      </c>
      <c r="AI309" s="109">
        <f t="shared" si="86"/>
        <v>7.98</v>
      </c>
      <c r="AJ309" s="109">
        <f t="shared" si="77"/>
        <v>6</v>
      </c>
      <c r="AK309" s="105"/>
      <c r="AL309" s="109">
        <f t="shared" si="87"/>
        <v>4</v>
      </c>
      <c r="AM309" s="112">
        <f t="shared" si="88"/>
        <v>0</v>
      </c>
      <c r="AN309" s="109">
        <f t="shared" si="89"/>
        <v>7.98</v>
      </c>
      <c r="AO309" s="112">
        <f t="shared" si="90"/>
        <v>3.9800000000000004</v>
      </c>
      <c r="AP309" s="109">
        <f t="shared" si="91"/>
        <v>6</v>
      </c>
      <c r="AQ309" s="112">
        <f t="shared" si="92"/>
        <v>6</v>
      </c>
      <c r="AR309" s="71"/>
    </row>
    <row r="310" spans="1:44" s="62" customFormat="1" ht="27.6" customHeight="1" x14ac:dyDescent="0.2">
      <c r="A310" s="103" t="s">
        <v>740</v>
      </c>
      <c r="B310" s="103" t="s">
        <v>1047</v>
      </c>
      <c r="C310" s="104">
        <v>0</v>
      </c>
      <c r="D310" s="104">
        <f>IFERROR(VLOOKUP(A310,#REF!,2,FALSE),0)</f>
        <v>0</v>
      </c>
      <c r="E310" s="105"/>
      <c r="F310" s="105"/>
      <c r="G310" s="106">
        <v>100</v>
      </c>
      <c r="H310" s="106">
        <v>45</v>
      </c>
      <c r="I310" s="106">
        <f t="shared" si="78"/>
        <v>55</v>
      </c>
      <c r="J310" s="107">
        <f t="shared" si="79"/>
        <v>0.55000000000000004</v>
      </c>
      <c r="K310" s="105"/>
      <c r="L310" s="106"/>
      <c r="M310" s="106">
        <v>45</v>
      </c>
      <c r="N310" s="106">
        <f t="shared" si="80"/>
        <v>-45</v>
      </c>
      <c r="O310" s="107" t="e">
        <f t="shared" si="81"/>
        <v>#DIV/0!</v>
      </c>
      <c r="P310" s="105"/>
      <c r="Q310" s="106"/>
      <c r="R310" s="106"/>
      <c r="S310" s="106">
        <f t="shared" si="82"/>
        <v>0</v>
      </c>
      <c r="T310" s="107" t="e">
        <f t="shared" si="83"/>
        <v>#DIV/0!</v>
      </c>
      <c r="U310" s="106">
        <v>100</v>
      </c>
      <c r="V310" s="106">
        <v>0</v>
      </c>
      <c r="W310" s="106">
        <v>100</v>
      </c>
      <c r="X310" s="106">
        <v>45</v>
      </c>
      <c r="Y310" s="106">
        <v>45</v>
      </c>
      <c r="Z310" s="106"/>
      <c r="AA310" s="106"/>
      <c r="AB310" s="106">
        <f t="shared" si="85"/>
        <v>0</v>
      </c>
      <c r="AC310" s="108"/>
      <c r="AD310" s="106">
        <f t="shared" si="84"/>
        <v>-100</v>
      </c>
      <c r="AE310" s="106"/>
      <c r="AF310" s="106"/>
      <c r="AG310" s="105"/>
      <c r="AH310" s="106">
        <f t="shared" si="95"/>
        <v>100</v>
      </c>
      <c r="AI310" s="109">
        <f t="shared" si="86"/>
        <v>199.5</v>
      </c>
      <c r="AJ310" s="109">
        <f t="shared" si="77"/>
        <v>150</v>
      </c>
      <c r="AK310" s="105"/>
      <c r="AL310" s="109">
        <f t="shared" si="87"/>
        <v>100</v>
      </c>
      <c r="AM310" s="112">
        <f t="shared" si="88"/>
        <v>0</v>
      </c>
      <c r="AN310" s="109">
        <f t="shared" si="89"/>
        <v>199.5</v>
      </c>
      <c r="AO310" s="112">
        <f t="shared" si="90"/>
        <v>199.5</v>
      </c>
      <c r="AP310" s="109">
        <f t="shared" si="91"/>
        <v>150</v>
      </c>
      <c r="AQ310" s="112">
        <f t="shared" si="92"/>
        <v>150</v>
      </c>
      <c r="AR310" s="71"/>
    </row>
    <row r="311" spans="1:44" s="62" customFormat="1" ht="27.6" customHeight="1" x14ac:dyDescent="0.2">
      <c r="A311" s="103" t="s">
        <v>743</v>
      </c>
      <c r="B311" s="103" t="s">
        <v>1048</v>
      </c>
      <c r="C311" s="104">
        <v>0</v>
      </c>
      <c r="D311" s="104">
        <f>IFERROR(VLOOKUP(A311,#REF!,2,FALSE),0)</f>
        <v>0</v>
      </c>
      <c r="E311" s="105"/>
      <c r="F311" s="105"/>
      <c r="G311" s="106">
        <v>0</v>
      </c>
      <c r="H311" s="106">
        <v>17.22</v>
      </c>
      <c r="I311" s="106">
        <f t="shared" si="78"/>
        <v>-17.22</v>
      </c>
      <c r="J311" s="107" t="e">
        <f t="shared" si="79"/>
        <v>#DIV/0!</v>
      </c>
      <c r="K311" s="105"/>
      <c r="L311" s="106"/>
      <c r="M311" s="106">
        <v>17.22</v>
      </c>
      <c r="N311" s="106">
        <f t="shared" si="80"/>
        <v>-17.22</v>
      </c>
      <c r="O311" s="107" t="e">
        <f t="shared" si="81"/>
        <v>#DIV/0!</v>
      </c>
      <c r="P311" s="105"/>
      <c r="Q311" s="106"/>
      <c r="R311" s="106"/>
      <c r="S311" s="106">
        <f t="shared" si="82"/>
        <v>0</v>
      </c>
      <c r="T311" s="107" t="e">
        <f t="shared" si="83"/>
        <v>#DIV/0!</v>
      </c>
      <c r="U311" s="106">
        <v>0</v>
      </c>
      <c r="V311" s="106">
        <v>0</v>
      </c>
      <c r="W311" s="106">
        <v>0</v>
      </c>
      <c r="X311" s="106">
        <v>17.22</v>
      </c>
      <c r="Y311" s="106">
        <v>14.01</v>
      </c>
      <c r="Z311" s="106"/>
      <c r="AA311" s="106"/>
      <c r="AB311" s="106">
        <f t="shared" si="85"/>
        <v>3.2099999999999991</v>
      </c>
      <c r="AC311" s="108"/>
      <c r="AD311" s="106">
        <f t="shared" si="84"/>
        <v>0</v>
      </c>
      <c r="AE311" s="106"/>
      <c r="AF311" s="106"/>
      <c r="AG311" s="105"/>
      <c r="AH311" s="106">
        <f t="shared" si="95"/>
        <v>0</v>
      </c>
      <c r="AI311" s="109">
        <f t="shared" si="86"/>
        <v>0</v>
      </c>
      <c r="AJ311" s="109">
        <f t="shared" si="77"/>
        <v>0</v>
      </c>
      <c r="AK311" s="105"/>
      <c r="AL311" s="109">
        <f t="shared" si="87"/>
        <v>0</v>
      </c>
      <c r="AM311" s="112">
        <f t="shared" si="88"/>
        <v>0</v>
      </c>
      <c r="AN311" s="109">
        <f t="shared" si="89"/>
        <v>0</v>
      </c>
      <c r="AO311" s="112">
        <f t="shared" si="90"/>
        <v>0</v>
      </c>
      <c r="AP311" s="109">
        <f t="shared" si="91"/>
        <v>0</v>
      </c>
      <c r="AQ311" s="112">
        <f t="shared" si="92"/>
        <v>0</v>
      </c>
      <c r="AR311" s="71"/>
    </row>
    <row r="312" spans="1:44" s="62" customFormat="1" ht="27.6" customHeight="1" x14ac:dyDescent="0.2">
      <c r="A312" s="103" t="s">
        <v>745</v>
      </c>
      <c r="B312" s="103" t="s">
        <v>1049</v>
      </c>
      <c r="C312" s="104">
        <v>0</v>
      </c>
      <c r="D312" s="104">
        <f>IFERROR(VLOOKUP(A312,#REF!,2,FALSE),0)</f>
        <v>0</v>
      </c>
      <c r="E312" s="105"/>
      <c r="F312" s="105"/>
      <c r="G312" s="106">
        <v>1</v>
      </c>
      <c r="H312" s="106">
        <v>0</v>
      </c>
      <c r="I312" s="106">
        <f t="shared" si="78"/>
        <v>1</v>
      </c>
      <c r="J312" s="107">
        <f t="shared" si="79"/>
        <v>1</v>
      </c>
      <c r="K312" s="105"/>
      <c r="L312" s="106"/>
      <c r="M312" s="106">
        <v>0</v>
      </c>
      <c r="N312" s="106">
        <f t="shared" si="80"/>
        <v>0</v>
      </c>
      <c r="O312" s="107" t="e">
        <f t="shared" si="81"/>
        <v>#DIV/0!</v>
      </c>
      <c r="P312" s="105"/>
      <c r="Q312" s="106"/>
      <c r="R312" s="106"/>
      <c r="S312" s="106">
        <f t="shared" si="82"/>
        <v>0</v>
      </c>
      <c r="T312" s="107" t="e">
        <f t="shared" si="83"/>
        <v>#DIV/0!</v>
      </c>
      <c r="U312" s="106">
        <v>1</v>
      </c>
      <c r="V312" s="106">
        <v>1</v>
      </c>
      <c r="W312" s="106">
        <v>1</v>
      </c>
      <c r="X312" s="106">
        <v>0</v>
      </c>
      <c r="Y312" s="106">
        <v>7.4999999999999997E-2</v>
      </c>
      <c r="Z312" s="106"/>
      <c r="AA312" s="106"/>
      <c r="AB312" s="106">
        <f t="shared" si="85"/>
        <v>-7.4999999999999997E-2</v>
      </c>
      <c r="AC312" s="108"/>
      <c r="AD312" s="106">
        <f t="shared" si="84"/>
        <v>-1</v>
      </c>
      <c r="AE312" s="106"/>
      <c r="AF312" s="106"/>
      <c r="AG312" s="105"/>
      <c r="AH312" s="106">
        <f t="shared" si="95"/>
        <v>1</v>
      </c>
      <c r="AI312" s="109">
        <f t="shared" si="86"/>
        <v>1.9950000000000001</v>
      </c>
      <c r="AJ312" s="109">
        <f t="shared" si="77"/>
        <v>1.5</v>
      </c>
      <c r="AK312" s="105"/>
      <c r="AL312" s="109">
        <f t="shared" si="87"/>
        <v>1</v>
      </c>
      <c r="AM312" s="112">
        <f t="shared" si="88"/>
        <v>0</v>
      </c>
      <c r="AN312" s="109">
        <f t="shared" si="89"/>
        <v>1.9950000000000001</v>
      </c>
      <c r="AO312" s="112">
        <f t="shared" si="90"/>
        <v>0.99500000000000011</v>
      </c>
      <c r="AP312" s="109">
        <f t="shared" si="91"/>
        <v>1.5</v>
      </c>
      <c r="AQ312" s="112">
        <f t="shared" si="92"/>
        <v>1.5</v>
      </c>
      <c r="AR312" s="71"/>
    </row>
    <row r="313" spans="1:44" s="62" customFormat="1" ht="27.6" customHeight="1" x14ac:dyDescent="0.2">
      <c r="A313" s="103" t="s">
        <v>747</v>
      </c>
      <c r="B313" s="103" t="s">
        <v>1051</v>
      </c>
      <c r="C313" s="104">
        <v>0</v>
      </c>
      <c r="D313" s="104">
        <f>IFERROR(VLOOKUP(A313,#REF!,2,FALSE),0)</f>
        <v>0</v>
      </c>
      <c r="E313" s="105"/>
      <c r="F313" s="105"/>
      <c r="G313" s="106">
        <v>0</v>
      </c>
      <c r="H313" s="106">
        <v>0.12</v>
      </c>
      <c r="I313" s="106">
        <f t="shared" si="78"/>
        <v>-0.12</v>
      </c>
      <c r="J313" s="107" t="e">
        <f t="shared" si="79"/>
        <v>#DIV/0!</v>
      </c>
      <c r="K313" s="105"/>
      <c r="L313" s="106">
        <v>0</v>
      </c>
      <c r="M313" s="106">
        <v>0.12</v>
      </c>
      <c r="N313" s="106">
        <f t="shared" si="80"/>
        <v>-0.12</v>
      </c>
      <c r="O313" s="107" t="e">
        <f t="shared" si="81"/>
        <v>#DIV/0!</v>
      </c>
      <c r="P313" s="105"/>
      <c r="Q313" s="106">
        <v>0</v>
      </c>
      <c r="R313" s="106">
        <v>0.16</v>
      </c>
      <c r="S313" s="106">
        <f t="shared" si="82"/>
        <v>-0.16</v>
      </c>
      <c r="T313" s="107" t="e">
        <f t="shared" si="83"/>
        <v>#DIV/0!</v>
      </c>
      <c r="U313" s="106">
        <v>0</v>
      </c>
      <c r="V313" s="106">
        <v>0</v>
      </c>
      <c r="W313" s="106">
        <v>0</v>
      </c>
      <c r="X313" s="106">
        <v>0.12</v>
      </c>
      <c r="Y313" s="106">
        <v>0.16</v>
      </c>
      <c r="Z313" s="106">
        <v>0</v>
      </c>
      <c r="AA313" s="106"/>
      <c r="AB313" s="106">
        <f t="shared" si="85"/>
        <v>-4.0000000000000008E-2</v>
      </c>
      <c r="AC313" s="108"/>
      <c r="AD313" s="106">
        <f t="shared" si="84"/>
        <v>0</v>
      </c>
      <c r="AE313" s="106"/>
      <c r="AF313" s="106"/>
      <c r="AG313" s="105"/>
      <c r="AH313" s="106">
        <f t="shared" si="95"/>
        <v>0</v>
      </c>
      <c r="AI313" s="109">
        <f t="shared" si="86"/>
        <v>0</v>
      </c>
      <c r="AJ313" s="109">
        <f t="shared" si="77"/>
        <v>0</v>
      </c>
      <c r="AK313" s="105"/>
      <c r="AL313" s="109">
        <f t="shared" si="87"/>
        <v>0</v>
      </c>
      <c r="AM313" s="112">
        <f t="shared" si="88"/>
        <v>0</v>
      </c>
      <c r="AN313" s="109">
        <f t="shared" si="89"/>
        <v>0</v>
      </c>
      <c r="AO313" s="112">
        <f t="shared" si="90"/>
        <v>0</v>
      </c>
      <c r="AP313" s="109">
        <f t="shared" si="91"/>
        <v>0</v>
      </c>
      <c r="AQ313" s="112">
        <f t="shared" si="92"/>
        <v>0</v>
      </c>
      <c r="AR313" s="71"/>
    </row>
    <row r="314" spans="1:44" s="62" customFormat="1" ht="27.6" customHeight="1" x14ac:dyDescent="0.2">
      <c r="A314" s="103" t="s">
        <v>750</v>
      </c>
      <c r="B314" s="103" t="s">
        <v>1052</v>
      </c>
      <c r="C314" s="104">
        <v>0</v>
      </c>
      <c r="D314" s="104">
        <f>IFERROR(VLOOKUP(A314,#REF!,2,FALSE),0)</f>
        <v>0</v>
      </c>
      <c r="E314" s="105"/>
      <c r="F314" s="105"/>
      <c r="G314" s="106">
        <v>0</v>
      </c>
      <c r="H314" s="106">
        <v>5.5E-2</v>
      </c>
      <c r="I314" s="106">
        <f t="shared" si="78"/>
        <v>-5.5E-2</v>
      </c>
      <c r="J314" s="107" t="e">
        <f t="shared" si="79"/>
        <v>#DIV/0!</v>
      </c>
      <c r="K314" s="105"/>
      <c r="L314" s="106"/>
      <c r="M314" s="106">
        <v>5.5E-2</v>
      </c>
      <c r="N314" s="106">
        <f t="shared" si="80"/>
        <v>-5.5E-2</v>
      </c>
      <c r="O314" s="107" t="e">
        <f t="shared" si="81"/>
        <v>#DIV/0!</v>
      </c>
      <c r="P314" s="105"/>
      <c r="Q314" s="106"/>
      <c r="R314" s="106"/>
      <c r="S314" s="106">
        <f t="shared" si="82"/>
        <v>0</v>
      </c>
      <c r="T314" s="107" t="e">
        <f t="shared" si="83"/>
        <v>#DIV/0!</v>
      </c>
      <c r="U314" s="106">
        <v>0</v>
      </c>
      <c r="V314" s="106">
        <v>0</v>
      </c>
      <c r="W314" s="106">
        <v>0</v>
      </c>
      <c r="X314" s="106">
        <v>5.5E-2</v>
      </c>
      <c r="Y314" s="106">
        <v>5.5E-2</v>
      </c>
      <c r="Z314" s="106"/>
      <c r="AA314" s="106"/>
      <c r="AB314" s="106">
        <f t="shared" si="85"/>
        <v>0</v>
      </c>
      <c r="AC314" s="108"/>
      <c r="AD314" s="106">
        <f t="shared" si="84"/>
        <v>0</v>
      </c>
      <c r="AE314" s="106"/>
      <c r="AF314" s="106"/>
      <c r="AG314" s="105"/>
      <c r="AH314" s="106">
        <f t="shared" si="95"/>
        <v>0</v>
      </c>
      <c r="AI314" s="109">
        <f t="shared" si="86"/>
        <v>0</v>
      </c>
      <c r="AJ314" s="109">
        <f t="shared" si="77"/>
        <v>0</v>
      </c>
      <c r="AK314" s="105"/>
      <c r="AL314" s="109">
        <f t="shared" si="87"/>
        <v>0</v>
      </c>
      <c r="AM314" s="112">
        <f t="shared" si="88"/>
        <v>0</v>
      </c>
      <c r="AN314" s="109">
        <f t="shared" si="89"/>
        <v>0</v>
      </c>
      <c r="AO314" s="112">
        <f t="shared" si="90"/>
        <v>0</v>
      </c>
      <c r="AP314" s="109">
        <f t="shared" si="91"/>
        <v>0</v>
      </c>
      <c r="AQ314" s="112">
        <f t="shared" si="92"/>
        <v>0</v>
      </c>
      <c r="AR314" s="71"/>
    </row>
    <row r="315" spans="1:44" s="62" customFormat="1" ht="27.6" customHeight="1" x14ac:dyDescent="0.2">
      <c r="A315" s="103" t="s">
        <v>753</v>
      </c>
      <c r="B315" s="103" t="s">
        <v>1053</v>
      </c>
      <c r="C315" s="104">
        <v>0</v>
      </c>
      <c r="D315" s="104">
        <f>IFERROR(VLOOKUP(A315,#REF!,2,FALSE),0)</f>
        <v>0</v>
      </c>
      <c r="E315" s="105"/>
      <c r="F315" s="105"/>
      <c r="G315" s="106">
        <v>0</v>
      </c>
      <c r="H315" s="106">
        <v>1.5</v>
      </c>
      <c r="I315" s="106">
        <f t="shared" si="78"/>
        <v>-1.5</v>
      </c>
      <c r="J315" s="107" t="e">
        <f t="shared" si="79"/>
        <v>#DIV/0!</v>
      </c>
      <c r="K315" s="105"/>
      <c r="L315" s="106"/>
      <c r="M315" s="106">
        <v>1.5</v>
      </c>
      <c r="N315" s="106">
        <f t="shared" si="80"/>
        <v>-1.5</v>
      </c>
      <c r="O315" s="107" t="e">
        <f t="shared" si="81"/>
        <v>#DIV/0!</v>
      </c>
      <c r="P315" s="105"/>
      <c r="Q315" s="106"/>
      <c r="R315" s="106"/>
      <c r="S315" s="106">
        <f t="shared" si="82"/>
        <v>0</v>
      </c>
      <c r="T315" s="107" t="e">
        <f t="shared" si="83"/>
        <v>#DIV/0!</v>
      </c>
      <c r="U315" s="106">
        <v>0</v>
      </c>
      <c r="V315" s="106">
        <v>0</v>
      </c>
      <c r="W315" s="106">
        <v>0</v>
      </c>
      <c r="X315" s="106">
        <v>1.5</v>
      </c>
      <c r="Y315" s="106">
        <v>1.5</v>
      </c>
      <c r="Z315" s="106"/>
      <c r="AA315" s="106"/>
      <c r="AB315" s="106">
        <f t="shared" si="85"/>
        <v>0</v>
      </c>
      <c r="AC315" s="108"/>
      <c r="AD315" s="106">
        <f t="shared" si="84"/>
        <v>0</v>
      </c>
      <c r="AE315" s="106"/>
      <c r="AF315" s="106"/>
      <c r="AG315" s="105"/>
      <c r="AH315" s="106">
        <f t="shared" si="95"/>
        <v>0</v>
      </c>
      <c r="AI315" s="109">
        <f t="shared" si="86"/>
        <v>0</v>
      </c>
      <c r="AJ315" s="109">
        <f t="shared" si="77"/>
        <v>0</v>
      </c>
      <c r="AK315" s="105"/>
      <c r="AL315" s="109">
        <f t="shared" si="87"/>
        <v>0</v>
      </c>
      <c r="AM315" s="112">
        <f t="shared" si="88"/>
        <v>0</v>
      </c>
      <c r="AN315" s="109">
        <f t="shared" si="89"/>
        <v>0</v>
      </c>
      <c r="AO315" s="112">
        <f t="shared" si="90"/>
        <v>0</v>
      </c>
      <c r="AP315" s="109">
        <f t="shared" si="91"/>
        <v>0</v>
      </c>
      <c r="AQ315" s="112">
        <f t="shared" si="92"/>
        <v>0</v>
      </c>
      <c r="AR315" s="71"/>
    </row>
    <row r="316" spans="1:44" s="62" customFormat="1" ht="27.6" customHeight="1" x14ac:dyDescent="0.2">
      <c r="A316" s="103" t="s">
        <v>755</v>
      </c>
      <c r="B316" s="103" t="s">
        <v>240</v>
      </c>
      <c r="C316" s="104">
        <v>0</v>
      </c>
      <c r="D316" s="104">
        <f>IFERROR(VLOOKUP(A316,#REF!,2,FALSE),0)</f>
        <v>0</v>
      </c>
      <c r="E316" s="105"/>
      <c r="F316" s="105"/>
      <c r="G316" s="106">
        <v>2.1</v>
      </c>
      <c r="H316" s="106">
        <v>0.7</v>
      </c>
      <c r="I316" s="106">
        <f t="shared" si="78"/>
        <v>1.4000000000000001</v>
      </c>
      <c r="J316" s="107">
        <f t="shared" si="79"/>
        <v>0.66666666666666674</v>
      </c>
      <c r="K316" s="105"/>
      <c r="L316" s="106"/>
      <c r="M316" s="106">
        <v>0.7</v>
      </c>
      <c r="N316" s="106">
        <f t="shared" si="80"/>
        <v>-0.7</v>
      </c>
      <c r="O316" s="107" t="e">
        <f t="shared" si="81"/>
        <v>#DIV/0!</v>
      </c>
      <c r="P316" s="105"/>
      <c r="Q316" s="106"/>
      <c r="R316" s="106"/>
      <c r="S316" s="106">
        <f t="shared" si="82"/>
        <v>0</v>
      </c>
      <c r="T316" s="107" t="e">
        <f t="shared" si="83"/>
        <v>#DIV/0!</v>
      </c>
      <c r="U316" s="106">
        <v>2.1</v>
      </c>
      <c r="V316" s="106">
        <v>6.3</v>
      </c>
      <c r="W316" s="106">
        <v>2.1</v>
      </c>
      <c r="X316" s="106">
        <v>0.7</v>
      </c>
      <c r="Y316" s="106">
        <v>0.7</v>
      </c>
      <c r="Z316" s="106"/>
      <c r="AA316" s="106"/>
      <c r="AB316" s="106">
        <f t="shared" si="85"/>
        <v>0</v>
      </c>
      <c r="AC316" s="108"/>
      <c r="AD316" s="106">
        <f t="shared" si="84"/>
        <v>-2.1</v>
      </c>
      <c r="AE316" s="106"/>
      <c r="AF316" s="106"/>
      <c r="AG316" s="105"/>
      <c r="AH316" s="106">
        <f t="shared" si="95"/>
        <v>2.1</v>
      </c>
      <c r="AI316" s="109">
        <f t="shared" si="86"/>
        <v>4.1895000000000007</v>
      </c>
      <c r="AJ316" s="109">
        <f t="shared" si="77"/>
        <v>3.1500000000000004</v>
      </c>
      <c r="AK316" s="105"/>
      <c r="AL316" s="109">
        <f t="shared" si="87"/>
        <v>2.1</v>
      </c>
      <c r="AM316" s="112">
        <f t="shared" si="88"/>
        <v>0</v>
      </c>
      <c r="AN316" s="109">
        <f t="shared" si="89"/>
        <v>6.3</v>
      </c>
      <c r="AO316" s="112">
        <f t="shared" si="90"/>
        <v>0</v>
      </c>
      <c r="AP316" s="109">
        <f t="shared" si="91"/>
        <v>3.1500000000000004</v>
      </c>
      <c r="AQ316" s="112">
        <f t="shared" si="92"/>
        <v>3.1500000000000004</v>
      </c>
      <c r="AR316" s="71"/>
    </row>
    <row r="317" spans="1:44" s="62" customFormat="1" ht="27.6" customHeight="1" x14ac:dyDescent="0.2">
      <c r="A317" s="103" t="s">
        <v>758</v>
      </c>
      <c r="B317" s="103" t="s">
        <v>1054</v>
      </c>
      <c r="C317" s="104">
        <v>0</v>
      </c>
      <c r="D317" s="104">
        <f>IFERROR(VLOOKUP(A317,#REF!,2,FALSE),0)</f>
        <v>0</v>
      </c>
      <c r="E317" s="105"/>
      <c r="F317" s="105"/>
      <c r="G317" s="106">
        <v>0</v>
      </c>
      <c r="H317" s="106">
        <v>120</v>
      </c>
      <c r="I317" s="106">
        <f t="shared" si="78"/>
        <v>-120</v>
      </c>
      <c r="J317" s="107" t="e">
        <f t="shared" si="79"/>
        <v>#DIV/0!</v>
      </c>
      <c r="K317" s="105"/>
      <c r="L317" s="106"/>
      <c r="M317" s="106">
        <v>120</v>
      </c>
      <c r="N317" s="106">
        <f t="shared" si="80"/>
        <v>-120</v>
      </c>
      <c r="O317" s="107" t="e">
        <f t="shared" si="81"/>
        <v>#DIV/0!</v>
      </c>
      <c r="P317" s="105"/>
      <c r="Q317" s="106"/>
      <c r="R317" s="106"/>
      <c r="S317" s="106">
        <f t="shared" si="82"/>
        <v>0</v>
      </c>
      <c r="T317" s="107" t="e">
        <f t="shared" si="83"/>
        <v>#DIV/0!</v>
      </c>
      <c r="U317" s="106">
        <v>0</v>
      </c>
      <c r="V317" s="106">
        <v>0</v>
      </c>
      <c r="W317" s="106">
        <v>0</v>
      </c>
      <c r="X317" s="106">
        <v>120</v>
      </c>
      <c r="Y317" s="106">
        <v>120</v>
      </c>
      <c r="Z317" s="106"/>
      <c r="AA317" s="106"/>
      <c r="AB317" s="106">
        <f t="shared" si="85"/>
        <v>0</v>
      </c>
      <c r="AC317" s="108"/>
      <c r="AD317" s="106">
        <f t="shared" si="84"/>
        <v>0</v>
      </c>
      <c r="AE317" s="106"/>
      <c r="AF317" s="106"/>
      <c r="AG317" s="105"/>
      <c r="AH317" s="106">
        <f t="shared" si="95"/>
        <v>0</v>
      </c>
      <c r="AI317" s="109">
        <f t="shared" si="86"/>
        <v>0</v>
      </c>
      <c r="AJ317" s="109">
        <f t="shared" si="77"/>
        <v>0</v>
      </c>
      <c r="AK317" s="105"/>
      <c r="AL317" s="109">
        <f t="shared" si="87"/>
        <v>0</v>
      </c>
      <c r="AM317" s="112">
        <f t="shared" si="88"/>
        <v>0</v>
      </c>
      <c r="AN317" s="109">
        <f t="shared" si="89"/>
        <v>0</v>
      </c>
      <c r="AO317" s="112">
        <f t="shared" si="90"/>
        <v>0</v>
      </c>
      <c r="AP317" s="109">
        <f t="shared" si="91"/>
        <v>0</v>
      </c>
      <c r="AQ317" s="112">
        <f t="shared" si="92"/>
        <v>0</v>
      </c>
      <c r="AR317" s="71"/>
    </row>
    <row r="318" spans="1:44" s="62" customFormat="1" ht="27.6" customHeight="1" x14ac:dyDescent="0.2">
      <c r="A318" s="103" t="s">
        <v>760</v>
      </c>
      <c r="B318" s="103" t="s">
        <v>1055</v>
      </c>
      <c r="C318" s="104">
        <v>0</v>
      </c>
      <c r="D318" s="104">
        <f>IFERROR(VLOOKUP(A318,#REF!,2,FALSE),0)</f>
        <v>0</v>
      </c>
      <c r="E318" s="105"/>
      <c r="F318" s="105"/>
      <c r="G318" s="106">
        <v>0</v>
      </c>
      <c r="H318" s="106">
        <v>14</v>
      </c>
      <c r="I318" s="106">
        <f t="shared" si="78"/>
        <v>-14</v>
      </c>
      <c r="J318" s="107" t="e">
        <f t="shared" si="79"/>
        <v>#DIV/0!</v>
      </c>
      <c r="K318" s="105"/>
      <c r="L318" s="106"/>
      <c r="M318" s="106">
        <v>14</v>
      </c>
      <c r="N318" s="106">
        <f t="shared" si="80"/>
        <v>-14</v>
      </c>
      <c r="O318" s="107" t="e">
        <f t="shared" si="81"/>
        <v>#DIV/0!</v>
      </c>
      <c r="P318" s="105"/>
      <c r="Q318" s="106"/>
      <c r="R318" s="106"/>
      <c r="S318" s="106">
        <f t="shared" si="82"/>
        <v>0</v>
      </c>
      <c r="T318" s="107" t="e">
        <f t="shared" si="83"/>
        <v>#DIV/0!</v>
      </c>
      <c r="U318" s="106">
        <v>0</v>
      </c>
      <c r="V318" s="106">
        <v>0</v>
      </c>
      <c r="W318" s="106">
        <v>0</v>
      </c>
      <c r="X318" s="106">
        <v>14</v>
      </c>
      <c r="Y318" s="106">
        <v>14</v>
      </c>
      <c r="Z318" s="106"/>
      <c r="AA318" s="106"/>
      <c r="AB318" s="106">
        <f t="shared" si="85"/>
        <v>0</v>
      </c>
      <c r="AC318" s="108"/>
      <c r="AD318" s="106">
        <f t="shared" si="84"/>
        <v>0</v>
      </c>
      <c r="AE318" s="106"/>
      <c r="AF318" s="106"/>
      <c r="AG318" s="105"/>
      <c r="AH318" s="106">
        <f t="shared" si="95"/>
        <v>0</v>
      </c>
      <c r="AI318" s="109">
        <f t="shared" si="86"/>
        <v>0</v>
      </c>
      <c r="AJ318" s="109">
        <f t="shared" ref="AJ318:AJ381" si="96">AH318*1.5</f>
        <v>0</v>
      </c>
      <c r="AK318" s="105"/>
      <c r="AL318" s="109">
        <f t="shared" si="87"/>
        <v>0</v>
      </c>
      <c r="AM318" s="112">
        <f t="shared" si="88"/>
        <v>0</v>
      </c>
      <c r="AN318" s="109">
        <f t="shared" si="89"/>
        <v>0</v>
      </c>
      <c r="AO318" s="112">
        <f t="shared" si="90"/>
        <v>0</v>
      </c>
      <c r="AP318" s="109">
        <f t="shared" si="91"/>
        <v>0</v>
      </c>
      <c r="AQ318" s="112">
        <f t="shared" si="92"/>
        <v>0</v>
      </c>
      <c r="AR318" s="71"/>
    </row>
    <row r="319" spans="1:44" s="62" customFormat="1" ht="27.6" customHeight="1" x14ac:dyDescent="0.2">
      <c r="A319" s="103" t="s">
        <v>763</v>
      </c>
      <c r="B319" s="103" t="s">
        <v>1056</v>
      </c>
      <c r="C319" s="104">
        <v>0</v>
      </c>
      <c r="D319" s="104">
        <f>IFERROR(VLOOKUP(A319,#REF!,2,FALSE),0)</f>
        <v>0</v>
      </c>
      <c r="E319" s="105"/>
      <c r="F319" s="105"/>
      <c r="G319" s="106">
        <v>0</v>
      </c>
      <c r="H319" s="106">
        <v>1.85</v>
      </c>
      <c r="I319" s="106">
        <f t="shared" si="78"/>
        <v>-1.85</v>
      </c>
      <c r="J319" s="107" t="e">
        <f t="shared" si="79"/>
        <v>#DIV/0!</v>
      </c>
      <c r="K319" s="105"/>
      <c r="L319" s="106"/>
      <c r="M319" s="106">
        <v>1.85</v>
      </c>
      <c r="N319" s="106">
        <f t="shared" si="80"/>
        <v>-1.85</v>
      </c>
      <c r="O319" s="107" t="e">
        <f t="shared" si="81"/>
        <v>#DIV/0!</v>
      </c>
      <c r="P319" s="105"/>
      <c r="Q319" s="106"/>
      <c r="R319" s="106"/>
      <c r="S319" s="106">
        <f t="shared" si="82"/>
        <v>0</v>
      </c>
      <c r="T319" s="107" t="e">
        <f t="shared" si="83"/>
        <v>#DIV/0!</v>
      </c>
      <c r="U319" s="106">
        <v>0</v>
      </c>
      <c r="V319" s="106">
        <v>0</v>
      </c>
      <c r="W319" s="106">
        <v>0</v>
      </c>
      <c r="X319" s="106">
        <v>1.85</v>
      </c>
      <c r="Y319" s="106">
        <v>1.85</v>
      </c>
      <c r="Z319" s="106"/>
      <c r="AA319" s="106"/>
      <c r="AB319" s="106">
        <f t="shared" si="85"/>
        <v>0</v>
      </c>
      <c r="AC319" s="108"/>
      <c r="AD319" s="106">
        <f t="shared" si="84"/>
        <v>0</v>
      </c>
      <c r="AE319" s="106"/>
      <c r="AF319" s="106"/>
      <c r="AG319" s="105"/>
      <c r="AH319" s="106">
        <f t="shared" si="95"/>
        <v>0</v>
      </c>
      <c r="AI319" s="109">
        <f t="shared" si="86"/>
        <v>0</v>
      </c>
      <c r="AJ319" s="109">
        <f t="shared" si="96"/>
        <v>0</v>
      </c>
      <c r="AK319" s="105"/>
      <c r="AL319" s="109">
        <f t="shared" si="87"/>
        <v>0</v>
      </c>
      <c r="AM319" s="112">
        <f t="shared" si="88"/>
        <v>0</v>
      </c>
      <c r="AN319" s="109">
        <f t="shared" si="89"/>
        <v>0</v>
      </c>
      <c r="AO319" s="112">
        <f t="shared" si="90"/>
        <v>0</v>
      </c>
      <c r="AP319" s="109">
        <f t="shared" si="91"/>
        <v>0</v>
      </c>
      <c r="AQ319" s="112">
        <f t="shared" si="92"/>
        <v>0</v>
      </c>
      <c r="AR319" s="71"/>
    </row>
    <row r="320" spans="1:44" s="62" customFormat="1" ht="27.6" customHeight="1" x14ac:dyDescent="0.2">
      <c r="A320" s="103" t="s">
        <v>766</v>
      </c>
      <c r="B320" s="103" t="s">
        <v>1057</v>
      </c>
      <c r="C320" s="104">
        <v>0</v>
      </c>
      <c r="D320" s="104">
        <f>IFERROR(VLOOKUP(A320,#REF!,2,FALSE),0)</f>
        <v>0</v>
      </c>
      <c r="E320" s="105"/>
      <c r="F320" s="105"/>
      <c r="G320" s="106">
        <v>0</v>
      </c>
      <c r="H320" s="106">
        <v>48.24</v>
      </c>
      <c r="I320" s="106">
        <f t="shared" si="78"/>
        <v>-48.24</v>
      </c>
      <c r="J320" s="107" t="e">
        <f t="shared" si="79"/>
        <v>#DIV/0!</v>
      </c>
      <c r="K320" s="105"/>
      <c r="L320" s="106"/>
      <c r="M320" s="106">
        <v>48.24</v>
      </c>
      <c r="N320" s="106">
        <f t="shared" si="80"/>
        <v>-48.24</v>
      </c>
      <c r="O320" s="107" t="e">
        <f t="shared" si="81"/>
        <v>#DIV/0!</v>
      </c>
      <c r="P320" s="105"/>
      <c r="Q320" s="106"/>
      <c r="R320" s="106"/>
      <c r="S320" s="106">
        <f t="shared" si="82"/>
        <v>0</v>
      </c>
      <c r="T320" s="107" t="e">
        <f t="shared" si="83"/>
        <v>#DIV/0!</v>
      </c>
      <c r="U320" s="106">
        <v>0</v>
      </c>
      <c r="V320" s="106">
        <v>0</v>
      </c>
      <c r="W320" s="106">
        <v>0</v>
      </c>
      <c r="X320" s="106">
        <v>48.24</v>
      </c>
      <c r="Y320" s="106">
        <v>48</v>
      </c>
      <c r="Z320" s="106"/>
      <c r="AA320" s="106"/>
      <c r="AB320" s="106">
        <f t="shared" si="85"/>
        <v>0.24000000000000199</v>
      </c>
      <c r="AC320" s="108"/>
      <c r="AD320" s="106">
        <f t="shared" si="84"/>
        <v>0</v>
      </c>
      <c r="AE320" s="106"/>
      <c r="AF320" s="106"/>
      <c r="AG320" s="105"/>
      <c r="AH320" s="106">
        <f t="shared" si="95"/>
        <v>0</v>
      </c>
      <c r="AI320" s="109">
        <f t="shared" si="86"/>
        <v>0</v>
      </c>
      <c r="AJ320" s="109">
        <f t="shared" si="96"/>
        <v>0</v>
      </c>
      <c r="AK320" s="105"/>
      <c r="AL320" s="109">
        <f t="shared" si="87"/>
        <v>0</v>
      </c>
      <c r="AM320" s="112">
        <f t="shared" si="88"/>
        <v>0</v>
      </c>
      <c r="AN320" s="109">
        <f t="shared" si="89"/>
        <v>0</v>
      </c>
      <c r="AO320" s="112">
        <f t="shared" si="90"/>
        <v>0</v>
      </c>
      <c r="AP320" s="109">
        <f t="shared" si="91"/>
        <v>0</v>
      </c>
      <c r="AQ320" s="112">
        <f t="shared" si="92"/>
        <v>0</v>
      </c>
      <c r="AR320" s="71"/>
    </row>
    <row r="321" spans="1:44" s="62" customFormat="1" ht="27.6" customHeight="1" x14ac:dyDescent="0.2">
      <c r="A321" s="103" t="s">
        <v>769</v>
      </c>
      <c r="B321" s="103" t="s">
        <v>1058</v>
      </c>
      <c r="C321" s="104">
        <v>0</v>
      </c>
      <c r="D321" s="104">
        <f>IFERROR(VLOOKUP(A321,#REF!,2,FALSE),0)</f>
        <v>0</v>
      </c>
      <c r="E321" s="105"/>
      <c r="F321" s="105"/>
      <c r="G321" s="106">
        <v>0</v>
      </c>
      <c r="H321" s="106">
        <v>0.13</v>
      </c>
      <c r="I321" s="106">
        <f t="shared" si="78"/>
        <v>-0.13</v>
      </c>
      <c r="J321" s="107" t="e">
        <f t="shared" si="79"/>
        <v>#DIV/0!</v>
      </c>
      <c r="K321" s="105"/>
      <c r="L321" s="106"/>
      <c r="M321" s="106">
        <v>0.13</v>
      </c>
      <c r="N321" s="106">
        <f t="shared" si="80"/>
        <v>-0.13</v>
      </c>
      <c r="O321" s="107" t="e">
        <f t="shared" si="81"/>
        <v>#DIV/0!</v>
      </c>
      <c r="P321" s="105"/>
      <c r="Q321" s="106"/>
      <c r="R321" s="106"/>
      <c r="S321" s="106">
        <f t="shared" si="82"/>
        <v>0</v>
      </c>
      <c r="T321" s="107" t="e">
        <f t="shared" si="83"/>
        <v>#DIV/0!</v>
      </c>
      <c r="U321" s="106">
        <v>0</v>
      </c>
      <c r="V321" s="106">
        <v>0</v>
      </c>
      <c r="W321" s="106">
        <v>0</v>
      </c>
      <c r="X321" s="106">
        <v>0.13</v>
      </c>
      <c r="Y321" s="106">
        <v>0.12</v>
      </c>
      <c r="Z321" s="106"/>
      <c r="AA321" s="106"/>
      <c r="AB321" s="106">
        <f t="shared" si="85"/>
        <v>1.0000000000000009E-2</v>
      </c>
      <c r="AC321" s="108"/>
      <c r="AD321" s="106">
        <f t="shared" si="84"/>
        <v>0</v>
      </c>
      <c r="AE321" s="106"/>
      <c r="AF321" s="106"/>
      <c r="AG321" s="105"/>
      <c r="AH321" s="106">
        <f t="shared" si="95"/>
        <v>0</v>
      </c>
      <c r="AI321" s="109">
        <f t="shared" si="86"/>
        <v>0</v>
      </c>
      <c r="AJ321" s="109">
        <f t="shared" si="96"/>
        <v>0</v>
      </c>
      <c r="AK321" s="105"/>
      <c r="AL321" s="109">
        <f t="shared" si="87"/>
        <v>0</v>
      </c>
      <c r="AM321" s="112">
        <f t="shared" si="88"/>
        <v>0</v>
      </c>
      <c r="AN321" s="109">
        <f t="shared" si="89"/>
        <v>0</v>
      </c>
      <c r="AO321" s="112">
        <f t="shared" si="90"/>
        <v>0</v>
      </c>
      <c r="AP321" s="109">
        <f t="shared" si="91"/>
        <v>0</v>
      </c>
      <c r="AQ321" s="112">
        <f t="shared" si="92"/>
        <v>0</v>
      </c>
      <c r="AR321" s="71"/>
    </row>
    <row r="322" spans="1:44" s="62" customFormat="1" ht="27.6" customHeight="1" x14ac:dyDescent="0.2">
      <c r="A322" s="103" t="s">
        <v>771</v>
      </c>
      <c r="B322" s="103" t="s">
        <v>1059</v>
      </c>
      <c r="C322" s="104">
        <v>0</v>
      </c>
      <c r="D322" s="104">
        <f>IFERROR(VLOOKUP(A322,#REF!,2,FALSE),0)</f>
        <v>0</v>
      </c>
      <c r="E322" s="105"/>
      <c r="F322" s="105"/>
      <c r="G322" s="106">
        <v>0</v>
      </c>
      <c r="H322" s="106">
        <v>0.42</v>
      </c>
      <c r="I322" s="106">
        <f t="shared" ref="I322:I385" si="97">G322-H322</f>
        <v>-0.42</v>
      </c>
      <c r="J322" s="107" t="e">
        <f t="shared" ref="J322:J385" si="98">I322/G322</f>
        <v>#DIV/0!</v>
      </c>
      <c r="K322" s="105"/>
      <c r="L322" s="106"/>
      <c r="M322" s="106">
        <v>0.42</v>
      </c>
      <c r="N322" s="106">
        <f t="shared" ref="N322:N385" si="99">L322-M322</f>
        <v>-0.42</v>
      </c>
      <c r="O322" s="107" t="e">
        <f t="shared" ref="O322:O385" si="100">N322/L322</f>
        <v>#DIV/0!</v>
      </c>
      <c r="P322" s="105"/>
      <c r="Q322" s="106"/>
      <c r="R322" s="106"/>
      <c r="S322" s="106">
        <f t="shared" ref="S322:S385" si="101">Q322-R322</f>
        <v>0</v>
      </c>
      <c r="T322" s="107" t="e">
        <f t="shared" ref="T322:T385" si="102">S322/Q322</f>
        <v>#DIV/0!</v>
      </c>
      <c r="U322" s="106">
        <v>0</v>
      </c>
      <c r="V322" s="106">
        <v>0</v>
      </c>
      <c r="W322" s="106">
        <v>0</v>
      </c>
      <c r="X322" s="106">
        <v>0.42</v>
      </c>
      <c r="Y322" s="106">
        <v>0.42170000000000002</v>
      </c>
      <c r="Z322" s="106"/>
      <c r="AA322" s="106"/>
      <c r="AB322" s="106">
        <f t="shared" si="85"/>
        <v>-1.7000000000000348E-3</v>
      </c>
      <c r="AC322" s="108"/>
      <c r="AD322" s="106">
        <f t="shared" ref="AD322:AD385" si="103">Z322-W322</f>
        <v>0</v>
      </c>
      <c r="AE322" s="106"/>
      <c r="AF322" s="106"/>
      <c r="AG322" s="105"/>
      <c r="AH322" s="106">
        <f t="shared" si="95"/>
        <v>0</v>
      </c>
      <c r="AI322" s="109">
        <f t="shared" si="86"/>
        <v>0</v>
      </c>
      <c r="AJ322" s="109">
        <f t="shared" si="96"/>
        <v>0</v>
      </c>
      <c r="AK322" s="105"/>
      <c r="AL322" s="109">
        <f t="shared" si="87"/>
        <v>0</v>
      </c>
      <c r="AM322" s="112">
        <f t="shared" si="88"/>
        <v>0</v>
      </c>
      <c r="AN322" s="109">
        <f t="shared" si="89"/>
        <v>0</v>
      </c>
      <c r="AO322" s="112">
        <f t="shared" si="90"/>
        <v>0</v>
      </c>
      <c r="AP322" s="109">
        <f t="shared" si="91"/>
        <v>0</v>
      </c>
      <c r="AQ322" s="112">
        <f t="shared" si="92"/>
        <v>0</v>
      </c>
      <c r="AR322" s="71"/>
    </row>
    <row r="323" spans="1:44" s="62" customFormat="1" ht="27.6" customHeight="1" x14ac:dyDescent="0.2">
      <c r="A323" s="103" t="s">
        <v>774</v>
      </c>
      <c r="B323" s="103" t="s">
        <v>1060</v>
      </c>
      <c r="C323" s="104">
        <v>0</v>
      </c>
      <c r="D323" s="104">
        <f>IFERROR(VLOOKUP(A323,#REF!,2,FALSE),0)</f>
        <v>0</v>
      </c>
      <c r="E323" s="105"/>
      <c r="F323" s="105"/>
      <c r="G323" s="106">
        <v>0</v>
      </c>
      <c r="H323" s="106">
        <v>3.9E-2</v>
      </c>
      <c r="I323" s="106">
        <f t="shared" si="97"/>
        <v>-3.9E-2</v>
      </c>
      <c r="J323" s="107" t="e">
        <f t="shared" si="98"/>
        <v>#DIV/0!</v>
      </c>
      <c r="K323" s="105"/>
      <c r="L323" s="106"/>
      <c r="M323" s="106">
        <v>3.9E-2</v>
      </c>
      <c r="N323" s="106">
        <f t="shared" si="99"/>
        <v>-3.9E-2</v>
      </c>
      <c r="O323" s="107" t="e">
        <f t="shared" si="100"/>
        <v>#DIV/0!</v>
      </c>
      <c r="P323" s="105"/>
      <c r="Q323" s="106"/>
      <c r="R323" s="106"/>
      <c r="S323" s="106">
        <f t="shared" si="101"/>
        <v>0</v>
      </c>
      <c r="T323" s="107" t="e">
        <f t="shared" si="102"/>
        <v>#DIV/0!</v>
      </c>
      <c r="U323" s="106">
        <v>0</v>
      </c>
      <c r="V323" s="106">
        <v>0</v>
      </c>
      <c r="W323" s="106">
        <v>0</v>
      </c>
      <c r="X323" s="106">
        <v>3.9E-2</v>
      </c>
      <c r="Y323" s="106">
        <v>3.9E-2</v>
      </c>
      <c r="Z323" s="106"/>
      <c r="AA323" s="106"/>
      <c r="AB323" s="106">
        <f t="shared" ref="AB323:AB386" si="104">X323-Y323</f>
        <v>0</v>
      </c>
      <c r="AC323" s="108"/>
      <c r="AD323" s="106">
        <f t="shared" si="103"/>
        <v>0</v>
      </c>
      <c r="AE323" s="106"/>
      <c r="AF323" s="106"/>
      <c r="AG323" s="105"/>
      <c r="AH323" s="106">
        <f t="shared" si="95"/>
        <v>0</v>
      </c>
      <c r="AI323" s="109">
        <f t="shared" ref="AI323:AI386" si="105">AJ323*1.33</f>
        <v>0</v>
      </c>
      <c r="AJ323" s="109">
        <f t="shared" si="96"/>
        <v>0</v>
      </c>
      <c r="AK323" s="105"/>
      <c r="AL323" s="109">
        <f t="shared" si="87"/>
        <v>0</v>
      </c>
      <c r="AM323" s="112">
        <f t="shared" si="88"/>
        <v>0</v>
      </c>
      <c r="AN323" s="109">
        <f t="shared" si="89"/>
        <v>0</v>
      </c>
      <c r="AO323" s="112">
        <f t="shared" si="90"/>
        <v>0</v>
      </c>
      <c r="AP323" s="109">
        <f t="shared" si="91"/>
        <v>0</v>
      </c>
      <c r="AQ323" s="112">
        <f t="shared" si="92"/>
        <v>0</v>
      </c>
      <c r="AR323" s="71"/>
    </row>
    <row r="324" spans="1:44" s="62" customFormat="1" ht="27.6" customHeight="1" x14ac:dyDescent="0.2">
      <c r="A324" s="103" t="s">
        <v>475</v>
      </c>
      <c r="B324" s="103" t="s">
        <v>476</v>
      </c>
      <c r="C324" s="104">
        <v>1161</v>
      </c>
      <c r="D324" s="104">
        <f>IFERROR(VLOOKUP(A324,#REF!,2,FALSE),0)</f>
        <v>0</v>
      </c>
      <c r="E324" s="105"/>
      <c r="F324" s="105"/>
      <c r="G324" s="106">
        <v>1</v>
      </c>
      <c r="H324" s="106">
        <v>0.31</v>
      </c>
      <c r="I324" s="106">
        <f t="shared" si="97"/>
        <v>0.69</v>
      </c>
      <c r="J324" s="107">
        <f t="shared" si="98"/>
        <v>0.69</v>
      </c>
      <c r="K324" s="105"/>
      <c r="L324" s="106">
        <v>0.82049469964664312</v>
      </c>
      <c r="M324" s="106">
        <v>0.31</v>
      </c>
      <c r="N324" s="106">
        <f t="shared" si="99"/>
        <v>0.51049469964664307</v>
      </c>
      <c r="O324" s="107">
        <f t="shared" si="100"/>
        <v>0.6221791559000861</v>
      </c>
      <c r="P324" s="105"/>
      <c r="Q324" s="106">
        <v>0.82049469964664312</v>
      </c>
      <c r="R324" s="106">
        <v>0.31</v>
      </c>
      <c r="S324" s="106">
        <f t="shared" si="101"/>
        <v>0.51049469964664307</v>
      </c>
      <c r="T324" s="107">
        <f t="shared" si="102"/>
        <v>0.6221791559000861</v>
      </c>
      <c r="U324" s="106">
        <v>1</v>
      </c>
      <c r="V324" s="106">
        <v>1</v>
      </c>
      <c r="W324" s="106">
        <v>1</v>
      </c>
      <c r="X324" s="106">
        <v>0.31</v>
      </c>
      <c r="Y324" s="106">
        <v>0.31</v>
      </c>
      <c r="Z324" s="106">
        <v>0.82049469964664312</v>
      </c>
      <c r="AA324" s="106"/>
      <c r="AB324" s="106">
        <f t="shared" si="104"/>
        <v>0</v>
      </c>
      <c r="AC324" s="108"/>
      <c r="AD324" s="106">
        <f t="shared" si="103"/>
        <v>-0.17950530035335688</v>
      </c>
      <c r="AE324" s="106"/>
      <c r="AF324" s="106"/>
      <c r="AG324" s="105"/>
      <c r="AH324" s="106">
        <f t="shared" si="95"/>
        <v>1</v>
      </c>
      <c r="AI324" s="109">
        <f t="shared" si="105"/>
        <v>1.9950000000000001</v>
      </c>
      <c r="AJ324" s="109">
        <f t="shared" si="96"/>
        <v>1.5</v>
      </c>
      <c r="AK324" s="105"/>
      <c r="AL324" s="109">
        <f t="shared" si="87"/>
        <v>1</v>
      </c>
      <c r="AM324" s="112">
        <f t="shared" si="88"/>
        <v>0</v>
      </c>
      <c r="AN324" s="109">
        <f t="shared" si="89"/>
        <v>1.9950000000000001</v>
      </c>
      <c r="AO324" s="112">
        <f t="shared" si="90"/>
        <v>0.99500000000000011</v>
      </c>
      <c r="AP324" s="109">
        <f t="shared" si="91"/>
        <v>1.5</v>
      </c>
      <c r="AQ324" s="112">
        <f t="shared" si="92"/>
        <v>1.5</v>
      </c>
      <c r="AR324" s="71"/>
    </row>
    <row r="325" spans="1:44" s="62" customFormat="1" ht="27.6" customHeight="1" x14ac:dyDescent="0.2">
      <c r="A325" s="103" t="s">
        <v>777</v>
      </c>
      <c r="B325" s="103" t="s">
        <v>1061</v>
      </c>
      <c r="C325" s="104">
        <v>0</v>
      </c>
      <c r="D325" s="104">
        <f>IFERROR(VLOOKUP(A325,#REF!,2,FALSE),0)</f>
        <v>0</v>
      </c>
      <c r="E325" s="105"/>
      <c r="F325" s="105"/>
      <c r="G325" s="106">
        <v>0</v>
      </c>
      <c r="H325" s="106">
        <v>0.24</v>
      </c>
      <c r="I325" s="106">
        <f t="shared" si="97"/>
        <v>-0.24</v>
      </c>
      <c r="J325" s="107" t="e">
        <f t="shared" si="98"/>
        <v>#DIV/0!</v>
      </c>
      <c r="K325" s="105"/>
      <c r="L325" s="106"/>
      <c r="M325" s="106">
        <v>0.24</v>
      </c>
      <c r="N325" s="106">
        <f t="shared" si="99"/>
        <v>-0.24</v>
      </c>
      <c r="O325" s="107" t="e">
        <f t="shared" si="100"/>
        <v>#DIV/0!</v>
      </c>
      <c r="P325" s="105"/>
      <c r="Q325" s="106"/>
      <c r="R325" s="106"/>
      <c r="S325" s="106">
        <f t="shared" si="101"/>
        <v>0</v>
      </c>
      <c r="T325" s="107" t="e">
        <f t="shared" si="102"/>
        <v>#DIV/0!</v>
      </c>
      <c r="U325" s="106">
        <v>0</v>
      </c>
      <c r="V325" s="106">
        <v>0</v>
      </c>
      <c r="W325" s="106">
        <v>0</v>
      </c>
      <c r="X325" s="106">
        <v>0.24</v>
      </c>
      <c r="Y325" s="106">
        <v>0.24</v>
      </c>
      <c r="Z325" s="106"/>
      <c r="AA325" s="106"/>
      <c r="AB325" s="106">
        <f t="shared" si="104"/>
        <v>0</v>
      </c>
      <c r="AC325" s="108"/>
      <c r="AD325" s="106">
        <f t="shared" si="103"/>
        <v>0</v>
      </c>
      <c r="AE325" s="106"/>
      <c r="AF325" s="106"/>
      <c r="AG325" s="105"/>
      <c r="AH325" s="106">
        <f t="shared" si="95"/>
        <v>0</v>
      </c>
      <c r="AI325" s="109">
        <f t="shared" si="105"/>
        <v>0</v>
      </c>
      <c r="AJ325" s="109">
        <f t="shared" si="96"/>
        <v>0</v>
      </c>
      <c r="AK325" s="105"/>
      <c r="AL325" s="109">
        <f t="shared" ref="AL325:AL388" si="106">IF(G325&gt;AH325,G325,AH325)</f>
        <v>0</v>
      </c>
      <c r="AM325" s="112">
        <f t="shared" ref="AM325:AM388" si="107">AL325-G325</f>
        <v>0</v>
      </c>
      <c r="AN325" s="109">
        <f t="shared" ref="AN325:AN388" si="108">IF(V325&gt;AI325,V325,AI325)</f>
        <v>0</v>
      </c>
      <c r="AO325" s="112">
        <f t="shared" ref="AO325:AO388" si="109">AN325-V325</f>
        <v>0</v>
      </c>
      <c r="AP325" s="109">
        <f t="shared" ref="AP325:AP388" si="110">IF(AE325&gt;AJ325,AE325,AJ325)</f>
        <v>0</v>
      </c>
      <c r="AQ325" s="112">
        <f t="shared" ref="AQ325:AQ388" si="111">AP325-AE325</f>
        <v>0</v>
      </c>
      <c r="AR325" s="71"/>
    </row>
    <row r="326" spans="1:44" s="62" customFormat="1" ht="27.6" customHeight="1" x14ac:dyDescent="0.2">
      <c r="A326" s="103" t="s">
        <v>780</v>
      </c>
      <c r="B326" s="103" t="s">
        <v>1063</v>
      </c>
      <c r="C326" s="104">
        <v>0</v>
      </c>
      <c r="D326" s="104">
        <f>IFERROR(VLOOKUP(A326,#REF!,2,FALSE),0)</f>
        <v>0</v>
      </c>
      <c r="E326" s="105"/>
      <c r="F326" s="105"/>
      <c r="G326" s="106">
        <v>1</v>
      </c>
      <c r="H326" s="106">
        <v>0</v>
      </c>
      <c r="I326" s="106">
        <f t="shared" si="97"/>
        <v>1</v>
      </c>
      <c r="J326" s="107">
        <f t="shared" si="98"/>
        <v>1</v>
      </c>
      <c r="K326" s="105"/>
      <c r="L326" s="106"/>
      <c r="M326" s="106">
        <v>0</v>
      </c>
      <c r="N326" s="106">
        <f t="shared" si="99"/>
        <v>0</v>
      </c>
      <c r="O326" s="107" t="e">
        <f t="shared" si="100"/>
        <v>#DIV/0!</v>
      </c>
      <c r="P326" s="105"/>
      <c r="Q326" s="106"/>
      <c r="R326" s="106"/>
      <c r="S326" s="106">
        <f t="shared" si="101"/>
        <v>0</v>
      </c>
      <c r="T326" s="107" t="e">
        <f t="shared" si="102"/>
        <v>#DIV/0!</v>
      </c>
      <c r="U326" s="106">
        <v>1</v>
      </c>
      <c r="V326" s="106">
        <v>1</v>
      </c>
      <c r="W326" s="106">
        <v>1</v>
      </c>
      <c r="X326" s="106">
        <v>0</v>
      </c>
      <c r="Y326" s="106">
        <v>9.2600000000000002E-2</v>
      </c>
      <c r="Z326" s="106"/>
      <c r="AA326" s="106"/>
      <c r="AB326" s="106">
        <f t="shared" si="104"/>
        <v>-9.2600000000000002E-2</v>
      </c>
      <c r="AC326" s="108"/>
      <c r="AD326" s="106">
        <f t="shared" si="103"/>
        <v>-1</v>
      </c>
      <c r="AE326" s="106"/>
      <c r="AF326" s="106"/>
      <c r="AG326" s="105"/>
      <c r="AH326" s="106">
        <f t="shared" si="95"/>
        <v>1</v>
      </c>
      <c r="AI326" s="109">
        <f t="shared" si="105"/>
        <v>1.9950000000000001</v>
      </c>
      <c r="AJ326" s="109">
        <f t="shared" si="96"/>
        <v>1.5</v>
      </c>
      <c r="AK326" s="105"/>
      <c r="AL326" s="109">
        <f t="shared" si="106"/>
        <v>1</v>
      </c>
      <c r="AM326" s="112">
        <f t="shared" si="107"/>
        <v>0</v>
      </c>
      <c r="AN326" s="109">
        <f t="shared" si="108"/>
        <v>1.9950000000000001</v>
      </c>
      <c r="AO326" s="112">
        <f t="shared" si="109"/>
        <v>0.99500000000000011</v>
      </c>
      <c r="AP326" s="109">
        <f t="shared" si="110"/>
        <v>1.5</v>
      </c>
      <c r="AQ326" s="112">
        <f t="shared" si="111"/>
        <v>1.5</v>
      </c>
      <c r="AR326" s="71"/>
    </row>
    <row r="327" spans="1:44" s="62" customFormat="1" ht="27.6" customHeight="1" x14ac:dyDescent="0.2">
      <c r="A327" s="103" t="s">
        <v>782</v>
      </c>
      <c r="B327" s="103" t="s">
        <v>1064</v>
      </c>
      <c r="C327" s="104">
        <v>0</v>
      </c>
      <c r="D327" s="104">
        <f>IFERROR(VLOOKUP(A327,#REF!,2,FALSE),0)</f>
        <v>0</v>
      </c>
      <c r="E327" s="105"/>
      <c r="F327" s="105"/>
      <c r="G327" s="106">
        <v>0</v>
      </c>
      <c r="H327" s="106">
        <v>0</v>
      </c>
      <c r="I327" s="106">
        <f t="shared" si="97"/>
        <v>0</v>
      </c>
      <c r="J327" s="107" t="e">
        <f t="shared" si="98"/>
        <v>#DIV/0!</v>
      </c>
      <c r="K327" s="105"/>
      <c r="L327" s="106"/>
      <c r="M327" s="106">
        <v>0</v>
      </c>
      <c r="N327" s="106">
        <f t="shared" si="99"/>
        <v>0</v>
      </c>
      <c r="O327" s="107" t="e">
        <f t="shared" si="100"/>
        <v>#DIV/0!</v>
      </c>
      <c r="P327" s="105"/>
      <c r="Q327" s="106"/>
      <c r="R327" s="106"/>
      <c r="S327" s="106">
        <f t="shared" si="101"/>
        <v>0</v>
      </c>
      <c r="T327" s="107" t="e">
        <f t="shared" si="102"/>
        <v>#DIV/0!</v>
      </c>
      <c r="U327" s="106">
        <v>0</v>
      </c>
      <c r="V327" s="106">
        <v>0</v>
      </c>
      <c r="W327" s="106">
        <v>0</v>
      </c>
      <c r="X327" s="106">
        <v>0</v>
      </c>
      <c r="Y327" s="106">
        <v>0.55000000000000004</v>
      </c>
      <c r="Z327" s="106"/>
      <c r="AA327" s="106"/>
      <c r="AB327" s="106">
        <f t="shared" si="104"/>
        <v>-0.55000000000000004</v>
      </c>
      <c r="AC327" s="108"/>
      <c r="AD327" s="106">
        <f t="shared" si="103"/>
        <v>0</v>
      </c>
      <c r="AE327" s="106"/>
      <c r="AF327" s="106"/>
      <c r="AG327" s="105"/>
      <c r="AH327" s="106">
        <f t="shared" ref="AH327:AH358" si="112">G327</f>
        <v>0</v>
      </c>
      <c r="AI327" s="109">
        <f t="shared" si="105"/>
        <v>0</v>
      </c>
      <c r="AJ327" s="109">
        <f t="shared" si="96"/>
        <v>0</v>
      </c>
      <c r="AK327" s="105"/>
      <c r="AL327" s="109">
        <f t="shared" si="106"/>
        <v>0</v>
      </c>
      <c r="AM327" s="112">
        <f t="shared" si="107"/>
        <v>0</v>
      </c>
      <c r="AN327" s="109">
        <f t="shared" si="108"/>
        <v>0</v>
      </c>
      <c r="AO327" s="112">
        <f t="shared" si="109"/>
        <v>0</v>
      </c>
      <c r="AP327" s="109">
        <f t="shared" si="110"/>
        <v>0</v>
      </c>
      <c r="AQ327" s="112">
        <f t="shared" si="111"/>
        <v>0</v>
      </c>
      <c r="AR327" s="71"/>
    </row>
    <row r="328" spans="1:44" s="62" customFormat="1" ht="27.6" customHeight="1" x14ac:dyDescent="0.2">
      <c r="A328" s="103" t="s">
        <v>337</v>
      </c>
      <c r="B328" s="103" t="s">
        <v>338</v>
      </c>
      <c r="C328" s="104">
        <v>3075</v>
      </c>
      <c r="D328" s="104">
        <f>IFERROR(VLOOKUP(A328,#REF!,2,FALSE),0)</f>
        <v>0</v>
      </c>
      <c r="E328" s="105"/>
      <c r="F328" s="105"/>
      <c r="G328" s="106">
        <v>3.57</v>
      </c>
      <c r="H328" s="106">
        <v>0.7</v>
      </c>
      <c r="I328" s="106">
        <f t="shared" si="97"/>
        <v>2.87</v>
      </c>
      <c r="J328" s="107">
        <f t="shared" si="98"/>
        <v>0.80392156862745101</v>
      </c>
      <c r="K328" s="105"/>
      <c r="L328" s="106">
        <v>1.5</v>
      </c>
      <c r="M328" s="106">
        <v>0.7</v>
      </c>
      <c r="N328" s="106">
        <f t="shared" si="99"/>
        <v>0.8</v>
      </c>
      <c r="O328" s="107">
        <f t="shared" si="100"/>
        <v>0.53333333333333333</v>
      </c>
      <c r="P328" s="105"/>
      <c r="Q328" s="106">
        <v>1.5</v>
      </c>
      <c r="R328" s="106">
        <v>0.7</v>
      </c>
      <c r="S328" s="106">
        <f t="shared" si="101"/>
        <v>0.8</v>
      </c>
      <c r="T328" s="107">
        <f t="shared" si="102"/>
        <v>0.53333333333333333</v>
      </c>
      <c r="U328" s="106">
        <v>3.57</v>
      </c>
      <c r="V328" s="106">
        <v>0</v>
      </c>
      <c r="W328" s="106">
        <v>3.57</v>
      </c>
      <c r="X328" s="106">
        <v>0.7</v>
      </c>
      <c r="Y328" s="106">
        <v>0.7</v>
      </c>
      <c r="Z328" s="106">
        <v>1.5</v>
      </c>
      <c r="AA328" s="106"/>
      <c r="AB328" s="106">
        <f t="shared" si="104"/>
        <v>0</v>
      </c>
      <c r="AC328" s="108"/>
      <c r="AD328" s="106">
        <f t="shared" si="103"/>
        <v>-2.0699999999999998</v>
      </c>
      <c r="AE328" s="106"/>
      <c r="AF328" s="106"/>
      <c r="AG328" s="105"/>
      <c r="AH328" s="106">
        <f t="shared" si="112"/>
        <v>3.57</v>
      </c>
      <c r="AI328" s="109">
        <f t="shared" si="105"/>
        <v>7.1221499999999995</v>
      </c>
      <c r="AJ328" s="109">
        <f t="shared" si="96"/>
        <v>5.3549999999999995</v>
      </c>
      <c r="AK328" s="105"/>
      <c r="AL328" s="109">
        <f t="shared" si="106"/>
        <v>3.57</v>
      </c>
      <c r="AM328" s="112">
        <f t="shared" si="107"/>
        <v>0</v>
      </c>
      <c r="AN328" s="109">
        <f t="shared" si="108"/>
        <v>7.1221499999999995</v>
      </c>
      <c r="AO328" s="112">
        <f t="shared" si="109"/>
        <v>7.1221499999999995</v>
      </c>
      <c r="AP328" s="109">
        <f t="shared" si="110"/>
        <v>5.3549999999999995</v>
      </c>
      <c r="AQ328" s="112">
        <f t="shared" si="111"/>
        <v>5.3549999999999995</v>
      </c>
      <c r="AR328" s="71"/>
    </row>
    <row r="329" spans="1:44" s="62" customFormat="1" ht="27.6" customHeight="1" x14ac:dyDescent="0.2">
      <c r="A329" s="103" t="s">
        <v>226</v>
      </c>
      <c r="B329" s="103" t="s">
        <v>227</v>
      </c>
      <c r="C329" s="104">
        <v>7500</v>
      </c>
      <c r="D329" s="104">
        <f>IFERROR(VLOOKUP(A329,#REF!,2,FALSE),0)</f>
        <v>0</v>
      </c>
      <c r="E329" s="105"/>
      <c r="F329" s="105"/>
      <c r="G329" s="106">
        <v>2.56</v>
      </c>
      <c r="H329" s="106">
        <v>0.7</v>
      </c>
      <c r="I329" s="106">
        <f t="shared" si="97"/>
        <v>1.86</v>
      </c>
      <c r="J329" s="107">
        <f t="shared" si="98"/>
        <v>0.7265625</v>
      </c>
      <c r="K329" s="105"/>
      <c r="L329" s="106">
        <v>1.5</v>
      </c>
      <c r="M329" s="106">
        <v>0.7</v>
      </c>
      <c r="N329" s="106">
        <f t="shared" si="99"/>
        <v>0.8</v>
      </c>
      <c r="O329" s="107">
        <f t="shared" si="100"/>
        <v>0.53333333333333333</v>
      </c>
      <c r="P329" s="105"/>
      <c r="Q329" s="106">
        <v>1.5</v>
      </c>
      <c r="R329" s="106">
        <v>0.7</v>
      </c>
      <c r="S329" s="106">
        <f t="shared" si="101"/>
        <v>0.8</v>
      </c>
      <c r="T329" s="107">
        <f t="shared" si="102"/>
        <v>0.53333333333333333</v>
      </c>
      <c r="U329" s="106">
        <v>2.56</v>
      </c>
      <c r="V329" s="106">
        <v>3.75</v>
      </c>
      <c r="W329" s="106">
        <v>2.56</v>
      </c>
      <c r="X329" s="106">
        <v>0.7</v>
      </c>
      <c r="Y329" s="106">
        <v>0.7</v>
      </c>
      <c r="Z329" s="106">
        <v>1.5</v>
      </c>
      <c r="AA329" s="106"/>
      <c r="AB329" s="106">
        <f t="shared" si="104"/>
        <v>0</v>
      </c>
      <c r="AC329" s="108"/>
      <c r="AD329" s="106">
        <f t="shared" si="103"/>
        <v>-1.06</v>
      </c>
      <c r="AE329" s="106"/>
      <c r="AF329" s="106"/>
      <c r="AG329" s="105"/>
      <c r="AH329" s="106">
        <f t="shared" si="112"/>
        <v>2.56</v>
      </c>
      <c r="AI329" s="109">
        <f t="shared" si="105"/>
        <v>5.1071999999999997</v>
      </c>
      <c r="AJ329" s="109">
        <f t="shared" si="96"/>
        <v>3.84</v>
      </c>
      <c r="AK329" s="105"/>
      <c r="AL329" s="109">
        <f t="shared" si="106"/>
        <v>2.56</v>
      </c>
      <c r="AM329" s="112">
        <f t="shared" si="107"/>
        <v>0</v>
      </c>
      <c r="AN329" s="109">
        <f t="shared" si="108"/>
        <v>5.1071999999999997</v>
      </c>
      <c r="AO329" s="112">
        <f t="shared" si="109"/>
        <v>1.3571999999999997</v>
      </c>
      <c r="AP329" s="109">
        <f t="shared" si="110"/>
        <v>3.84</v>
      </c>
      <c r="AQ329" s="112">
        <f t="shared" si="111"/>
        <v>3.84</v>
      </c>
      <c r="AR329" s="71"/>
    </row>
    <row r="330" spans="1:44" s="62" customFormat="1" ht="27.6" customHeight="1" x14ac:dyDescent="0.2">
      <c r="A330" s="103" t="s">
        <v>404</v>
      </c>
      <c r="B330" s="103" t="s">
        <v>405</v>
      </c>
      <c r="C330" s="104">
        <v>1858.5</v>
      </c>
      <c r="D330" s="104">
        <f>IFERROR(VLOOKUP(A330,#REF!,2,FALSE),0)</f>
        <v>0</v>
      </c>
      <c r="E330" s="105"/>
      <c r="F330" s="105"/>
      <c r="G330" s="106">
        <v>0</v>
      </c>
      <c r="H330" s="106">
        <v>0.56000000000000005</v>
      </c>
      <c r="I330" s="106">
        <f t="shared" si="97"/>
        <v>-0.56000000000000005</v>
      </c>
      <c r="J330" s="107" t="e">
        <f t="shared" si="98"/>
        <v>#DIV/0!</v>
      </c>
      <c r="K330" s="105"/>
      <c r="L330" s="106">
        <v>1.6160869565217391</v>
      </c>
      <c r="M330" s="106">
        <v>0.56000000000000005</v>
      </c>
      <c r="N330" s="106">
        <f t="shared" si="99"/>
        <v>1.056086956521739</v>
      </c>
      <c r="O330" s="107">
        <f t="shared" si="100"/>
        <v>0.65348399246704325</v>
      </c>
      <c r="P330" s="105"/>
      <c r="Q330" s="106">
        <v>1.6160869565217391</v>
      </c>
      <c r="R330" s="106">
        <v>0.63</v>
      </c>
      <c r="S330" s="106">
        <f t="shared" si="101"/>
        <v>0.98608695652173906</v>
      </c>
      <c r="T330" s="107">
        <f t="shared" si="102"/>
        <v>0.61016949152542366</v>
      </c>
      <c r="U330" s="106">
        <v>0</v>
      </c>
      <c r="V330" s="106">
        <v>0</v>
      </c>
      <c r="W330" s="106">
        <v>0</v>
      </c>
      <c r="X330" s="106">
        <v>0.56000000000000005</v>
      </c>
      <c r="Y330" s="106">
        <v>0.63</v>
      </c>
      <c r="Z330" s="106">
        <v>1.6160869565217391</v>
      </c>
      <c r="AA330" s="106"/>
      <c r="AB330" s="106">
        <f t="shared" si="104"/>
        <v>-6.9999999999999951E-2</v>
      </c>
      <c r="AC330" s="108"/>
      <c r="AD330" s="106">
        <f t="shared" si="103"/>
        <v>1.6160869565217391</v>
      </c>
      <c r="AE330" s="106"/>
      <c r="AF330" s="106"/>
      <c r="AG330" s="105"/>
      <c r="AH330" s="106">
        <f t="shared" si="112"/>
        <v>0</v>
      </c>
      <c r="AI330" s="109">
        <f t="shared" si="105"/>
        <v>0</v>
      </c>
      <c r="AJ330" s="109">
        <f t="shared" si="96"/>
        <v>0</v>
      </c>
      <c r="AK330" s="105"/>
      <c r="AL330" s="109">
        <f t="shared" si="106"/>
        <v>0</v>
      </c>
      <c r="AM330" s="112">
        <f t="shared" si="107"/>
        <v>0</v>
      </c>
      <c r="AN330" s="109">
        <f t="shared" si="108"/>
        <v>0</v>
      </c>
      <c r="AO330" s="112">
        <f t="shared" si="109"/>
        <v>0</v>
      </c>
      <c r="AP330" s="109">
        <f t="shared" si="110"/>
        <v>0</v>
      </c>
      <c r="AQ330" s="112">
        <f t="shared" si="111"/>
        <v>0</v>
      </c>
      <c r="AR330" s="71"/>
    </row>
    <row r="331" spans="1:44" s="62" customFormat="1" ht="27.6" customHeight="1" x14ac:dyDescent="0.2">
      <c r="A331" s="103" t="s">
        <v>788</v>
      </c>
      <c r="B331" s="103" t="s">
        <v>1065</v>
      </c>
      <c r="C331" s="104">
        <v>0</v>
      </c>
      <c r="D331" s="104">
        <f>IFERROR(VLOOKUP(A331,#REF!,2,FALSE),0)</f>
        <v>0</v>
      </c>
      <c r="E331" s="105"/>
      <c r="F331" s="105"/>
      <c r="G331" s="106">
        <v>0</v>
      </c>
      <c r="H331" s="106">
        <v>0.5</v>
      </c>
      <c r="I331" s="106">
        <f t="shared" si="97"/>
        <v>-0.5</v>
      </c>
      <c r="J331" s="107" t="e">
        <f t="shared" si="98"/>
        <v>#DIV/0!</v>
      </c>
      <c r="K331" s="105"/>
      <c r="L331" s="106"/>
      <c r="M331" s="106">
        <v>0.5</v>
      </c>
      <c r="N331" s="106">
        <f t="shared" si="99"/>
        <v>-0.5</v>
      </c>
      <c r="O331" s="107" t="e">
        <f t="shared" si="100"/>
        <v>#DIV/0!</v>
      </c>
      <c r="P331" s="105"/>
      <c r="Q331" s="106"/>
      <c r="R331" s="106"/>
      <c r="S331" s="106">
        <f t="shared" si="101"/>
        <v>0</v>
      </c>
      <c r="T331" s="107" t="e">
        <f t="shared" si="102"/>
        <v>#DIV/0!</v>
      </c>
      <c r="U331" s="106">
        <v>0</v>
      </c>
      <c r="V331" s="106">
        <v>0</v>
      </c>
      <c r="W331" s="106">
        <v>0</v>
      </c>
      <c r="X331" s="106">
        <v>0.5</v>
      </c>
      <c r="Y331" s="106">
        <v>0</v>
      </c>
      <c r="Z331" s="106"/>
      <c r="AA331" s="106"/>
      <c r="AB331" s="106">
        <f t="shared" si="104"/>
        <v>0.5</v>
      </c>
      <c r="AC331" s="108"/>
      <c r="AD331" s="106">
        <f t="shared" si="103"/>
        <v>0</v>
      </c>
      <c r="AE331" s="106"/>
      <c r="AF331" s="106"/>
      <c r="AG331" s="105"/>
      <c r="AH331" s="106">
        <f t="shared" si="112"/>
        <v>0</v>
      </c>
      <c r="AI331" s="109">
        <f t="shared" si="105"/>
        <v>0</v>
      </c>
      <c r="AJ331" s="109">
        <f t="shared" si="96"/>
        <v>0</v>
      </c>
      <c r="AK331" s="105"/>
      <c r="AL331" s="109">
        <f t="shared" si="106"/>
        <v>0</v>
      </c>
      <c r="AM331" s="112">
        <f t="shared" si="107"/>
        <v>0</v>
      </c>
      <c r="AN331" s="109">
        <f t="shared" si="108"/>
        <v>0</v>
      </c>
      <c r="AO331" s="112">
        <f t="shared" si="109"/>
        <v>0</v>
      </c>
      <c r="AP331" s="109">
        <f t="shared" si="110"/>
        <v>0</v>
      </c>
      <c r="AQ331" s="112">
        <f t="shared" si="111"/>
        <v>0</v>
      </c>
      <c r="AR331" s="71"/>
    </row>
    <row r="332" spans="1:44" s="62" customFormat="1" ht="27.6" customHeight="1" x14ac:dyDescent="0.2">
      <c r="A332" s="103" t="s">
        <v>791</v>
      </c>
      <c r="B332" s="103" t="s">
        <v>1066</v>
      </c>
      <c r="C332" s="104">
        <v>0</v>
      </c>
      <c r="D332" s="104">
        <f>IFERROR(VLOOKUP(A332,#REF!,2,FALSE),0)</f>
        <v>0</v>
      </c>
      <c r="E332" s="105"/>
      <c r="F332" s="105"/>
      <c r="G332" s="106">
        <v>0</v>
      </c>
      <c r="H332" s="106">
        <v>4.4000000000000004</v>
      </c>
      <c r="I332" s="106">
        <f t="shared" si="97"/>
        <v>-4.4000000000000004</v>
      </c>
      <c r="J332" s="107" t="e">
        <f t="shared" si="98"/>
        <v>#DIV/0!</v>
      </c>
      <c r="K332" s="105"/>
      <c r="L332" s="106"/>
      <c r="M332" s="106">
        <v>4.4000000000000004</v>
      </c>
      <c r="N332" s="106">
        <f t="shared" si="99"/>
        <v>-4.4000000000000004</v>
      </c>
      <c r="O332" s="107" t="e">
        <f t="shared" si="100"/>
        <v>#DIV/0!</v>
      </c>
      <c r="P332" s="105"/>
      <c r="Q332" s="106"/>
      <c r="R332" s="106"/>
      <c r="S332" s="106">
        <f t="shared" si="101"/>
        <v>0</v>
      </c>
      <c r="T332" s="107" t="e">
        <f t="shared" si="102"/>
        <v>#DIV/0!</v>
      </c>
      <c r="U332" s="106">
        <v>0</v>
      </c>
      <c r="V332" s="106">
        <v>0</v>
      </c>
      <c r="W332" s="106">
        <v>0</v>
      </c>
      <c r="X332" s="106">
        <v>4.4000000000000004</v>
      </c>
      <c r="Y332" s="106">
        <v>4.3600000000000003</v>
      </c>
      <c r="Z332" s="106"/>
      <c r="AA332" s="106"/>
      <c r="AB332" s="106">
        <f t="shared" si="104"/>
        <v>4.0000000000000036E-2</v>
      </c>
      <c r="AC332" s="108"/>
      <c r="AD332" s="106">
        <f t="shared" si="103"/>
        <v>0</v>
      </c>
      <c r="AE332" s="106"/>
      <c r="AF332" s="106"/>
      <c r="AG332" s="105"/>
      <c r="AH332" s="106">
        <f t="shared" si="112"/>
        <v>0</v>
      </c>
      <c r="AI332" s="109">
        <f t="shared" si="105"/>
        <v>0</v>
      </c>
      <c r="AJ332" s="109">
        <f t="shared" si="96"/>
        <v>0</v>
      </c>
      <c r="AK332" s="105"/>
      <c r="AL332" s="109">
        <f t="shared" si="106"/>
        <v>0</v>
      </c>
      <c r="AM332" s="112">
        <f t="shared" si="107"/>
        <v>0</v>
      </c>
      <c r="AN332" s="109">
        <f t="shared" si="108"/>
        <v>0</v>
      </c>
      <c r="AO332" s="112">
        <f t="shared" si="109"/>
        <v>0</v>
      </c>
      <c r="AP332" s="109">
        <f t="shared" si="110"/>
        <v>0</v>
      </c>
      <c r="AQ332" s="112">
        <f t="shared" si="111"/>
        <v>0</v>
      </c>
      <c r="AR332" s="71"/>
    </row>
    <row r="333" spans="1:44" s="62" customFormat="1" ht="27.6" customHeight="1" x14ac:dyDescent="0.2">
      <c r="A333" s="103" t="s">
        <v>794</v>
      </c>
      <c r="B333" s="103" t="s">
        <v>1067</v>
      </c>
      <c r="C333" s="104">
        <v>0</v>
      </c>
      <c r="D333" s="104">
        <f>IFERROR(VLOOKUP(A333,#REF!,2,FALSE),0)</f>
        <v>0</v>
      </c>
      <c r="E333" s="105"/>
      <c r="F333" s="105"/>
      <c r="G333" s="106">
        <v>0</v>
      </c>
      <c r="H333" s="106">
        <v>10.220000000000001</v>
      </c>
      <c r="I333" s="106">
        <f t="shared" si="97"/>
        <v>-10.220000000000001</v>
      </c>
      <c r="J333" s="107" t="e">
        <f t="shared" si="98"/>
        <v>#DIV/0!</v>
      </c>
      <c r="K333" s="105"/>
      <c r="L333" s="106"/>
      <c r="M333" s="106">
        <v>10.220000000000001</v>
      </c>
      <c r="N333" s="106">
        <f t="shared" si="99"/>
        <v>-10.220000000000001</v>
      </c>
      <c r="O333" s="107" t="e">
        <f t="shared" si="100"/>
        <v>#DIV/0!</v>
      </c>
      <c r="P333" s="105"/>
      <c r="Q333" s="106"/>
      <c r="R333" s="106"/>
      <c r="S333" s="106">
        <f t="shared" si="101"/>
        <v>0</v>
      </c>
      <c r="T333" s="107" t="e">
        <f t="shared" si="102"/>
        <v>#DIV/0!</v>
      </c>
      <c r="U333" s="106">
        <v>0</v>
      </c>
      <c r="V333" s="106">
        <v>0</v>
      </c>
      <c r="W333" s="106">
        <v>0</v>
      </c>
      <c r="X333" s="106">
        <v>10.220000000000001</v>
      </c>
      <c r="Y333" s="106">
        <v>10.61</v>
      </c>
      <c r="Z333" s="106"/>
      <c r="AA333" s="106"/>
      <c r="AB333" s="106">
        <f t="shared" si="104"/>
        <v>-0.38999999999999879</v>
      </c>
      <c r="AC333" s="108"/>
      <c r="AD333" s="106">
        <f t="shared" si="103"/>
        <v>0</v>
      </c>
      <c r="AE333" s="106"/>
      <c r="AF333" s="106"/>
      <c r="AG333" s="105"/>
      <c r="AH333" s="106">
        <f t="shared" si="112"/>
        <v>0</v>
      </c>
      <c r="AI333" s="109">
        <f t="shared" si="105"/>
        <v>0</v>
      </c>
      <c r="AJ333" s="109">
        <f t="shared" si="96"/>
        <v>0</v>
      </c>
      <c r="AK333" s="105"/>
      <c r="AL333" s="109">
        <f t="shared" si="106"/>
        <v>0</v>
      </c>
      <c r="AM333" s="112">
        <f t="shared" si="107"/>
        <v>0</v>
      </c>
      <c r="AN333" s="109">
        <f t="shared" si="108"/>
        <v>0</v>
      </c>
      <c r="AO333" s="112">
        <f t="shared" si="109"/>
        <v>0</v>
      </c>
      <c r="AP333" s="109">
        <f t="shared" si="110"/>
        <v>0</v>
      </c>
      <c r="AQ333" s="112">
        <f t="shared" si="111"/>
        <v>0</v>
      </c>
      <c r="AR333" s="71"/>
    </row>
    <row r="334" spans="1:44" s="62" customFormat="1" ht="27.6" customHeight="1" x14ac:dyDescent="0.2">
      <c r="A334" s="103" t="s">
        <v>797</v>
      </c>
      <c r="B334" s="103" t="s">
        <v>1068</v>
      </c>
      <c r="C334" s="104">
        <v>0</v>
      </c>
      <c r="D334" s="104">
        <f>IFERROR(VLOOKUP(A334,#REF!,2,FALSE),0)</f>
        <v>0</v>
      </c>
      <c r="E334" s="105"/>
      <c r="F334" s="105"/>
      <c r="G334" s="106">
        <v>0</v>
      </c>
      <c r="H334" s="106">
        <v>1.89</v>
      </c>
      <c r="I334" s="106">
        <f t="shared" si="97"/>
        <v>-1.89</v>
      </c>
      <c r="J334" s="107" t="e">
        <f t="shared" si="98"/>
        <v>#DIV/0!</v>
      </c>
      <c r="K334" s="105"/>
      <c r="L334" s="106"/>
      <c r="M334" s="106">
        <v>1.89</v>
      </c>
      <c r="N334" s="106">
        <f t="shared" si="99"/>
        <v>-1.89</v>
      </c>
      <c r="O334" s="107" t="e">
        <f t="shared" si="100"/>
        <v>#DIV/0!</v>
      </c>
      <c r="P334" s="105"/>
      <c r="Q334" s="106"/>
      <c r="R334" s="106"/>
      <c r="S334" s="106">
        <f t="shared" si="101"/>
        <v>0</v>
      </c>
      <c r="T334" s="107" t="e">
        <f t="shared" si="102"/>
        <v>#DIV/0!</v>
      </c>
      <c r="U334" s="106">
        <v>0</v>
      </c>
      <c r="V334" s="106">
        <v>0</v>
      </c>
      <c r="W334" s="106">
        <v>0</v>
      </c>
      <c r="X334" s="106">
        <v>1.89</v>
      </c>
      <c r="Y334" s="106">
        <v>1.89</v>
      </c>
      <c r="Z334" s="106"/>
      <c r="AA334" s="106"/>
      <c r="AB334" s="106">
        <f t="shared" si="104"/>
        <v>0</v>
      </c>
      <c r="AC334" s="108"/>
      <c r="AD334" s="106">
        <f t="shared" si="103"/>
        <v>0</v>
      </c>
      <c r="AE334" s="106"/>
      <c r="AF334" s="106"/>
      <c r="AG334" s="105"/>
      <c r="AH334" s="106">
        <f t="shared" si="112"/>
        <v>0</v>
      </c>
      <c r="AI334" s="109">
        <f t="shared" si="105"/>
        <v>0</v>
      </c>
      <c r="AJ334" s="109">
        <f t="shared" si="96"/>
        <v>0</v>
      </c>
      <c r="AK334" s="105"/>
      <c r="AL334" s="109">
        <f t="shared" si="106"/>
        <v>0</v>
      </c>
      <c r="AM334" s="112">
        <f t="shared" si="107"/>
        <v>0</v>
      </c>
      <c r="AN334" s="109">
        <f t="shared" si="108"/>
        <v>0</v>
      </c>
      <c r="AO334" s="112">
        <f t="shared" si="109"/>
        <v>0</v>
      </c>
      <c r="AP334" s="109">
        <f t="shared" si="110"/>
        <v>0</v>
      </c>
      <c r="AQ334" s="112">
        <f t="shared" si="111"/>
        <v>0</v>
      </c>
      <c r="AR334" s="71"/>
    </row>
    <row r="335" spans="1:44" s="62" customFormat="1" ht="27.6" customHeight="1" x14ac:dyDescent="0.2">
      <c r="A335" s="103" t="s">
        <v>799</v>
      </c>
      <c r="B335" s="103" t="s">
        <v>1070</v>
      </c>
      <c r="C335" s="104">
        <v>0</v>
      </c>
      <c r="D335" s="104">
        <f>IFERROR(VLOOKUP(A335,#REF!,2,FALSE),0)</f>
        <v>0</v>
      </c>
      <c r="E335" s="105"/>
      <c r="F335" s="105"/>
      <c r="G335" s="106">
        <v>0</v>
      </c>
      <c r="H335" s="106">
        <v>9.74</v>
      </c>
      <c r="I335" s="106">
        <f t="shared" si="97"/>
        <v>-9.74</v>
      </c>
      <c r="J335" s="107" t="e">
        <f t="shared" si="98"/>
        <v>#DIV/0!</v>
      </c>
      <c r="K335" s="105"/>
      <c r="L335" s="106"/>
      <c r="M335" s="106">
        <v>9.74</v>
      </c>
      <c r="N335" s="106">
        <f t="shared" si="99"/>
        <v>-9.74</v>
      </c>
      <c r="O335" s="107" t="e">
        <f t="shared" si="100"/>
        <v>#DIV/0!</v>
      </c>
      <c r="P335" s="105"/>
      <c r="Q335" s="106"/>
      <c r="R335" s="106"/>
      <c r="S335" s="106">
        <f t="shared" si="101"/>
        <v>0</v>
      </c>
      <c r="T335" s="107" t="e">
        <f t="shared" si="102"/>
        <v>#DIV/0!</v>
      </c>
      <c r="U335" s="106">
        <v>0</v>
      </c>
      <c r="V335" s="106">
        <v>0</v>
      </c>
      <c r="W335" s="106">
        <v>0</v>
      </c>
      <c r="X335" s="106">
        <v>9.74</v>
      </c>
      <c r="Y335" s="106">
        <v>9.74</v>
      </c>
      <c r="Z335" s="106"/>
      <c r="AA335" s="106"/>
      <c r="AB335" s="106">
        <f t="shared" si="104"/>
        <v>0</v>
      </c>
      <c r="AC335" s="108"/>
      <c r="AD335" s="106">
        <f t="shared" si="103"/>
        <v>0</v>
      </c>
      <c r="AE335" s="106"/>
      <c r="AF335" s="106"/>
      <c r="AG335" s="105"/>
      <c r="AH335" s="106">
        <f t="shared" si="112"/>
        <v>0</v>
      </c>
      <c r="AI335" s="109">
        <f t="shared" si="105"/>
        <v>0</v>
      </c>
      <c r="AJ335" s="109">
        <f t="shared" si="96"/>
        <v>0</v>
      </c>
      <c r="AK335" s="105"/>
      <c r="AL335" s="109">
        <f t="shared" si="106"/>
        <v>0</v>
      </c>
      <c r="AM335" s="112">
        <f t="shared" si="107"/>
        <v>0</v>
      </c>
      <c r="AN335" s="109">
        <f t="shared" si="108"/>
        <v>0</v>
      </c>
      <c r="AO335" s="112">
        <f t="shared" si="109"/>
        <v>0</v>
      </c>
      <c r="AP335" s="109">
        <f t="shared" si="110"/>
        <v>0</v>
      </c>
      <c r="AQ335" s="112">
        <f t="shared" si="111"/>
        <v>0</v>
      </c>
      <c r="AR335" s="71"/>
    </row>
    <row r="336" spans="1:44" s="62" customFormat="1" ht="27.6" customHeight="1" x14ac:dyDescent="0.2">
      <c r="A336" s="103" t="s">
        <v>802</v>
      </c>
      <c r="B336" s="103" t="s">
        <v>1071</v>
      </c>
      <c r="C336" s="104">
        <v>0</v>
      </c>
      <c r="D336" s="104">
        <f>IFERROR(VLOOKUP(A336,#REF!,2,FALSE),0)</f>
        <v>0</v>
      </c>
      <c r="E336" s="105"/>
      <c r="F336" s="105"/>
      <c r="G336" s="106">
        <v>0</v>
      </c>
      <c r="H336" s="106">
        <v>0.56000000000000005</v>
      </c>
      <c r="I336" s="106">
        <f t="shared" si="97"/>
        <v>-0.56000000000000005</v>
      </c>
      <c r="J336" s="107" t="e">
        <f t="shared" si="98"/>
        <v>#DIV/0!</v>
      </c>
      <c r="K336" s="105"/>
      <c r="L336" s="106"/>
      <c r="M336" s="106">
        <v>0.56000000000000005</v>
      </c>
      <c r="N336" s="106">
        <f t="shared" si="99"/>
        <v>-0.56000000000000005</v>
      </c>
      <c r="O336" s="107" t="e">
        <f t="shared" si="100"/>
        <v>#DIV/0!</v>
      </c>
      <c r="P336" s="105"/>
      <c r="Q336" s="106"/>
      <c r="R336" s="106"/>
      <c r="S336" s="106">
        <f t="shared" si="101"/>
        <v>0</v>
      </c>
      <c r="T336" s="107" t="e">
        <f t="shared" si="102"/>
        <v>#DIV/0!</v>
      </c>
      <c r="U336" s="106">
        <v>0</v>
      </c>
      <c r="V336" s="106">
        <v>0</v>
      </c>
      <c r="W336" s="106">
        <v>0</v>
      </c>
      <c r="X336" s="106">
        <v>0.56000000000000005</v>
      </c>
      <c r="Y336" s="106">
        <v>0.56000000000000005</v>
      </c>
      <c r="Z336" s="106"/>
      <c r="AA336" s="106"/>
      <c r="AB336" s="106">
        <f t="shared" si="104"/>
        <v>0</v>
      </c>
      <c r="AC336" s="108"/>
      <c r="AD336" s="106">
        <f t="shared" si="103"/>
        <v>0</v>
      </c>
      <c r="AE336" s="106"/>
      <c r="AF336" s="106"/>
      <c r="AG336" s="105"/>
      <c r="AH336" s="106">
        <f t="shared" si="112"/>
        <v>0</v>
      </c>
      <c r="AI336" s="109">
        <f t="shared" si="105"/>
        <v>0</v>
      </c>
      <c r="AJ336" s="109">
        <f t="shared" si="96"/>
        <v>0</v>
      </c>
      <c r="AK336" s="105"/>
      <c r="AL336" s="109">
        <f t="shared" si="106"/>
        <v>0</v>
      </c>
      <c r="AM336" s="112">
        <f t="shared" si="107"/>
        <v>0</v>
      </c>
      <c r="AN336" s="109">
        <f t="shared" si="108"/>
        <v>0</v>
      </c>
      <c r="AO336" s="112">
        <f t="shared" si="109"/>
        <v>0</v>
      </c>
      <c r="AP336" s="109">
        <f t="shared" si="110"/>
        <v>0</v>
      </c>
      <c r="AQ336" s="112">
        <f t="shared" si="111"/>
        <v>0</v>
      </c>
      <c r="AR336" s="71"/>
    </row>
    <row r="337" spans="1:44" s="62" customFormat="1" ht="27.6" customHeight="1" x14ac:dyDescent="0.2">
      <c r="A337" s="103" t="s">
        <v>805</v>
      </c>
      <c r="B337" s="103" t="s">
        <v>1072</v>
      </c>
      <c r="C337" s="104">
        <v>0</v>
      </c>
      <c r="D337" s="104">
        <f>IFERROR(VLOOKUP(A337,#REF!,2,FALSE),0)</f>
        <v>0</v>
      </c>
      <c r="E337" s="105"/>
      <c r="F337" s="105"/>
      <c r="G337" s="106">
        <v>0</v>
      </c>
      <c r="H337" s="106">
        <v>0.45</v>
      </c>
      <c r="I337" s="106">
        <f t="shared" si="97"/>
        <v>-0.45</v>
      </c>
      <c r="J337" s="107" t="e">
        <f t="shared" si="98"/>
        <v>#DIV/0!</v>
      </c>
      <c r="K337" s="105"/>
      <c r="L337" s="106"/>
      <c r="M337" s="106">
        <v>0.45</v>
      </c>
      <c r="N337" s="106">
        <f t="shared" si="99"/>
        <v>-0.45</v>
      </c>
      <c r="O337" s="107" t="e">
        <f t="shared" si="100"/>
        <v>#DIV/0!</v>
      </c>
      <c r="P337" s="105"/>
      <c r="Q337" s="106"/>
      <c r="R337" s="106"/>
      <c r="S337" s="106">
        <f t="shared" si="101"/>
        <v>0</v>
      </c>
      <c r="T337" s="107" t="e">
        <f t="shared" si="102"/>
        <v>#DIV/0!</v>
      </c>
      <c r="U337" s="106">
        <v>0</v>
      </c>
      <c r="V337" s="106">
        <v>0</v>
      </c>
      <c r="W337" s="106">
        <v>0</v>
      </c>
      <c r="X337" s="106">
        <v>0.45</v>
      </c>
      <c r="Y337" s="106">
        <v>0.375</v>
      </c>
      <c r="Z337" s="106"/>
      <c r="AA337" s="106"/>
      <c r="AB337" s="106">
        <f t="shared" si="104"/>
        <v>7.5000000000000011E-2</v>
      </c>
      <c r="AC337" s="108"/>
      <c r="AD337" s="106">
        <f t="shared" si="103"/>
        <v>0</v>
      </c>
      <c r="AE337" s="106"/>
      <c r="AF337" s="106"/>
      <c r="AG337" s="105"/>
      <c r="AH337" s="106">
        <f t="shared" si="112"/>
        <v>0</v>
      </c>
      <c r="AI337" s="109">
        <f t="shared" si="105"/>
        <v>0</v>
      </c>
      <c r="AJ337" s="109">
        <f t="shared" si="96"/>
        <v>0</v>
      </c>
      <c r="AK337" s="105"/>
      <c r="AL337" s="109">
        <f t="shared" si="106"/>
        <v>0</v>
      </c>
      <c r="AM337" s="112">
        <f t="shared" si="107"/>
        <v>0</v>
      </c>
      <c r="AN337" s="109">
        <f t="shared" si="108"/>
        <v>0</v>
      </c>
      <c r="AO337" s="112">
        <f t="shared" si="109"/>
        <v>0</v>
      </c>
      <c r="AP337" s="109">
        <f t="shared" si="110"/>
        <v>0</v>
      </c>
      <c r="AQ337" s="112">
        <f t="shared" si="111"/>
        <v>0</v>
      </c>
      <c r="AR337" s="71"/>
    </row>
    <row r="338" spans="1:44" s="62" customFormat="1" ht="27.6" customHeight="1" x14ac:dyDescent="0.2">
      <c r="A338" s="103" t="s">
        <v>748</v>
      </c>
      <c r="B338" s="103" t="s">
        <v>749</v>
      </c>
      <c r="C338" s="104">
        <v>100</v>
      </c>
      <c r="D338" s="104">
        <f>IFERROR(VLOOKUP(A338,#REF!,2,FALSE),0)</f>
        <v>0</v>
      </c>
      <c r="E338" s="105"/>
      <c r="F338" s="105"/>
      <c r="G338" s="106">
        <v>100</v>
      </c>
      <c r="H338" s="106">
        <v>50</v>
      </c>
      <c r="I338" s="106">
        <f t="shared" si="97"/>
        <v>50</v>
      </c>
      <c r="J338" s="107">
        <f t="shared" si="98"/>
        <v>0.5</v>
      </c>
      <c r="K338" s="105"/>
      <c r="L338" s="106">
        <v>100</v>
      </c>
      <c r="M338" s="106">
        <v>50</v>
      </c>
      <c r="N338" s="106">
        <f t="shared" si="99"/>
        <v>50</v>
      </c>
      <c r="O338" s="107">
        <f t="shared" si="100"/>
        <v>0.5</v>
      </c>
      <c r="P338" s="105"/>
      <c r="Q338" s="106">
        <v>100</v>
      </c>
      <c r="R338" s="106">
        <v>50</v>
      </c>
      <c r="S338" s="106">
        <f t="shared" si="101"/>
        <v>50</v>
      </c>
      <c r="T338" s="107">
        <f t="shared" si="102"/>
        <v>0.5</v>
      </c>
      <c r="U338" s="106">
        <v>100</v>
      </c>
      <c r="V338" s="106">
        <v>0</v>
      </c>
      <c r="W338" s="106">
        <v>100</v>
      </c>
      <c r="X338" s="106">
        <v>50</v>
      </c>
      <c r="Y338" s="106">
        <v>50</v>
      </c>
      <c r="Z338" s="106">
        <v>100</v>
      </c>
      <c r="AA338" s="106"/>
      <c r="AB338" s="106">
        <f t="shared" si="104"/>
        <v>0</v>
      </c>
      <c r="AC338" s="108"/>
      <c r="AD338" s="106">
        <f t="shared" si="103"/>
        <v>0</v>
      </c>
      <c r="AE338" s="106"/>
      <c r="AF338" s="106"/>
      <c r="AG338" s="105"/>
      <c r="AH338" s="106">
        <f t="shared" si="112"/>
        <v>100</v>
      </c>
      <c r="AI338" s="109">
        <f t="shared" si="105"/>
        <v>199.5</v>
      </c>
      <c r="AJ338" s="109">
        <f t="shared" si="96"/>
        <v>150</v>
      </c>
      <c r="AK338" s="105"/>
      <c r="AL338" s="109">
        <f t="shared" si="106"/>
        <v>100</v>
      </c>
      <c r="AM338" s="112">
        <f t="shared" si="107"/>
        <v>0</v>
      </c>
      <c r="AN338" s="109">
        <f t="shared" si="108"/>
        <v>199.5</v>
      </c>
      <c r="AO338" s="112">
        <f t="shared" si="109"/>
        <v>199.5</v>
      </c>
      <c r="AP338" s="109">
        <f t="shared" si="110"/>
        <v>150</v>
      </c>
      <c r="AQ338" s="112">
        <f t="shared" si="111"/>
        <v>150</v>
      </c>
      <c r="AR338" s="71"/>
    </row>
    <row r="339" spans="1:44" s="62" customFormat="1" ht="27.6" customHeight="1" x14ac:dyDescent="0.2">
      <c r="A339" s="103" t="s">
        <v>809</v>
      </c>
      <c r="B339" s="103" t="s">
        <v>1073</v>
      </c>
      <c r="C339" s="104">
        <v>0</v>
      </c>
      <c r="D339" s="104">
        <f>IFERROR(VLOOKUP(A339,#REF!,2,FALSE),0)</f>
        <v>0</v>
      </c>
      <c r="E339" s="105"/>
      <c r="F339" s="105"/>
      <c r="G339" s="106">
        <v>0.54</v>
      </c>
      <c r="H339" s="106">
        <v>0.37</v>
      </c>
      <c r="I339" s="106">
        <f t="shared" si="97"/>
        <v>0.17000000000000004</v>
      </c>
      <c r="J339" s="107">
        <f t="shared" si="98"/>
        <v>0.31481481481481488</v>
      </c>
      <c r="K339" s="105"/>
      <c r="L339" s="106"/>
      <c r="M339" s="106">
        <v>0.37</v>
      </c>
      <c r="N339" s="106">
        <f t="shared" si="99"/>
        <v>-0.37</v>
      </c>
      <c r="O339" s="107" t="e">
        <f t="shared" si="100"/>
        <v>#DIV/0!</v>
      </c>
      <c r="P339" s="105"/>
      <c r="Q339" s="106"/>
      <c r="R339" s="106"/>
      <c r="S339" s="106">
        <f t="shared" si="101"/>
        <v>0</v>
      </c>
      <c r="T339" s="107" t="e">
        <f t="shared" si="102"/>
        <v>#DIV/0!</v>
      </c>
      <c r="U339" s="106">
        <v>0.54</v>
      </c>
      <c r="V339" s="106">
        <v>0.97</v>
      </c>
      <c r="W339" s="106">
        <v>0.54</v>
      </c>
      <c r="X339" s="106">
        <v>0.37</v>
      </c>
      <c r="Y339" s="106">
        <v>0.34499999999999997</v>
      </c>
      <c r="Z339" s="106"/>
      <c r="AA339" s="106"/>
      <c r="AB339" s="106">
        <f t="shared" si="104"/>
        <v>2.5000000000000022E-2</v>
      </c>
      <c r="AC339" s="108"/>
      <c r="AD339" s="106">
        <f t="shared" si="103"/>
        <v>-0.54</v>
      </c>
      <c r="AE339" s="106"/>
      <c r="AF339" s="106"/>
      <c r="AG339" s="105"/>
      <c r="AH339" s="106">
        <f t="shared" si="112"/>
        <v>0.54</v>
      </c>
      <c r="AI339" s="109">
        <f t="shared" si="105"/>
        <v>1.0773000000000001</v>
      </c>
      <c r="AJ339" s="109">
        <f t="shared" si="96"/>
        <v>0.81</v>
      </c>
      <c r="AK339" s="105"/>
      <c r="AL339" s="109">
        <f t="shared" si="106"/>
        <v>0.54</v>
      </c>
      <c r="AM339" s="112">
        <f t="shared" si="107"/>
        <v>0</v>
      </c>
      <c r="AN339" s="109">
        <f t="shared" si="108"/>
        <v>1.0773000000000001</v>
      </c>
      <c r="AO339" s="112">
        <f t="shared" si="109"/>
        <v>0.10730000000000017</v>
      </c>
      <c r="AP339" s="109">
        <f t="shared" si="110"/>
        <v>0.81</v>
      </c>
      <c r="AQ339" s="112">
        <f t="shared" si="111"/>
        <v>0.81</v>
      </c>
      <c r="AR339" s="71"/>
    </row>
    <row r="340" spans="1:44" s="62" customFormat="1" ht="27.6" customHeight="1" x14ac:dyDescent="0.2">
      <c r="A340" s="103" t="s">
        <v>812</v>
      </c>
      <c r="B340" s="103" t="s">
        <v>1074</v>
      </c>
      <c r="C340" s="104">
        <v>0</v>
      </c>
      <c r="D340" s="104">
        <f>IFERROR(VLOOKUP(A340,#REF!,2,FALSE),0)</f>
        <v>0</v>
      </c>
      <c r="E340" s="105"/>
      <c r="F340" s="105"/>
      <c r="G340" s="106">
        <v>100</v>
      </c>
      <c r="H340" s="106">
        <v>49</v>
      </c>
      <c r="I340" s="106">
        <f t="shared" si="97"/>
        <v>51</v>
      </c>
      <c r="J340" s="107">
        <f t="shared" si="98"/>
        <v>0.51</v>
      </c>
      <c r="K340" s="105"/>
      <c r="L340" s="106"/>
      <c r="M340" s="106">
        <v>49</v>
      </c>
      <c r="N340" s="106">
        <f t="shared" si="99"/>
        <v>-49</v>
      </c>
      <c r="O340" s="107" t="e">
        <f t="shared" si="100"/>
        <v>#DIV/0!</v>
      </c>
      <c r="P340" s="105"/>
      <c r="Q340" s="106"/>
      <c r="R340" s="106"/>
      <c r="S340" s="106">
        <f t="shared" si="101"/>
        <v>0</v>
      </c>
      <c r="T340" s="107" t="e">
        <f t="shared" si="102"/>
        <v>#DIV/0!</v>
      </c>
      <c r="U340" s="106">
        <v>100</v>
      </c>
      <c r="V340" s="106">
        <v>0</v>
      </c>
      <c r="W340" s="106">
        <v>100</v>
      </c>
      <c r="X340" s="106">
        <v>49</v>
      </c>
      <c r="Y340" s="106">
        <v>49</v>
      </c>
      <c r="Z340" s="106"/>
      <c r="AA340" s="106"/>
      <c r="AB340" s="106">
        <f t="shared" si="104"/>
        <v>0</v>
      </c>
      <c r="AC340" s="108"/>
      <c r="AD340" s="106">
        <f t="shared" si="103"/>
        <v>-100</v>
      </c>
      <c r="AE340" s="106"/>
      <c r="AF340" s="106"/>
      <c r="AG340" s="105"/>
      <c r="AH340" s="106">
        <f t="shared" si="112"/>
        <v>100</v>
      </c>
      <c r="AI340" s="109">
        <f t="shared" si="105"/>
        <v>199.5</v>
      </c>
      <c r="AJ340" s="109">
        <f t="shared" si="96"/>
        <v>150</v>
      </c>
      <c r="AK340" s="105"/>
      <c r="AL340" s="109">
        <f t="shared" si="106"/>
        <v>100</v>
      </c>
      <c r="AM340" s="112">
        <f t="shared" si="107"/>
        <v>0</v>
      </c>
      <c r="AN340" s="109">
        <f t="shared" si="108"/>
        <v>199.5</v>
      </c>
      <c r="AO340" s="112">
        <f t="shared" si="109"/>
        <v>199.5</v>
      </c>
      <c r="AP340" s="109">
        <f t="shared" si="110"/>
        <v>150</v>
      </c>
      <c r="AQ340" s="112">
        <f t="shared" si="111"/>
        <v>150</v>
      </c>
      <c r="AR340" s="71"/>
    </row>
    <row r="341" spans="1:44" s="62" customFormat="1" ht="27.6" customHeight="1" x14ac:dyDescent="0.2">
      <c r="A341" s="103" t="s">
        <v>815</v>
      </c>
      <c r="B341" s="103" t="s">
        <v>1076</v>
      </c>
      <c r="C341" s="104">
        <v>0</v>
      </c>
      <c r="D341" s="104">
        <f>IFERROR(VLOOKUP(A341,#REF!,2,FALSE),0)</f>
        <v>0</v>
      </c>
      <c r="E341" s="105"/>
      <c r="F341" s="105"/>
      <c r="G341" s="106">
        <v>100</v>
      </c>
      <c r="H341" s="106">
        <v>50</v>
      </c>
      <c r="I341" s="106">
        <f t="shared" si="97"/>
        <v>50</v>
      </c>
      <c r="J341" s="107">
        <f t="shared" si="98"/>
        <v>0.5</v>
      </c>
      <c r="K341" s="105"/>
      <c r="L341" s="106"/>
      <c r="M341" s="106">
        <v>50</v>
      </c>
      <c r="N341" s="106">
        <f t="shared" si="99"/>
        <v>-50</v>
      </c>
      <c r="O341" s="107" t="e">
        <f t="shared" si="100"/>
        <v>#DIV/0!</v>
      </c>
      <c r="P341" s="105"/>
      <c r="Q341" s="106"/>
      <c r="R341" s="106"/>
      <c r="S341" s="106">
        <f t="shared" si="101"/>
        <v>0</v>
      </c>
      <c r="T341" s="107" t="e">
        <f t="shared" si="102"/>
        <v>#DIV/0!</v>
      </c>
      <c r="U341" s="106">
        <v>100</v>
      </c>
      <c r="V341" s="106">
        <v>0</v>
      </c>
      <c r="W341" s="106">
        <v>100</v>
      </c>
      <c r="X341" s="106">
        <v>50</v>
      </c>
      <c r="Y341" s="106">
        <v>50</v>
      </c>
      <c r="Z341" s="106"/>
      <c r="AA341" s="106"/>
      <c r="AB341" s="106">
        <f t="shared" si="104"/>
        <v>0</v>
      </c>
      <c r="AC341" s="108"/>
      <c r="AD341" s="106">
        <f t="shared" si="103"/>
        <v>-100</v>
      </c>
      <c r="AE341" s="106"/>
      <c r="AF341" s="106"/>
      <c r="AG341" s="105"/>
      <c r="AH341" s="106">
        <f t="shared" si="112"/>
        <v>100</v>
      </c>
      <c r="AI341" s="109">
        <f t="shared" si="105"/>
        <v>199.5</v>
      </c>
      <c r="AJ341" s="109">
        <f t="shared" si="96"/>
        <v>150</v>
      </c>
      <c r="AK341" s="105"/>
      <c r="AL341" s="109">
        <f t="shared" si="106"/>
        <v>100</v>
      </c>
      <c r="AM341" s="112">
        <f t="shared" si="107"/>
        <v>0</v>
      </c>
      <c r="AN341" s="109">
        <f t="shared" si="108"/>
        <v>199.5</v>
      </c>
      <c r="AO341" s="112">
        <f t="shared" si="109"/>
        <v>199.5</v>
      </c>
      <c r="AP341" s="109">
        <f t="shared" si="110"/>
        <v>150</v>
      </c>
      <c r="AQ341" s="112">
        <f t="shared" si="111"/>
        <v>150</v>
      </c>
      <c r="AR341" s="71"/>
    </row>
    <row r="342" spans="1:44" s="62" customFormat="1" ht="27.6" customHeight="1" x14ac:dyDescent="0.2">
      <c r="A342" s="103" t="s">
        <v>751</v>
      </c>
      <c r="B342" s="103" t="s">
        <v>752</v>
      </c>
      <c r="C342" s="104">
        <v>100</v>
      </c>
      <c r="D342" s="104">
        <f>IFERROR(VLOOKUP(A342,#REF!,2,FALSE),0)</f>
        <v>0</v>
      </c>
      <c r="E342" s="105"/>
      <c r="F342" s="105"/>
      <c r="G342" s="106">
        <v>100</v>
      </c>
      <c r="H342" s="106">
        <v>50</v>
      </c>
      <c r="I342" s="106">
        <f t="shared" si="97"/>
        <v>50</v>
      </c>
      <c r="J342" s="107">
        <f t="shared" si="98"/>
        <v>0.5</v>
      </c>
      <c r="K342" s="105"/>
      <c r="L342" s="106">
        <v>100</v>
      </c>
      <c r="M342" s="106">
        <v>50</v>
      </c>
      <c r="N342" s="106">
        <f t="shared" si="99"/>
        <v>50</v>
      </c>
      <c r="O342" s="107">
        <f t="shared" si="100"/>
        <v>0.5</v>
      </c>
      <c r="P342" s="105"/>
      <c r="Q342" s="106">
        <v>100</v>
      </c>
      <c r="R342" s="106">
        <v>50</v>
      </c>
      <c r="S342" s="106">
        <f t="shared" si="101"/>
        <v>50</v>
      </c>
      <c r="T342" s="107">
        <f t="shared" si="102"/>
        <v>0.5</v>
      </c>
      <c r="U342" s="106">
        <v>100</v>
      </c>
      <c r="V342" s="106">
        <v>0</v>
      </c>
      <c r="W342" s="106">
        <v>100</v>
      </c>
      <c r="X342" s="106">
        <v>50</v>
      </c>
      <c r="Y342" s="106">
        <v>50</v>
      </c>
      <c r="Z342" s="106">
        <v>100</v>
      </c>
      <c r="AA342" s="106"/>
      <c r="AB342" s="106">
        <f t="shared" si="104"/>
        <v>0</v>
      </c>
      <c r="AC342" s="108"/>
      <c r="AD342" s="106">
        <f t="shared" si="103"/>
        <v>0</v>
      </c>
      <c r="AE342" s="106"/>
      <c r="AF342" s="106"/>
      <c r="AG342" s="105"/>
      <c r="AH342" s="106">
        <f t="shared" si="112"/>
        <v>100</v>
      </c>
      <c r="AI342" s="109">
        <f t="shared" si="105"/>
        <v>199.5</v>
      </c>
      <c r="AJ342" s="109">
        <f t="shared" si="96"/>
        <v>150</v>
      </c>
      <c r="AK342" s="105"/>
      <c r="AL342" s="109">
        <f t="shared" si="106"/>
        <v>100</v>
      </c>
      <c r="AM342" s="112">
        <f t="shared" si="107"/>
        <v>0</v>
      </c>
      <c r="AN342" s="109">
        <f t="shared" si="108"/>
        <v>199.5</v>
      </c>
      <c r="AO342" s="112">
        <f t="shared" si="109"/>
        <v>199.5</v>
      </c>
      <c r="AP342" s="109">
        <f t="shared" si="110"/>
        <v>150</v>
      </c>
      <c r="AQ342" s="112">
        <f t="shared" si="111"/>
        <v>150</v>
      </c>
      <c r="AR342" s="71"/>
    </row>
    <row r="343" spans="1:44" s="62" customFormat="1" ht="27.6" customHeight="1" x14ac:dyDescent="0.2">
      <c r="A343" s="103" t="s">
        <v>820</v>
      </c>
      <c r="B343" s="103" t="s">
        <v>1077</v>
      </c>
      <c r="C343" s="104">
        <v>0</v>
      </c>
      <c r="D343" s="104">
        <f>IFERROR(VLOOKUP(A343,#REF!,2,FALSE),0)</f>
        <v>0</v>
      </c>
      <c r="E343" s="105"/>
      <c r="F343" s="105"/>
      <c r="G343" s="106">
        <v>100</v>
      </c>
      <c r="H343" s="106">
        <v>54</v>
      </c>
      <c r="I343" s="106">
        <f t="shared" si="97"/>
        <v>46</v>
      </c>
      <c r="J343" s="107">
        <f t="shared" si="98"/>
        <v>0.46</v>
      </c>
      <c r="K343" s="105"/>
      <c r="L343" s="106"/>
      <c r="M343" s="106">
        <v>54</v>
      </c>
      <c r="N343" s="106">
        <f t="shared" si="99"/>
        <v>-54</v>
      </c>
      <c r="O343" s="107" t="e">
        <f t="shared" si="100"/>
        <v>#DIV/0!</v>
      </c>
      <c r="P343" s="105"/>
      <c r="Q343" s="106"/>
      <c r="R343" s="106"/>
      <c r="S343" s="106">
        <f t="shared" si="101"/>
        <v>0</v>
      </c>
      <c r="T343" s="107" t="e">
        <f t="shared" si="102"/>
        <v>#DIV/0!</v>
      </c>
      <c r="U343" s="106">
        <v>100</v>
      </c>
      <c r="V343" s="106">
        <v>0</v>
      </c>
      <c r="W343" s="106">
        <v>100</v>
      </c>
      <c r="X343" s="106">
        <v>54</v>
      </c>
      <c r="Y343" s="106">
        <v>54</v>
      </c>
      <c r="Z343" s="106"/>
      <c r="AA343" s="106"/>
      <c r="AB343" s="106">
        <f t="shared" si="104"/>
        <v>0</v>
      </c>
      <c r="AC343" s="108"/>
      <c r="AD343" s="106">
        <f t="shared" si="103"/>
        <v>-100</v>
      </c>
      <c r="AE343" s="106"/>
      <c r="AF343" s="106"/>
      <c r="AG343" s="105"/>
      <c r="AH343" s="106">
        <f t="shared" si="112"/>
        <v>100</v>
      </c>
      <c r="AI343" s="109">
        <f t="shared" si="105"/>
        <v>199.5</v>
      </c>
      <c r="AJ343" s="109">
        <f t="shared" si="96"/>
        <v>150</v>
      </c>
      <c r="AK343" s="105"/>
      <c r="AL343" s="109">
        <f t="shared" si="106"/>
        <v>100</v>
      </c>
      <c r="AM343" s="112">
        <f t="shared" si="107"/>
        <v>0</v>
      </c>
      <c r="AN343" s="109">
        <f t="shared" si="108"/>
        <v>199.5</v>
      </c>
      <c r="AO343" s="112">
        <f t="shared" si="109"/>
        <v>199.5</v>
      </c>
      <c r="AP343" s="109">
        <f t="shared" si="110"/>
        <v>150</v>
      </c>
      <c r="AQ343" s="112">
        <f t="shared" si="111"/>
        <v>150</v>
      </c>
      <c r="AR343" s="71"/>
    </row>
    <row r="344" spans="1:44" s="62" customFormat="1" ht="27.6" customHeight="1" x14ac:dyDescent="0.2">
      <c r="A344" s="103" t="s">
        <v>823</v>
      </c>
      <c r="B344" s="103" t="s">
        <v>1079</v>
      </c>
      <c r="C344" s="104">
        <v>0</v>
      </c>
      <c r="D344" s="104">
        <f>IFERROR(VLOOKUP(A344,#REF!,2,FALSE),0)</f>
        <v>0</v>
      </c>
      <c r="E344" s="105"/>
      <c r="F344" s="105"/>
      <c r="G344" s="106">
        <v>0</v>
      </c>
      <c r="H344" s="106">
        <v>7.0000000000000007E-2</v>
      </c>
      <c r="I344" s="106">
        <f t="shared" si="97"/>
        <v>-7.0000000000000007E-2</v>
      </c>
      <c r="J344" s="107" t="e">
        <f t="shared" si="98"/>
        <v>#DIV/0!</v>
      </c>
      <c r="K344" s="105"/>
      <c r="L344" s="106"/>
      <c r="M344" s="106">
        <v>7.0000000000000007E-2</v>
      </c>
      <c r="N344" s="106">
        <f t="shared" si="99"/>
        <v>-7.0000000000000007E-2</v>
      </c>
      <c r="O344" s="107" t="e">
        <f t="shared" si="100"/>
        <v>#DIV/0!</v>
      </c>
      <c r="P344" s="105"/>
      <c r="Q344" s="106"/>
      <c r="R344" s="106"/>
      <c r="S344" s="106">
        <f t="shared" si="101"/>
        <v>0</v>
      </c>
      <c r="T344" s="107" t="e">
        <f t="shared" si="102"/>
        <v>#DIV/0!</v>
      </c>
      <c r="U344" s="106">
        <v>0</v>
      </c>
      <c r="V344" s="106">
        <v>0</v>
      </c>
      <c r="W344" s="106">
        <v>0</v>
      </c>
      <c r="X344" s="106">
        <v>7.0000000000000007E-2</v>
      </c>
      <c r="Y344" s="106">
        <v>7.0000000000000007E-2</v>
      </c>
      <c r="Z344" s="106"/>
      <c r="AA344" s="106"/>
      <c r="AB344" s="106">
        <f t="shared" si="104"/>
        <v>0</v>
      </c>
      <c r="AC344" s="108"/>
      <c r="AD344" s="106">
        <f t="shared" si="103"/>
        <v>0</v>
      </c>
      <c r="AE344" s="106"/>
      <c r="AF344" s="106"/>
      <c r="AG344" s="105"/>
      <c r="AH344" s="106">
        <f t="shared" si="112"/>
        <v>0</v>
      </c>
      <c r="AI344" s="109">
        <f t="shared" si="105"/>
        <v>0</v>
      </c>
      <c r="AJ344" s="109">
        <f t="shared" si="96"/>
        <v>0</v>
      </c>
      <c r="AK344" s="105"/>
      <c r="AL344" s="109">
        <f t="shared" si="106"/>
        <v>0</v>
      </c>
      <c r="AM344" s="112">
        <f t="shared" si="107"/>
        <v>0</v>
      </c>
      <c r="AN344" s="109">
        <f t="shared" si="108"/>
        <v>0</v>
      </c>
      <c r="AO344" s="112">
        <f t="shared" si="109"/>
        <v>0</v>
      </c>
      <c r="AP344" s="109">
        <f t="shared" si="110"/>
        <v>0</v>
      </c>
      <c r="AQ344" s="112">
        <f t="shared" si="111"/>
        <v>0</v>
      </c>
      <c r="AR344" s="71"/>
    </row>
    <row r="345" spans="1:44" s="62" customFormat="1" ht="27.6" customHeight="1" x14ac:dyDescent="0.2">
      <c r="A345" s="103" t="s">
        <v>826</v>
      </c>
      <c r="B345" s="103" t="s">
        <v>1080</v>
      </c>
      <c r="C345" s="104">
        <v>0</v>
      </c>
      <c r="D345" s="104">
        <f>IFERROR(VLOOKUP(A345,#REF!,2,FALSE),0)</f>
        <v>0</v>
      </c>
      <c r="E345" s="105"/>
      <c r="F345" s="105"/>
      <c r="G345" s="106">
        <v>7.0999999999999994E-2</v>
      </c>
      <c r="H345" s="106">
        <v>0.12</v>
      </c>
      <c r="I345" s="106">
        <f t="shared" si="97"/>
        <v>-4.9000000000000002E-2</v>
      </c>
      <c r="J345" s="107">
        <f t="shared" si="98"/>
        <v>-0.69014084507042261</v>
      </c>
      <c r="K345" s="105"/>
      <c r="L345" s="106"/>
      <c r="M345" s="106">
        <v>0.12</v>
      </c>
      <c r="N345" s="106">
        <f t="shared" si="99"/>
        <v>-0.12</v>
      </c>
      <c r="O345" s="107" t="e">
        <f t="shared" si="100"/>
        <v>#DIV/0!</v>
      </c>
      <c r="P345" s="105"/>
      <c r="Q345" s="106"/>
      <c r="R345" s="106"/>
      <c r="S345" s="106">
        <f t="shared" si="101"/>
        <v>0</v>
      </c>
      <c r="T345" s="107" t="e">
        <f t="shared" si="102"/>
        <v>#DIV/0!</v>
      </c>
      <c r="U345" s="106">
        <v>7.0000000000000007E-2</v>
      </c>
      <c r="V345" s="106">
        <v>0</v>
      </c>
      <c r="W345" s="106">
        <v>7.0999999999999994E-2</v>
      </c>
      <c r="X345" s="106">
        <v>0.12</v>
      </c>
      <c r="Y345" s="106">
        <v>0.12</v>
      </c>
      <c r="Z345" s="106"/>
      <c r="AA345" s="106"/>
      <c r="AB345" s="106">
        <f t="shared" si="104"/>
        <v>0</v>
      </c>
      <c r="AC345" s="108"/>
      <c r="AD345" s="106">
        <f t="shared" si="103"/>
        <v>-7.0999999999999994E-2</v>
      </c>
      <c r="AE345" s="106"/>
      <c r="AF345" s="106"/>
      <c r="AG345" s="105"/>
      <c r="AH345" s="106">
        <f t="shared" si="112"/>
        <v>7.0999999999999994E-2</v>
      </c>
      <c r="AI345" s="109">
        <f t="shared" si="105"/>
        <v>0.14164499999999999</v>
      </c>
      <c r="AJ345" s="109">
        <f t="shared" si="96"/>
        <v>0.10649999999999998</v>
      </c>
      <c r="AK345" s="105"/>
      <c r="AL345" s="109">
        <f t="shared" si="106"/>
        <v>7.0999999999999994E-2</v>
      </c>
      <c r="AM345" s="112">
        <f t="shared" si="107"/>
        <v>0</v>
      </c>
      <c r="AN345" s="109">
        <f t="shared" si="108"/>
        <v>0.14164499999999999</v>
      </c>
      <c r="AO345" s="112">
        <f t="shared" si="109"/>
        <v>0.14164499999999999</v>
      </c>
      <c r="AP345" s="109">
        <f t="shared" si="110"/>
        <v>0.10649999999999998</v>
      </c>
      <c r="AQ345" s="112">
        <f t="shared" si="111"/>
        <v>0.10649999999999998</v>
      </c>
      <c r="AR345" s="71"/>
    </row>
    <row r="346" spans="1:44" s="62" customFormat="1" ht="27.6" customHeight="1" x14ac:dyDescent="0.2">
      <c r="A346" s="103" t="s">
        <v>446</v>
      </c>
      <c r="B346" s="103" t="s">
        <v>447</v>
      </c>
      <c r="C346" s="104">
        <v>1477.68</v>
      </c>
      <c r="D346" s="104">
        <f>IFERROR(VLOOKUP(A346,#REF!,2,FALSE),0)</f>
        <v>0</v>
      </c>
      <c r="E346" s="105"/>
      <c r="F346" s="105"/>
      <c r="G346" s="106">
        <v>1</v>
      </c>
      <c r="H346" s="106">
        <v>0</v>
      </c>
      <c r="I346" s="106">
        <f t="shared" si="97"/>
        <v>1</v>
      </c>
      <c r="J346" s="107">
        <f t="shared" si="98"/>
        <v>1</v>
      </c>
      <c r="K346" s="105"/>
      <c r="L346" s="106">
        <v>0.54446573323507741</v>
      </c>
      <c r="M346" s="106">
        <v>0</v>
      </c>
      <c r="N346" s="106">
        <f t="shared" si="99"/>
        <v>0.54446573323507741</v>
      </c>
      <c r="O346" s="107">
        <f t="shared" si="100"/>
        <v>1</v>
      </c>
      <c r="P346" s="105"/>
      <c r="Q346" s="106">
        <v>0.54446573323507741</v>
      </c>
      <c r="R346" s="106">
        <v>0.09</v>
      </c>
      <c r="S346" s="106">
        <f t="shared" si="101"/>
        <v>0.45446573323507744</v>
      </c>
      <c r="T346" s="107">
        <f t="shared" si="102"/>
        <v>0.83470034107519908</v>
      </c>
      <c r="U346" s="106">
        <v>1</v>
      </c>
      <c r="V346" s="106">
        <v>1</v>
      </c>
      <c r="W346" s="106">
        <v>1</v>
      </c>
      <c r="X346" s="106">
        <v>0</v>
      </c>
      <c r="Y346" s="106">
        <v>0.09</v>
      </c>
      <c r="Z346" s="106">
        <v>0.54446573323507741</v>
      </c>
      <c r="AA346" s="106"/>
      <c r="AB346" s="106">
        <f t="shared" si="104"/>
        <v>-0.09</v>
      </c>
      <c r="AC346" s="108"/>
      <c r="AD346" s="106">
        <f t="shared" si="103"/>
        <v>-0.45553426676492259</v>
      </c>
      <c r="AE346" s="106"/>
      <c r="AF346" s="106"/>
      <c r="AG346" s="105"/>
      <c r="AH346" s="106">
        <f t="shared" si="112"/>
        <v>1</v>
      </c>
      <c r="AI346" s="109">
        <f t="shared" si="105"/>
        <v>1.9950000000000001</v>
      </c>
      <c r="AJ346" s="109">
        <f t="shared" si="96"/>
        <v>1.5</v>
      </c>
      <c r="AK346" s="105"/>
      <c r="AL346" s="109">
        <f t="shared" si="106"/>
        <v>1</v>
      </c>
      <c r="AM346" s="112">
        <f t="shared" si="107"/>
        <v>0</v>
      </c>
      <c r="AN346" s="109">
        <f t="shared" si="108"/>
        <v>1.9950000000000001</v>
      </c>
      <c r="AO346" s="112">
        <f t="shared" si="109"/>
        <v>0.99500000000000011</v>
      </c>
      <c r="AP346" s="109">
        <f t="shared" si="110"/>
        <v>1.5</v>
      </c>
      <c r="AQ346" s="112">
        <f t="shared" si="111"/>
        <v>1.5</v>
      </c>
      <c r="AR346" s="71"/>
    </row>
    <row r="347" spans="1:44" s="62" customFormat="1" ht="27.6" customHeight="1" x14ac:dyDescent="0.2">
      <c r="A347" s="103" t="s">
        <v>829</v>
      </c>
      <c r="B347" s="103" t="s">
        <v>1082</v>
      </c>
      <c r="C347" s="104">
        <v>0</v>
      </c>
      <c r="D347" s="104">
        <f>IFERROR(VLOOKUP(A347,#REF!,2,FALSE),0)</f>
        <v>0</v>
      </c>
      <c r="E347" s="105"/>
      <c r="F347" s="105"/>
      <c r="G347" s="106">
        <v>0</v>
      </c>
      <c r="H347" s="106">
        <v>0.86</v>
      </c>
      <c r="I347" s="106">
        <f t="shared" si="97"/>
        <v>-0.86</v>
      </c>
      <c r="J347" s="107" t="e">
        <f t="shared" si="98"/>
        <v>#DIV/0!</v>
      </c>
      <c r="K347" s="105"/>
      <c r="L347" s="106"/>
      <c r="M347" s="106">
        <v>0.86</v>
      </c>
      <c r="N347" s="106">
        <f t="shared" si="99"/>
        <v>-0.86</v>
      </c>
      <c r="O347" s="107" t="e">
        <f t="shared" si="100"/>
        <v>#DIV/0!</v>
      </c>
      <c r="P347" s="105"/>
      <c r="Q347" s="106"/>
      <c r="R347" s="106"/>
      <c r="S347" s="106">
        <f t="shared" si="101"/>
        <v>0</v>
      </c>
      <c r="T347" s="107" t="e">
        <f t="shared" si="102"/>
        <v>#DIV/0!</v>
      </c>
      <c r="U347" s="106">
        <v>0</v>
      </c>
      <c r="V347" s="106">
        <v>0</v>
      </c>
      <c r="W347" s="106">
        <v>0</v>
      </c>
      <c r="X347" s="106">
        <v>0.86</v>
      </c>
      <c r="Y347" s="106">
        <v>0.86370000000000002</v>
      </c>
      <c r="Z347" s="106"/>
      <c r="AA347" s="106"/>
      <c r="AB347" s="106">
        <f t="shared" si="104"/>
        <v>-3.7000000000000366E-3</v>
      </c>
      <c r="AC347" s="108"/>
      <c r="AD347" s="106">
        <f t="shared" si="103"/>
        <v>0</v>
      </c>
      <c r="AE347" s="106"/>
      <c r="AF347" s="106"/>
      <c r="AG347" s="105"/>
      <c r="AH347" s="106">
        <f t="shared" si="112"/>
        <v>0</v>
      </c>
      <c r="AI347" s="109">
        <f t="shared" si="105"/>
        <v>0</v>
      </c>
      <c r="AJ347" s="109">
        <f t="shared" si="96"/>
        <v>0</v>
      </c>
      <c r="AK347" s="105"/>
      <c r="AL347" s="109">
        <f t="shared" si="106"/>
        <v>0</v>
      </c>
      <c r="AM347" s="112">
        <f t="shared" si="107"/>
        <v>0</v>
      </c>
      <c r="AN347" s="109">
        <f t="shared" si="108"/>
        <v>0</v>
      </c>
      <c r="AO347" s="112">
        <f t="shared" si="109"/>
        <v>0</v>
      </c>
      <c r="AP347" s="109">
        <f t="shared" si="110"/>
        <v>0</v>
      </c>
      <c r="AQ347" s="112">
        <f t="shared" si="111"/>
        <v>0</v>
      </c>
      <c r="AR347" s="71"/>
    </row>
    <row r="348" spans="1:44" s="62" customFormat="1" ht="27.6" customHeight="1" x14ac:dyDescent="0.2">
      <c r="A348" s="103" t="s">
        <v>831</v>
      </c>
      <c r="B348" s="103" t="s">
        <v>1083</v>
      </c>
      <c r="C348" s="104">
        <v>0</v>
      </c>
      <c r="D348" s="104">
        <f>IFERROR(VLOOKUP(A348,#REF!,2,FALSE),0)</f>
        <v>0</v>
      </c>
      <c r="E348" s="105"/>
      <c r="F348" s="105"/>
      <c r="G348" s="106">
        <v>0</v>
      </c>
      <c r="H348" s="106">
        <v>0</v>
      </c>
      <c r="I348" s="106">
        <f t="shared" si="97"/>
        <v>0</v>
      </c>
      <c r="J348" s="107" t="e">
        <f t="shared" si="98"/>
        <v>#DIV/0!</v>
      </c>
      <c r="K348" s="105"/>
      <c r="L348" s="106"/>
      <c r="M348" s="106">
        <v>0</v>
      </c>
      <c r="N348" s="106">
        <f t="shared" si="99"/>
        <v>0</v>
      </c>
      <c r="O348" s="107" t="e">
        <f t="shared" si="100"/>
        <v>#DIV/0!</v>
      </c>
      <c r="P348" s="105"/>
      <c r="Q348" s="106"/>
      <c r="R348" s="106"/>
      <c r="S348" s="106">
        <f t="shared" si="101"/>
        <v>0</v>
      </c>
      <c r="T348" s="107" t="e">
        <f t="shared" si="102"/>
        <v>#DIV/0!</v>
      </c>
      <c r="U348" s="106">
        <v>0</v>
      </c>
      <c r="V348" s="106">
        <v>0</v>
      </c>
      <c r="W348" s="106">
        <v>0</v>
      </c>
      <c r="X348" s="106">
        <v>0</v>
      </c>
      <c r="Y348" s="106">
        <v>-10</v>
      </c>
      <c r="Z348" s="106"/>
      <c r="AA348" s="106"/>
      <c r="AB348" s="106">
        <f t="shared" si="104"/>
        <v>10</v>
      </c>
      <c r="AC348" s="108"/>
      <c r="AD348" s="106">
        <f t="shared" si="103"/>
        <v>0</v>
      </c>
      <c r="AE348" s="106"/>
      <c r="AF348" s="106"/>
      <c r="AG348" s="105"/>
      <c r="AH348" s="106">
        <f t="shared" si="112"/>
        <v>0</v>
      </c>
      <c r="AI348" s="109">
        <f t="shared" si="105"/>
        <v>0</v>
      </c>
      <c r="AJ348" s="109">
        <f t="shared" si="96"/>
        <v>0</v>
      </c>
      <c r="AK348" s="105"/>
      <c r="AL348" s="109">
        <f t="shared" si="106"/>
        <v>0</v>
      </c>
      <c r="AM348" s="112">
        <f t="shared" si="107"/>
        <v>0</v>
      </c>
      <c r="AN348" s="109">
        <f t="shared" si="108"/>
        <v>0</v>
      </c>
      <c r="AO348" s="112">
        <f t="shared" si="109"/>
        <v>0</v>
      </c>
      <c r="AP348" s="109">
        <f t="shared" si="110"/>
        <v>0</v>
      </c>
      <c r="AQ348" s="112">
        <f t="shared" si="111"/>
        <v>0</v>
      </c>
      <c r="AR348" s="71"/>
    </row>
    <row r="349" spans="1:44" s="62" customFormat="1" ht="27.6" customHeight="1" x14ac:dyDescent="0.2">
      <c r="A349" s="103" t="s">
        <v>834</v>
      </c>
      <c r="B349" s="103" t="s">
        <v>1084</v>
      </c>
      <c r="C349" s="104">
        <v>0</v>
      </c>
      <c r="D349" s="104">
        <f>IFERROR(VLOOKUP(A349,#REF!,2,FALSE),0)</f>
        <v>0</v>
      </c>
      <c r="E349" s="105"/>
      <c r="F349" s="105"/>
      <c r="G349" s="106">
        <v>0</v>
      </c>
      <c r="H349" s="106">
        <v>0</v>
      </c>
      <c r="I349" s="106">
        <f t="shared" si="97"/>
        <v>0</v>
      </c>
      <c r="J349" s="107" t="e">
        <f t="shared" si="98"/>
        <v>#DIV/0!</v>
      </c>
      <c r="K349" s="105"/>
      <c r="L349" s="106"/>
      <c r="M349" s="106">
        <v>0</v>
      </c>
      <c r="N349" s="106">
        <f t="shared" si="99"/>
        <v>0</v>
      </c>
      <c r="O349" s="107" t="e">
        <f t="shared" si="100"/>
        <v>#DIV/0!</v>
      </c>
      <c r="P349" s="105"/>
      <c r="Q349" s="106"/>
      <c r="R349" s="106"/>
      <c r="S349" s="106">
        <f t="shared" si="101"/>
        <v>0</v>
      </c>
      <c r="T349" s="107" t="e">
        <f t="shared" si="102"/>
        <v>#DIV/0!</v>
      </c>
      <c r="U349" s="106">
        <v>0</v>
      </c>
      <c r="V349" s="106">
        <v>0</v>
      </c>
      <c r="W349" s="106">
        <v>0</v>
      </c>
      <c r="X349" s="106">
        <v>0</v>
      </c>
      <c r="Y349" s="106">
        <v>75.040000000000006</v>
      </c>
      <c r="Z349" s="106"/>
      <c r="AA349" s="106"/>
      <c r="AB349" s="106">
        <f t="shared" si="104"/>
        <v>-75.040000000000006</v>
      </c>
      <c r="AC349" s="108"/>
      <c r="AD349" s="106">
        <f t="shared" si="103"/>
        <v>0</v>
      </c>
      <c r="AE349" s="106"/>
      <c r="AF349" s="106"/>
      <c r="AG349" s="105"/>
      <c r="AH349" s="106">
        <f t="shared" si="112"/>
        <v>0</v>
      </c>
      <c r="AI349" s="109">
        <f t="shared" si="105"/>
        <v>0</v>
      </c>
      <c r="AJ349" s="109">
        <f t="shared" si="96"/>
        <v>0</v>
      </c>
      <c r="AK349" s="105"/>
      <c r="AL349" s="109">
        <f t="shared" si="106"/>
        <v>0</v>
      </c>
      <c r="AM349" s="112">
        <f t="shared" si="107"/>
        <v>0</v>
      </c>
      <c r="AN349" s="109">
        <f t="shared" si="108"/>
        <v>0</v>
      </c>
      <c r="AO349" s="112">
        <f t="shared" si="109"/>
        <v>0</v>
      </c>
      <c r="AP349" s="109">
        <f t="shared" si="110"/>
        <v>0</v>
      </c>
      <c r="AQ349" s="112">
        <f t="shared" si="111"/>
        <v>0</v>
      </c>
      <c r="AR349" s="71"/>
    </row>
    <row r="350" spans="1:44" s="62" customFormat="1" ht="27.6" customHeight="1" x14ac:dyDescent="0.2">
      <c r="A350" s="103" t="s">
        <v>836</v>
      </c>
      <c r="B350" s="103" t="s">
        <v>1085</v>
      </c>
      <c r="C350" s="104">
        <v>0</v>
      </c>
      <c r="D350" s="104">
        <f>IFERROR(VLOOKUP(A350,#REF!,2,FALSE),0)</f>
        <v>0</v>
      </c>
      <c r="E350" s="105"/>
      <c r="F350" s="105"/>
      <c r="G350" s="106">
        <v>0</v>
      </c>
      <c r="H350" s="106">
        <v>0.23749999999999999</v>
      </c>
      <c r="I350" s="106">
        <f t="shared" si="97"/>
        <v>-0.23749999999999999</v>
      </c>
      <c r="J350" s="107" t="e">
        <f t="shared" si="98"/>
        <v>#DIV/0!</v>
      </c>
      <c r="K350" s="105"/>
      <c r="L350" s="106"/>
      <c r="M350" s="106">
        <v>0.23749999999999999</v>
      </c>
      <c r="N350" s="106">
        <f t="shared" si="99"/>
        <v>-0.23749999999999999</v>
      </c>
      <c r="O350" s="107" t="e">
        <f t="shared" si="100"/>
        <v>#DIV/0!</v>
      </c>
      <c r="P350" s="105"/>
      <c r="Q350" s="106"/>
      <c r="R350" s="106"/>
      <c r="S350" s="106">
        <f t="shared" si="101"/>
        <v>0</v>
      </c>
      <c r="T350" s="107" t="e">
        <f t="shared" si="102"/>
        <v>#DIV/0!</v>
      </c>
      <c r="U350" s="106">
        <v>0</v>
      </c>
      <c r="V350" s="106">
        <v>0</v>
      </c>
      <c r="W350" s="106">
        <v>0</v>
      </c>
      <c r="X350" s="106">
        <v>0.23749999999999999</v>
      </c>
      <c r="Y350" s="106">
        <v>0.23769999999999999</v>
      </c>
      <c r="Z350" s="106"/>
      <c r="AA350" s="106"/>
      <c r="AB350" s="106">
        <f t="shared" si="104"/>
        <v>-2.0000000000000573E-4</v>
      </c>
      <c r="AC350" s="108"/>
      <c r="AD350" s="106">
        <f t="shared" si="103"/>
        <v>0</v>
      </c>
      <c r="AE350" s="106"/>
      <c r="AF350" s="106"/>
      <c r="AG350" s="105"/>
      <c r="AH350" s="106">
        <f t="shared" si="112"/>
        <v>0</v>
      </c>
      <c r="AI350" s="109">
        <f t="shared" si="105"/>
        <v>0</v>
      </c>
      <c r="AJ350" s="109">
        <f t="shared" si="96"/>
        <v>0</v>
      </c>
      <c r="AK350" s="105"/>
      <c r="AL350" s="109">
        <f t="shared" si="106"/>
        <v>0</v>
      </c>
      <c r="AM350" s="112">
        <f t="shared" si="107"/>
        <v>0</v>
      </c>
      <c r="AN350" s="109">
        <f t="shared" si="108"/>
        <v>0</v>
      </c>
      <c r="AO350" s="112">
        <f t="shared" si="109"/>
        <v>0</v>
      </c>
      <c r="AP350" s="109">
        <f t="shared" si="110"/>
        <v>0</v>
      </c>
      <c r="AQ350" s="112">
        <f t="shared" si="111"/>
        <v>0</v>
      </c>
      <c r="AR350" s="71"/>
    </row>
    <row r="351" spans="1:44" s="62" customFormat="1" ht="27.6" customHeight="1" x14ac:dyDescent="0.2">
      <c r="A351" s="103" t="s">
        <v>838</v>
      </c>
      <c r="B351" s="103" t="s">
        <v>1087</v>
      </c>
      <c r="C351" s="104">
        <v>0</v>
      </c>
      <c r="D351" s="104">
        <f>IFERROR(VLOOKUP(A351,#REF!,2,FALSE),0)</f>
        <v>0</v>
      </c>
      <c r="E351" s="105"/>
      <c r="F351" s="105"/>
      <c r="G351" s="106">
        <v>0</v>
      </c>
      <c r="H351" s="106">
        <v>0.105</v>
      </c>
      <c r="I351" s="106">
        <f t="shared" si="97"/>
        <v>-0.105</v>
      </c>
      <c r="J351" s="107" t="e">
        <f t="shared" si="98"/>
        <v>#DIV/0!</v>
      </c>
      <c r="K351" s="105"/>
      <c r="L351" s="106"/>
      <c r="M351" s="106">
        <v>0.105</v>
      </c>
      <c r="N351" s="106">
        <f t="shared" si="99"/>
        <v>-0.105</v>
      </c>
      <c r="O351" s="107" t="e">
        <f t="shared" si="100"/>
        <v>#DIV/0!</v>
      </c>
      <c r="P351" s="105"/>
      <c r="Q351" s="106"/>
      <c r="R351" s="106"/>
      <c r="S351" s="106">
        <f t="shared" si="101"/>
        <v>0</v>
      </c>
      <c r="T351" s="107" t="e">
        <f t="shared" si="102"/>
        <v>#DIV/0!</v>
      </c>
      <c r="U351" s="106">
        <v>0</v>
      </c>
      <c r="V351" s="106">
        <v>0</v>
      </c>
      <c r="W351" s="106">
        <v>0</v>
      </c>
      <c r="X351" s="106">
        <v>0.105</v>
      </c>
      <c r="Y351" s="106">
        <v>1.1299999999999999E-2</v>
      </c>
      <c r="Z351" s="106"/>
      <c r="AA351" s="106"/>
      <c r="AB351" s="106">
        <f t="shared" si="104"/>
        <v>9.3699999999999992E-2</v>
      </c>
      <c r="AC351" s="108"/>
      <c r="AD351" s="106">
        <f t="shared" si="103"/>
        <v>0</v>
      </c>
      <c r="AE351" s="106"/>
      <c r="AF351" s="106"/>
      <c r="AG351" s="105"/>
      <c r="AH351" s="106">
        <f t="shared" si="112"/>
        <v>0</v>
      </c>
      <c r="AI351" s="109">
        <f t="shared" si="105"/>
        <v>0</v>
      </c>
      <c r="AJ351" s="109">
        <f t="shared" si="96"/>
        <v>0</v>
      </c>
      <c r="AK351" s="105"/>
      <c r="AL351" s="109">
        <f t="shared" si="106"/>
        <v>0</v>
      </c>
      <c r="AM351" s="112">
        <f t="shared" si="107"/>
        <v>0</v>
      </c>
      <c r="AN351" s="109">
        <f t="shared" si="108"/>
        <v>0</v>
      </c>
      <c r="AO351" s="112">
        <f t="shared" si="109"/>
        <v>0</v>
      </c>
      <c r="AP351" s="109">
        <f t="shared" si="110"/>
        <v>0</v>
      </c>
      <c r="AQ351" s="112">
        <f t="shared" si="111"/>
        <v>0</v>
      </c>
      <c r="AR351" s="71"/>
    </row>
    <row r="352" spans="1:44" s="62" customFormat="1" ht="27.6" customHeight="1" x14ac:dyDescent="0.2">
      <c r="A352" s="103" t="s">
        <v>840</v>
      </c>
      <c r="B352" s="103" t="s">
        <v>1088</v>
      </c>
      <c r="C352" s="104">
        <v>0</v>
      </c>
      <c r="D352" s="104">
        <f>IFERROR(VLOOKUP(A352,#REF!,2,FALSE),0)</f>
        <v>0</v>
      </c>
      <c r="E352" s="105"/>
      <c r="F352" s="105"/>
      <c r="G352" s="106">
        <v>0</v>
      </c>
      <c r="H352" s="106">
        <v>0.39950000000000002</v>
      </c>
      <c r="I352" s="106">
        <f t="shared" si="97"/>
        <v>-0.39950000000000002</v>
      </c>
      <c r="J352" s="107" t="e">
        <f t="shared" si="98"/>
        <v>#DIV/0!</v>
      </c>
      <c r="K352" s="105"/>
      <c r="L352" s="106"/>
      <c r="M352" s="106">
        <v>0.39950000000000002</v>
      </c>
      <c r="N352" s="106">
        <f t="shared" si="99"/>
        <v>-0.39950000000000002</v>
      </c>
      <c r="O352" s="107" t="e">
        <f t="shared" si="100"/>
        <v>#DIV/0!</v>
      </c>
      <c r="P352" s="105"/>
      <c r="Q352" s="106"/>
      <c r="R352" s="106"/>
      <c r="S352" s="106">
        <f t="shared" si="101"/>
        <v>0</v>
      </c>
      <c r="T352" s="107" t="e">
        <f t="shared" si="102"/>
        <v>#DIV/0!</v>
      </c>
      <c r="U352" s="106">
        <v>0</v>
      </c>
      <c r="V352" s="106">
        <v>0</v>
      </c>
      <c r="W352" s="106">
        <v>0</v>
      </c>
      <c r="X352" s="106">
        <v>0.39950000000000002</v>
      </c>
      <c r="Y352" s="106">
        <v>0.39950000000000002</v>
      </c>
      <c r="Z352" s="106"/>
      <c r="AA352" s="106"/>
      <c r="AB352" s="106">
        <f t="shared" si="104"/>
        <v>0</v>
      </c>
      <c r="AC352" s="108"/>
      <c r="AD352" s="106">
        <f t="shared" si="103"/>
        <v>0</v>
      </c>
      <c r="AE352" s="106"/>
      <c r="AF352" s="106"/>
      <c r="AG352" s="105"/>
      <c r="AH352" s="106">
        <f t="shared" si="112"/>
        <v>0</v>
      </c>
      <c r="AI352" s="109">
        <f t="shared" si="105"/>
        <v>0</v>
      </c>
      <c r="AJ352" s="109">
        <f t="shared" si="96"/>
        <v>0</v>
      </c>
      <c r="AK352" s="105"/>
      <c r="AL352" s="109">
        <f t="shared" si="106"/>
        <v>0</v>
      </c>
      <c r="AM352" s="112">
        <f t="shared" si="107"/>
        <v>0</v>
      </c>
      <c r="AN352" s="109">
        <f t="shared" si="108"/>
        <v>0</v>
      </c>
      <c r="AO352" s="112">
        <f t="shared" si="109"/>
        <v>0</v>
      </c>
      <c r="AP352" s="109">
        <f t="shared" si="110"/>
        <v>0</v>
      </c>
      <c r="AQ352" s="112">
        <f t="shared" si="111"/>
        <v>0</v>
      </c>
      <c r="AR352" s="71"/>
    </row>
    <row r="353" spans="1:44" s="62" customFormat="1" ht="27.6" customHeight="1" x14ac:dyDescent="0.2">
      <c r="A353" s="103" t="s">
        <v>843</v>
      </c>
      <c r="B353" s="103" t="s">
        <v>1089</v>
      </c>
      <c r="C353" s="104">
        <v>0</v>
      </c>
      <c r="D353" s="104">
        <f>IFERROR(VLOOKUP(A353,#REF!,2,FALSE),0)</f>
        <v>0</v>
      </c>
      <c r="E353" s="105"/>
      <c r="F353" s="105"/>
      <c r="G353" s="106">
        <v>0</v>
      </c>
      <c r="H353" s="106">
        <v>0.46</v>
      </c>
      <c r="I353" s="106">
        <f t="shared" si="97"/>
        <v>-0.46</v>
      </c>
      <c r="J353" s="107" t="e">
        <f t="shared" si="98"/>
        <v>#DIV/0!</v>
      </c>
      <c r="K353" s="105"/>
      <c r="L353" s="106"/>
      <c r="M353" s="106">
        <v>0.46</v>
      </c>
      <c r="N353" s="106">
        <f t="shared" si="99"/>
        <v>-0.46</v>
      </c>
      <c r="O353" s="107" t="e">
        <f t="shared" si="100"/>
        <v>#DIV/0!</v>
      </c>
      <c r="P353" s="105"/>
      <c r="Q353" s="106"/>
      <c r="R353" s="106"/>
      <c r="S353" s="106">
        <f t="shared" si="101"/>
        <v>0</v>
      </c>
      <c r="T353" s="107" t="e">
        <f t="shared" si="102"/>
        <v>#DIV/0!</v>
      </c>
      <c r="U353" s="106">
        <v>0</v>
      </c>
      <c r="V353" s="106">
        <v>0</v>
      </c>
      <c r="W353" s="106">
        <v>0</v>
      </c>
      <c r="X353" s="106">
        <v>0.46</v>
      </c>
      <c r="Y353" s="106">
        <v>0.59950000000000003</v>
      </c>
      <c r="Z353" s="106"/>
      <c r="AA353" s="106"/>
      <c r="AB353" s="106">
        <f t="shared" si="104"/>
        <v>-0.13950000000000001</v>
      </c>
      <c r="AC353" s="108"/>
      <c r="AD353" s="106">
        <f t="shared" si="103"/>
        <v>0</v>
      </c>
      <c r="AE353" s="106"/>
      <c r="AF353" s="106"/>
      <c r="AG353" s="105"/>
      <c r="AH353" s="106">
        <f t="shared" si="112"/>
        <v>0</v>
      </c>
      <c r="AI353" s="109">
        <f t="shared" si="105"/>
        <v>0</v>
      </c>
      <c r="AJ353" s="109">
        <f t="shared" si="96"/>
        <v>0</v>
      </c>
      <c r="AK353" s="105"/>
      <c r="AL353" s="109">
        <f t="shared" si="106"/>
        <v>0</v>
      </c>
      <c r="AM353" s="112">
        <f t="shared" si="107"/>
        <v>0</v>
      </c>
      <c r="AN353" s="109">
        <f t="shared" si="108"/>
        <v>0</v>
      </c>
      <c r="AO353" s="112">
        <f t="shared" si="109"/>
        <v>0</v>
      </c>
      <c r="AP353" s="109">
        <f t="shared" si="110"/>
        <v>0</v>
      </c>
      <c r="AQ353" s="112">
        <f t="shared" si="111"/>
        <v>0</v>
      </c>
      <c r="AR353" s="71"/>
    </row>
    <row r="354" spans="1:44" s="62" customFormat="1" ht="27.6" customHeight="1" x14ac:dyDescent="0.2">
      <c r="A354" s="103" t="s">
        <v>845</v>
      </c>
      <c r="B354" s="103" t="s">
        <v>1034</v>
      </c>
      <c r="C354" s="104">
        <v>0</v>
      </c>
      <c r="D354" s="104">
        <f>IFERROR(VLOOKUP(A354,#REF!,2,FALSE),0)</f>
        <v>0</v>
      </c>
      <c r="E354" s="105"/>
      <c r="F354" s="105"/>
      <c r="G354" s="106">
        <v>0</v>
      </c>
      <c r="H354" s="106">
        <v>0.51</v>
      </c>
      <c r="I354" s="106">
        <f t="shared" si="97"/>
        <v>-0.51</v>
      </c>
      <c r="J354" s="107" t="e">
        <f t="shared" si="98"/>
        <v>#DIV/0!</v>
      </c>
      <c r="K354" s="105"/>
      <c r="L354" s="106"/>
      <c r="M354" s="106">
        <v>0.51</v>
      </c>
      <c r="N354" s="106">
        <f t="shared" si="99"/>
        <v>-0.51</v>
      </c>
      <c r="O354" s="107" t="e">
        <f t="shared" si="100"/>
        <v>#DIV/0!</v>
      </c>
      <c r="P354" s="105"/>
      <c r="Q354" s="106"/>
      <c r="R354" s="106"/>
      <c r="S354" s="106">
        <f t="shared" si="101"/>
        <v>0</v>
      </c>
      <c r="T354" s="107" t="e">
        <f t="shared" si="102"/>
        <v>#DIV/0!</v>
      </c>
      <c r="U354" s="106">
        <v>0</v>
      </c>
      <c r="V354" s="106">
        <v>0</v>
      </c>
      <c r="W354" s="106">
        <v>0</v>
      </c>
      <c r="X354" s="106">
        <v>0.51</v>
      </c>
      <c r="Y354" s="106">
        <v>0.61950000000000005</v>
      </c>
      <c r="Z354" s="106"/>
      <c r="AA354" s="106"/>
      <c r="AB354" s="106">
        <f t="shared" si="104"/>
        <v>-0.10950000000000004</v>
      </c>
      <c r="AC354" s="108"/>
      <c r="AD354" s="106">
        <f t="shared" si="103"/>
        <v>0</v>
      </c>
      <c r="AE354" s="106"/>
      <c r="AF354" s="106"/>
      <c r="AG354" s="105"/>
      <c r="AH354" s="106">
        <f t="shared" si="112"/>
        <v>0</v>
      </c>
      <c r="AI354" s="109">
        <f t="shared" si="105"/>
        <v>0</v>
      </c>
      <c r="AJ354" s="109">
        <f t="shared" si="96"/>
        <v>0</v>
      </c>
      <c r="AK354" s="105"/>
      <c r="AL354" s="109">
        <f t="shared" si="106"/>
        <v>0</v>
      </c>
      <c r="AM354" s="112">
        <f t="shared" si="107"/>
        <v>0</v>
      </c>
      <c r="AN354" s="109">
        <f t="shared" si="108"/>
        <v>0</v>
      </c>
      <c r="AO354" s="112">
        <f t="shared" si="109"/>
        <v>0</v>
      </c>
      <c r="AP354" s="109">
        <f t="shared" si="110"/>
        <v>0</v>
      </c>
      <c r="AQ354" s="112">
        <f t="shared" si="111"/>
        <v>0</v>
      </c>
      <c r="AR354" s="71"/>
    </row>
    <row r="355" spans="1:44" s="62" customFormat="1" ht="27.6" customHeight="1" x14ac:dyDescent="0.2">
      <c r="A355" s="103" t="s">
        <v>847</v>
      </c>
      <c r="B355" s="103" t="s">
        <v>1092</v>
      </c>
      <c r="C355" s="104">
        <v>0</v>
      </c>
      <c r="D355" s="104">
        <f>IFERROR(VLOOKUP(A355,#REF!,2,FALSE),0)</f>
        <v>0</v>
      </c>
      <c r="E355" s="105"/>
      <c r="F355" s="105"/>
      <c r="G355" s="106">
        <v>100</v>
      </c>
      <c r="H355" s="106">
        <v>49</v>
      </c>
      <c r="I355" s="106">
        <f t="shared" si="97"/>
        <v>51</v>
      </c>
      <c r="J355" s="107">
        <f t="shared" si="98"/>
        <v>0.51</v>
      </c>
      <c r="K355" s="105"/>
      <c r="L355" s="106"/>
      <c r="M355" s="106">
        <v>49</v>
      </c>
      <c r="N355" s="106">
        <f t="shared" si="99"/>
        <v>-49</v>
      </c>
      <c r="O355" s="107" t="e">
        <f t="shared" si="100"/>
        <v>#DIV/0!</v>
      </c>
      <c r="P355" s="105"/>
      <c r="Q355" s="106"/>
      <c r="R355" s="106"/>
      <c r="S355" s="106">
        <f t="shared" si="101"/>
        <v>0</v>
      </c>
      <c r="T355" s="107" t="e">
        <f t="shared" si="102"/>
        <v>#DIV/0!</v>
      </c>
      <c r="U355" s="106">
        <v>100</v>
      </c>
      <c r="V355" s="106">
        <v>0</v>
      </c>
      <c r="W355" s="106">
        <v>100</v>
      </c>
      <c r="X355" s="106">
        <v>49</v>
      </c>
      <c r="Y355" s="106">
        <v>49</v>
      </c>
      <c r="Z355" s="106"/>
      <c r="AA355" s="106"/>
      <c r="AB355" s="106">
        <f t="shared" si="104"/>
        <v>0</v>
      </c>
      <c r="AC355" s="108"/>
      <c r="AD355" s="106">
        <f t="shared" si="103"/>
        <v>-100</v>
      </c>
      <c r="AE355" s="106"/>
      <c r="AF355" s="106"/>
      <c r="AG355" s="105"/>
      <c r="AH355" s="106">
        <f t="shared" si="112"/>
        <v>100</v>
      </c>
      <c r="AI355" s="109">
        <f t="shared" si="105"/>
        <v>199.5</v>
      </c>
      <c r="AJ355" s="109">
        <f t="shared" si="96"/>
        <v>150</v>
      </c>
      <c r="AK355" s="105"/>
      <c r="AL355" s="109">
        <f t="shared" si="106"/>
        <v>100</v>
      </c>
      <c r="AM355" s="112">
        <f t="shared" si="107"/>
        <v>0</v>
      </c>
      <c r="AN355" s="109">
        <f t="shared" si="108"/>
        <v>199.5</v>
      </c>
      <c r="AO355" s="112">
        <f t="shared" si="109"/>
        <v>199.5</v>
      </c>
      <c r="AP355" s="109">
        <f t="shared" si="110"/>
        <v>150</v>
      </c>
      <c r="AQ355" s="112">
        <f t="shared" si="111"/>
        <v>150</v>
      </c>
      <c r="AR355" s="71"/>
    </row>
    <row r="356" spans="1:44" s="62" customFormat="1" ht="27.6" customHeight="1" x14ac:dyDescent="0.2">
      <c r="A356" s="103" t="s">
        <v>850</v>
      </c>
      <c r="B356" s="103" t="s">
        <v>1093</v>
      </c>
      <c r="C356" s="104">
        <v>0</v>
      </c>
      <c r="D356" s="104">
        <f>IFERROR(VLOOKUP(A356,#REF!,2,FALSE),0)</f>
        <v>0</v>
      </c>
      <c r="E356" s="105"/>
      <c r="F356" s="105"/>
      <c r="G356" s="106">
        <v>0</v>
      </c>
      <c r="H356" s="106">
        <v>57</v>
      </c>
      <c r="I356" s="106">
        <f t="shared" si="97"/>
        <v>-57</v>
      </c>
      <c r="J356" s="107" t="e">
        <f t="shared" si="98"/>
        <v>#DIV/0!</v>
      </c>
      <c r="K356" s="105"/>
      <c r="L356" s="106"/>
      <c r="M356" s="106">
        <v>57</v>
      </c>
      <c r="N356" s="106">
        <f t="shared" si="99"/>
        <v>-57</v>
      </c>
      <c r="O356" s="107" t="e">
        <f t="shared" si="100"/>
        <v>#DIV/0!</v>
      </c>
      <c r="P356" s="105"/>
      <c r="Q356" s="106"/>
      <c r="R356" s="106"/>
      <c r="S356" s="106">
        <f t="shared" si="101"/>
        <v>0</v>
      </c>
      <c r="T356" s="107" t="e">
        <f t="shared" si="102"/>
        <v>#DIV/0!</v>
      </c>
      <c r="U356" s="106">
        <v>0</v>
      </c>
      <c r="V356" s="106">
        <v>0</v>
      </c>
      <c r="W356" s="106">
        <v>0</v>
      </c>
      <c r="X356" s="106">
        <v>57</v>
      </c>
      <c r="Y356" s="106">
        <v>0</v>
      </c>
      <c r="Z356" s="106"/>
      <c r="AA356" s="106"/>
      <c r="AB356" s="106">
        <f t="shared" si="104"/>
        <v>57</v>
      </c>
      <c r="AC356" s="108"/>
      <c r="AD356" s="106">
        <f t="shared" si="103"/>
        <v>0</v>
      </c>
      <c r="AE356" s="106"/>
      <c r="AF356" s="106"/>
      <c r="AG356" s="105"/>
      <c r="AH356" s="106">
        <f t="shared" si="112"/>
        <v>0</v>
      </c>
      <c r="AI356" s="109">
        <f t="shared" si="105"/>
        <v>0</v>
      </c>
      <c r="AJ356" s="109">
        <f t="shared" si="96"/>
        <v>0</v>
      </c>
      <c r="AK356" s="105"/>
      <c r="AL356" s="109">
        <f t="shared" si="106"/>
        <v>0</v>
      </c>
      <c r="AM356" s="112">
        <f t="shared" si="107"/>
        <v>0</v>
      </c>
      <c r="AN356" s="109">
        <f t="shared" si="108"/>
        <v>0</v>
      </c>
      <c r="AO356" s="112">
        <f t="shared" si="109"/>
        <v>0</v>
      </c>
      <c r="AP356" s="109">
        <f t="shared" si="110"/>
        <v>0</v>
      </c>
      <c r="AQ356" s="112">
        <f t="shared" si="111"/>
        <v>0</v>
      </c>
      <c r="AR356" s="71"/>
    </row>
    <row r="357" spans="1:44" s="62" customFormat="1" ht="27.6" customHeight="1" x14ac:dyDescent="0.2">
      <c r="A357" s="103" t="s">
        <v>852</v>
      </c>
      <c r="B357" s="103" t="s">
        <v>1094</v>
      </c>
      <c r="C357" s="104">
        <v>0</v>
      </c>
      <c r="D357" s="104">
        <f>IFERROR(VLOOKUP(A357,#REF!,2,FALSE),0)</f>
        <v>0</v>
      </c>
      <c r="E357" s="105"/>
      <c r="F357" s="105"/>
      <c r="G357" s="106">
        <v>0</v>
      </c>
      <c r="H357" s="106">
        <v>57</v>
      </c>
      <c r="I357" s="106">
        <f t="shared" si="97"/>
        <v>-57</v>
      </c>
      <c r="J357" s="107" t="e">
        <f t="shared" si="98"/>
        <v>#DIV/0!</v>
      </c>
      <c r="K357" s="105"/>
      <c r="L357" s="106"/>
      <c r="M357" s="106">
        <v>57</v>
      </c>
      <c r="N357" s="106">
        <f t="shared" si="99"/>
        <v>-57</v>
      </c>
      <c r="O357" s="107" t="e">
        <f t="shared" si="100"/>
        <v>#DIV/0!</v>
      </c>
      <c r="P357" s="105"/>
      <c r="Q357" s="106"/>
      <c r="R357" s="106"/>
      <c r="S357" s="106">
        <f t="shared" si="101"/>
        <v>0</v>
      </c>
      <c r="T357" s="107" t="e">
        <f t="shared" si="102"/>
        <v>#DIV/0!</v>
      </c>
      <c r="U357" s="106">
        <v>0</v>
      </c>
      <c r="V357" s="106">
        <v>0</v>
      </c>
      <c r="W357" s="106">
        <v>0</v>
      </c>
      <c r="X357" s="106">
        <v>57</v>
      </c>
      <c r="Y357" s="106">
        <v>57</v>
      </c>
      <c r="Z357" s="106"/>
      <c r="AA357" s="106"/>
      <c r="AB357" s="106">
        <f t="shared" si="104"/>
        <v>0</v>
      </c>
      <c r="AC357" s="108"/>
      <c r="AD357" s="106">
        <f t="shared" si="103"/>
        <v>0</v>
      </c>
      <c r="AE357" s="106"/>
      <c r="AF357" s="106"/>
      <c r="AG357" s="105"/>
      <c r="AH357" s="106">
        <f t="shared" si="112"/>
        <v>0</v>
      </c>
      <c r="AI357" s="109">
        <f t="shared" si="105"/>
        <v>0</v>
      </c>
      <c r="AJ357" s="109">
        <f t="shared" si="96"/>
        <v>0</v>
      </c>
      <c r="AK357" s="105"/>
      <c r="AL357" s="109">
        <f t="shared" si="106"/>
        <v>0</v>
      </c>
      <c r="AM357" s="112">
        <f t="shared" si="107"/>
        <v>0</v>
      </c>
      <c r="AN357" s="109">
        <f t="shared" si="108"/>
        <v>0</v>
      </c>
      <c r="AO357" s="112">
        <f t="shared" si="109"/>
        <v>0</v>
      </c>
      <c r="AP357" s="109">
        <f t="shared" si="110"/>
        <v>0</v>
      </c>
      <c r="AQ357" s="112">
        <f t="shared" si="111"/>
        <v>0</v>
      </c>
      <c r="AR357" s="71"/>
    </row>
    <row r="358" spans="1:44" s="62" customFormat="1" ht="27.6" customHeight="1" x14ac:dyDescent="0.2">
      <c r="A358" s="103" t="s">
        <v>855</v>
      </c>
      <c r="B358" s="103" t="s">
        <v>1098</v>
      </c>
      <c r="C358" s="104">
        <v>0</v>
      </c>
      <c r="D358" s="104">
        <f>IFERROR(VLOOKUP(A358,#REF!,2,FALSE),0)</f>
        <v>0</v>
      </c>
      <c r="E358" s="105"/>
      <c r="F358" s="105"/>
      <c r="G358" s="106">
        <v>0</v>
      </c>
      <c r="H358" s="106">
        <v>0.22949999999999998</v>
      </c>
      <c r="I358" s="106">
        <f t="shared" si="97"/>
        <v>-0.22949999999999998</v>
      </c>
      <c r="J358" s="107" t="e">
        <f t="shared" si="98"/>
        <v>#DIV/0!</v>
      </c>
      <c r="K358" s="105"/>
      <c r="L358" s="106"/>
      <c r="M358" s="106">
        <v>0.22949999999999998</v>
      </c>
      <c r="N358" s="106">
        <f t="shared" si="99"/>
        <v>-0.22949999999999998</v>
      </c>
      <c r="O358" s="107" t="e">
        <f t="shared" si="100"/>
        <v>#DIV/0!</v>
      </c>
      <c r="P358" s="105"/>
      <c r="Q358" s="106"/>
      <c r="R358" s="106"/>
      <c r="S358" s="106">
        <f t="shared" si="101"/>
        <v>0</v>
      </c>
      <c r="T358" s="107" t="e">
        <f t="shared" si="102"/>
        <v>#DIV/0!</v>
      </c>
      <c r="U358" s="106">
        <v>0</v>
      </c>
      <c r="V358" s="106">
        <v>0</v>
      </c>
      <c r="W358" s="106">
        <v>0</v>
      </c>
      <c r="X358" s="106">
        <v>0.22949999999999998</v>
      </c>
      <c r="Y358" s="106">
        <v>0.22950000000000001</v>
      </c>
      <c r="Z358" s="106"/>
      <c r="AA358" s="106"/>
      <c r="AB358" s="106">
        <f t="shared" si="104"/>
        <v>0</v>
      </c>
      <c r="AC358" s="108"/>
      <c r="AD358" s="106">
        <f t="shared" si="103"/>
        <v>0</v>
      </c>
      <c r="AE358" s="106"/>
      <c r="AF358" s="106"/>
      <c r="AG358" s="105"/>
      <c r="AH358" s="106">
        <f t="shared" si="112"/>
        <v>0</v>
      </c>
      <c r="AI358" s="109">
        <f t="shared" si="105"/>
        <v>0</v>
      </c>
      <c r="AJ358" s="109">
        <f t="shared" si="96"/>
        <v>0</v>
      </c>
      <c r="AK358" s="105"/>
      <c r="AL358" s="109">
        <f t="shared" si="106"/>
        <v>0</v>
      </c>
      <c r="AM358" s="112">
        <f t="shared" si="107"/>
        <v>0</v>
      </c>
      <c r="AN358" s="109">
        <f t="shared" si="108"/>
        <v>0</v>
      </c>
      <c r="AO358" s="112">
        <f t="shared" si="109"/>
        <v>0</v>
      </c>
      <c r="AP358" s="109">
        <f t="shared" si="110"/>
        <v>0</v>
      </c>
      <c r="AQ358" s="112">
        <f t="shared" si="111"/>
        <v>0</v>
      </c>
      <c r="AR358" s="71"/>
    </row>
    <row r="359" spans="1:44" s="62" customFormat="1" ht="27.6" customHeight="1" x14ac:dyDescent="0.2">
      <c r="A359" s="103" t="s">
        <v>857</v>
      </c>
      <c r="B359" s="103" t="s">
        <v>757</v>
      </c>
      <c r="C359" s="104">
        <v>0</v>
      </c>
      <c r="D359" s="104">
        <f>IFERROR(VLOOKUP(A359,#REF!,2,FALSE),0)</f>
        <v>0</v>
      </c>
      <c r="E359" s="105"/>
      <c r="F359" s="105"/>
      <c r="G359" s="106">
        <v>0</v>
      </c>
      <c r="H359" s="106">
        <v>0.22949999999999998</v>
      </c>
      <c r="I359" s="106">
        <f t="shared" si="97"/>
        <v>-0.22949999999999998</v>
      </c>
      <c r="J359" s="107" t="e">
        <f t="shared" si="98"/>
        <v>#DIV/0!</v>
      </c>
      <c r="K359" s="105"/>
      <c r="L359" s="106"/>
      <c r="M359" s="106">
        <v>0.22949999999999998</v>
      </c>
      <c r="N359" s="106">
        <f t="shared" si="99"/>
        <v>-0.22949999999999998</v>
      </c>
      <c r="O359" s="107" t="e">
        <f t="shared" si="100"/>
        <v>#DIV/0!</v>
      </c>
      <c r="P359" s="105"/>
      <c r="Q359" s="106"/>
      <c r="R359" s="106"/>
      <c r="S359" s="106">
        <f t="shared" si="101"/>
        <v>0</v>
      </c>
      <c r="T359" s="107" t="e">
        <f t="shared" si="102"/>
        <v>#DIV/0!</v>
      </c>
      <c r="U359" s="106">
        <v>0</v>
      </c>
      <c r="V359" s="106">
        <v>0</v>
      </c>
      <c r="W359" s="106">
        <v>0</v>
      </c>
      <c r="X359" s="106">
        <v>0.22949999999999998</v>
      </c>
      <c r="Y359" s="106">
        <v>0.22950000000000001</v>
      </c>
      <c r="Z359" s="106"/>
      <c r="AA359" s="106"/>
      <c r="AB359" s="106">
        <f t="shared" si="104"/>
        <v>0</v>
      </c>
      <c r="AC359" s="108"/>
      <c r="AD359" s="106">
        <f t="shared" si="103"/>
        <v>0</v>
      </c>
      <c r="AE359" s="106"/>
      <c r="AF359" s="106"/>
      <c r="AG359" s="105"/>
      <c r="AH359" s="106">
        <f t="shared" ref="AH359:AH390" si="113">G359</f>
        <v>0</v>
      </c>
      <c r="AI359" s="109">
        <f t="shared" si="105"/>
        <v>0</v>
      </c>
      <c r="AJ359" s="109">
        <f t="shared" si="96"/>
        <v>0</v>
      </c>
      <c r="AK359" s="105"/>
      <c r="AL359" s="109">
        <f t="shared" si="106"/>
        <v>0</v>
      </c>
      <c r="AM359" s="112">
        <f t="shared" si="107"/>
        <v>0</v>
      </c>
      <c r="AN359" s="109">
        <f t="shared" si="108"/>
        <v>0</v>
      </c>
      <c r="AO359" s="112">
        <f t="shared" si="109"/>
        <v>0</v>
      </c>
      <c r="AP359" s="109">
        <f t="shared" si="110"/>
        <v>0</v>
      </c>
      <c r="AQ359" s="112">
        <f t="shared" si="111"/>
        <v>0</v>
      </c>
      <c r="AR359" s="71"/>
    </row>
    <row r="360" spans="1:44" s="62" customFormat="1" ht="27.6" customHeight="1" x14ac:dyDescent="0.2">
      <c r="A360" s="103" t="s">
        <v>860</v>
      </c>
      <c r="B360" s="103" t="s">
        <v>859</v>
      </c>
      <c r="C360" s="104">
        <v>0</v>
      </c>
      <c r="D360" s="104">
        <f>IFERROR(VLOOKUP(A360,#REF!,2,FALSE),0)</f>
        <v>0</v>
      </c>
      <c r="E360" s="105"/>
      <c r="F360" s="105"/>
      <c r="G360" s="106">
        <v>0</v>
      </c>
      <c r="H360" s="106">
        <v>0.25950000000000001</v>
      </c>
      <c r="I360" s="106">
        <f t="shared" si="97"/>
        <v>-0.25950000000000001</v>
      </c>
      <c r="J360" s="107" t="e">
        <f t="shared" si="98"/>
        <v>#DIV/0!</v>
      </c>
      <c r="K360" s="105"/>
      <c r="L360" s="106">
        <v>0</v>
      </c>
      <c r="M360" s="106">
        <v>0.25950000000000001</v>
      </c>
      <c r="N360" s="106">
        <f t="shared" si="99"/>
        <v>-0.25950000000000001</v>
      </c>
      <c r="O360" s="107" t="e">
        <f t="shared" si="100"/>
        <v>#DIV/0!</v>
      </c>
      <c r="P360" s="105"/>
      <c r="Q360" s="106">
        <v>0</v>
      </c>
      <c r="R360" s="106">
        <v>0.26</v>
      </c>
      <c r="S360" s="106">
        <f t="shared" si="101"/>
        <v>-0.26</v>
      </c>
      <c r="T360" s="107" t="e">
        <f t="shared" si="102"/>
        <v>#DIV/0!</v>
      </c>
      <c r="U360" s="106">
        <v>0</v>
      </c>
      <c r="V360" s="106">
        <v>0</v>
      </c>
      <c r="W360" s="106">
        <v>0</v>
      </c>
      <c r="X360" s="106">
        <v>0.25950000000000001</v>
      </c>
      <c r="Y360" s="106">
        <v>0.25940000000000002</v>
      </c>
      <c r="Z360" s="106">
        <v>0</v>
      </c>
      <c r="AA360" s="106"/>
      <c r="AB360" s="106">
        <f t="shared" si="104"/>
        <v>9.9999999999988987E-5</v>
      </c>
      <c r="AC360" s="108"/>
      <c r="AD360" s="106">
        <f t="shared" si="103"/>
        <v>0</v>
      </c>
      <c r="AE360" s="106"/>
      <c r="AF360" s="106"/>
      <c r="AG360" s="105"/>
      <c r="AH360" s="106">
        <f t="shared" si="113"/>
        <v>0</v>
      </c>
      <c r="AI360" s="109">
        <f t="shared" si="105"/>
        <v>0</v>
      </c>
      <c r="AJ360" s="109">
        <f t="shared" si="96"/>
        <v>0</v>
      </c>
      <c r="AK360" s="105"/>
      <c r="AL360" s="109">
        <f t="shared" si="106"/>
        <v>0</v>
      </c>
      <c r="AM360" s="112">
        <f t="shared" si="107"/>
        <v>0</v>
      </c>
      <c r="AN360" s="109">
        <f t="shared" si="108"/>
        <v>0</v>
      </c>
      <c r="AO360" s="112">
        <f t="shared" si="109"/>
        <v>0</v>
      </c>
      <c r="AP360" s="109">
        <f t="shared" si="110"/>
        <v>0</v>
      </c>
      <c r="AQ360" s="112">
        <f t="shared" si="111"/>
        <v>0</v>
      </c>
      <c r="AR360" s="71"/>
    </row>
    <row r="361" spans="1:44" s="62" customFormat="1" ht="27.6" customHeight="1" x14ac:dyDescent="0.2">
      <c r="A361" s="103" t="s">
        <v>863</v>
      </c>
      <c r="B361" s="103" t="s">
        <v>1099</v>
      </c>
      <c r="C361" s="104">
        <v>0</v>
      </c>
      <c r="D361" s="104">
        <f>IFERROR(VLOOKUP(A361,#REF!,2,FALSE),0)</f>
        <v>0</v>
      </c>
      <c r="E361" s="105"/>
      <c r="F361" s="105"/>
      <c r="G361" s="106">
        <v>1.5</v>
      </c>
      <c r="H361" s="106">
        <v>0.31950000000000001</v>
      </c>
      <c r="I361" s="106">
        <f t="shared" si="97"/>
        <v>1.1804999999999999</v>
      </c>
      <c r="J361" s="107">
        <f t="shared" si="98"/>
        <v>0.78699999999999992</v>
      </c>
      <c r="K361" s="105"/>
      <c r="L361" s="106"/>
      <c r="M361" s="106">
        <v>0.31950000000000001</v>
      </c>
      <c r="N361" s="106">
        <f t="shared" si="99"/>
        <v>-0.31950000000000001</v>
      </c>
      <c r="O361" s="107" t="e">
        <f t="shared" si="100"/>
        <v>#DIV/0!</v>
      </c>
      <c r="P361" s="105"/>
      <c r="Q361" s="106"/>
      <c r="R361" s="106"/>
      <c r="S361" s="106">
        <f t="shared" si="101"/>
        <v>0</v>
      </c>
      <c r="T361" s="107" t="e">
        <f t="shared" si="102"/>
        <v>#DIV/0!</v>
      </c>
      <c r="U361" s="106">
        <v>1.5</v>
      </c>
      <c r="V361" s="106">
        <v>1</v>
      </c>
      <c r="W361" s="106">
        <v>1.5</v>
      </c>
      <c r="X361" s="106">
        <v>0.31950000000000001</v>
      </c>
      <c r="Y361" s="106">
        <v>0.31950000000000001</v>
      </c>
      <c r="Z361" s="106"/>
      <c r="AA361" s="106"/>
      <c r="AB361" s="106">
        <f t="shared" si="104"/>
        <v>0</v>
      </c>
      <c r="AC361" s="108"/>
      <c r="AD361" s="106">
        <f t="shared" si="103"/>
        <v>-1.5</v>
      </c>
      <c r="AE361" s="106"/>
      <c r="AF361" s="106"/>
      <c r="AG361" s="105"/>
      <c r="AH361" s="106">
        <f t="shared" si="113"/>
        <v>1.5</v>
      </c>
      <c r="AI361" s="109">
        <f t="shared" si="105"/>
        <v>2.9925000000000002</v>
      </c>
      <c r="AJ361" s="109">
        <f t="shared" si="96"/>
        <v>2.25</v>
      </c>
      <c r="AK361" s="105"/>
      <c r="AL361" s="109">
        <f t="shared" si="106"/>
        <v>1.5</v>
      </c>
      <c r="AM361" s="112">
        <f t="shared" si="107"/>
        <v>0</v>
      </c>
      <c r="AN361" s="109">
        <f t="shared" si="108"/>
        <v>2.9925000000000002</v>
      </c>
      <c r="AO361" s="112">
        <f t="shared" si="109"/>
        <v>1.9925000000000002</v>
      </c>
      <c r="AP361" s="109">
        <f t="shared" si="110"/>
        <v>2.25</v>
      </c>
      <c r="AQ361" s="112">
        <f t="shared" si="111"/>
        <v>2.25</v>
      </c>
      <c r="AR361" s="71"/>
    </row>
    <row r="362" spans="1:44" s="62" customFormat="1" ht="27.6" customHeight="1" x14ac:dyDescent="0.2">
      <c r="A362" s="103" t="s">
        <v>865</v>
      </c>
      <c r="B362" s="103" t="s">
        <v>1100</v>
      </c>
      <c r="C362" s="104">
        <v>0</v>
      </c>
      <c r="D362" s="104">
        <f>IFERROR(VLOOKUP(A362,#REF!,2,FALSE),0)</f>
        <v>0</v>
      </c>
      <c r="E362" s="105"/>
      <c r="F362" s="105"/>
      <c r="G362" s="106">
        <v>0</v>
      </c>
      <c r="H362" s="106">
        <v>0.35949999999999993</v>
      </c>
      <c r="I362" s="106">
        <f t="shared" si="97"/>
        <v>-0.35949999999999993</v>
      </c>
      <c r="J362" s="107" t="e">
        <f t="shared" si="98"/>
        <v>#DIV/0!</v>
      </c>
      <c r="K362" s="105"/>
      <c r="L362" s="106"/>
      <c r="M362" s="106">
        <v>0.35949999999999993</v>
      </c>
      <c r="N362" s="106">
        <f t="shared" si="99"/>
        <v>-0.35949999999999993</v>
      </c>
      <c r="O362" s="107" t="e">
        <f t="shared" si="100"/>
        <v>#DIV/0!</v>
      </c>
      <c r="P362" s="105"/>
      <c r="Q362" s="106"/>
      <c r="R362" s="106"/>
      <c r="S362" s="106">
        <f t="shared" si="101"/>
        <v>0</v>
      </c>
      <c r="T362" s="107" t="e">
        <f t="shared" si="102"/>
        <v>#DIV/0!</v>
      </c>
      <c r="U362" s="106">
        <v>0</v>
      </c>
      <c r="V362" s="106">
        <v>0</v>
      </c>
      <c r="W362" s="106">
        <v>0</v>
      </c>
      <c r="X362" s="106">
        <v>0.35949999999999993</v>
      </c>
      <c r="Y362" s="106">
        <v>0.36</v>
      </c>
      <c r="Z362" s="106"/>
      <c r="AA362" s="106"/>
      <c r="AB362" s="106">
        <f t="shared" si="104"/>
        <v>-5.0000000000005596E-4</v>
      </c>
      <c r="AC362" s="108"/>
      <c r="AD362" s="106">
        <f t="shared" si="103"/>
        <v>0</v>
      </c>
      <c r="AE362" s="106"/>
      <c r="AF362" s="106"/>
      <c r="AG362" s="105"/>
      <c r="AH362" s="106">
        <f t="shared" si="113"/>
        <v>0</v>
      </c>
      <c r="AI362" s="109">
        <f t="shared" si="105"/>
        <v>0</v>
      </c>
      <c r="AJ362" s="109">
        <f t="shared" si="96"/>
        <v>0</v>
      </c>
      <c r="AK362" s="105"/>
      <c r="AL362" s="109">
        <f t="shared" si="106"/>
        <v>0</v>
      </c>
      <c r="AM362" s="112">
        <f t="shared" si="107"/>
        <v>0</v>
      </c>
      <c r="AN362" s="109">
        <f t="shared" si="108"/>
        <v>0</v>
      </c>
      <c r="AO362" s="112">
        <f t="shared" si="109"/>
        <v>0</v>
      </c>
      <c r="AP362" s="109">
        <f t="shared" si="110"/>
        <v>0</v>
      </c>
      <c r="AQ362" s="112">
        <f t="shared" si="111"/>
        <v>0</v>
      </c>
      <c r="AR362" s="71"/>
    </row>
    <row r="363" spans="1:44" s="62" customFormat="1" ht="27.6" customHeight="1" x14ac:dyDescent="0.2">
      <c r="A363" s="103" t="s">
        <v>867</v>
      </c>
      <c r="B363" s="103" t="s">
        <v>817</v>
      </c>
      <c r="C363" s="104">
        <v>0</v>
      </c>
      <c r="D363" s="104">
        <f>IFERROR(VLOOKUP(A363,#REF!,2,FALSE),0)</f>
        <v>0</v>
      </c>
      <c r="E363" s="105"/>
      <c r="F363" s="105"/>
      <c r="G363" s="106">
        <v>0</v>
      </c>
      <c r="H363" s="106">
        <v>0.39950000000000002</v>
      </c>
      <c r="I363" s="106">
        <f t="shared" si="97"/>
        <v>-0.39950000000000002</v>
      </c>
      <c r="J363" s="107" t="e">
        <f t="shared" si="98"/>
        <v>#DIV/0!</v>
      </c>
      <c r="K363" s="105"/>
      <c r="L363" s="106"/>
      <c r="M363" s="106">
        <v>0.39950000000000002</v>
      </c>
      <c r="N363" s="106">
        <f t="shared" si="99"/>
        <v>-0.39950000000000002</v>
      </c>
      <c r="O363" s="107" t="e">
        <f t="shared" si="100"/>
        <v>#DIV/0!</v>
      </c>
      <c r="P363" s="105"/>
      <c r="Q363" s="106"/>
      <c r="R363" s="106"/>
      <c r="S363" s="106">
        <f t="shared" si="101"/>
        <v>0</v>
      </c>
      <c r="T363" s="107" t="e">
        <f t="shared" si="102"/>
        <v>#DIV/0!</v>
      </c>
      <c r="U363" s="106">
        <v>0</v>
      </c>
      <c r="V363" s="106">
        <v>0</v>
      </c>
      <c r="W363" s="106">
        <v>0</v>
      </c>
      <c r="X363" s="106">
        <v>0.39950000000000002</v>
      </c>
      <c r="Y363" s="106">
        <v>0.4</v>
      </c>
      <c r="Z363" s="106"/>
      <c r="AA363" s="106"/>
      <c r="AB363" s="106">
        <f t="shared" si="104"/>
        <v>-5.0000000000000044E-4</v>
      </c>
      <c r="AC363" s="108"/>
      <c r="AD363" s="106">
        <f t="shared" si="103"/>
        <v>0</v>
      </c>
      <c r="AE363" s="106"/>
      <c r="AF363" s="106"/>
      <c r="AG363" s="105"/>
      <c r="AH363" s="106">
        <f t="shared" si="113"/>
        <v>0</v>
      </c>
      <c r="AI363" s="109">
        <f t="shared" si="105"/>
        <v>0</v>
      </c>
      <c r="AJ363" s="109">
        <f t="shared" si="96"/>
        <v>0</v>
      </c>
      <c r="AK363" s="105"/>
      <c r="AL363" s="109">
        <f t="shared" si="106"/>
        <v>0</v>
      </c>
      <c r="AM363" s="112">
        <f t="shared" si="107"/>
        <v>0</v>
      </c>
      <c r="AN363" s="109">
        <f t="shared" si="108"/>
        <v>0</v>
      </c>
      <c r="AO363" s="112">
        <f t="shared" si="109"/>
        <v>0</v>
      </c>
      <c r="AP363" s="109">
        <f t="shared" si="110"/>
        <v>0</v>
      </c>
      <c r="AQ363" s="112">
        <f t="shared" si="111"/>
        <v>0</v>
      </c>
      <c r="AR363" s="71"/>
    </row>
    <row r="364" spans="1:44" s="62" customFormat="1" ht="27.6" customHeight="1" x14ac:dyDescent="0.2">
      <c r="A364" s="103" t="s">
        <v>870</v>
      </c>
      <c r="B364" s="103" t="s">
        <v>862</v>
      </c>
      <c r="C364" s="104">
        <v>0</v>
      </c>
      <c r="D364" s="104">
        <f>IFERROR(VLOOKUP(A364,#REF!,2,FALSE),0)</f>
        <v>0</v>
      </c>
      <c r="E364" s="105"/>
      <c r="F364" s="105"/>
      <c r="G364" s="106">
        <v>0</v>
      </c>
      <c r="H364" s="106">
        <v>0.13</v>
      </c>
      <c r="I364" s="106">
        <f t="shared" si="97"/>
        <v>-0.13</v>
      </c>
      <c r="J364" s="107" t="e">
        <f t="shared" si="98"/>
        <v>#DIV/0!</v>
      </c>
      <c r="K364" s="105"/>
      <c r="L364" s="106"/>
      <c r="M364" s="106">
        <v>0.13</v>
      </c>
      <c r="N364" s="106">
        <f t="shared" si="99"/>
        <v>-0.13</v>
      </c>
      <c r="O364" s="107" t="e">
        <f t="shared" si="100"/>
        <v>#DIV/0!</v>
      </c>
      <c r="P364" s="105"/>
      <c r="Q364" s="106"/>
      <c r="R364" s="106"/>
      <c r="S364" s="106">
        <f t="shared" si="101"/>
        <v>0</v>
      </c>
      <c r="T364" s="107" t="e">
        <f t="shared" si="102"/>
        <v>#DIV/0!</v>
      </c>
      <c r="U364" s="106">
        <v>0</v>
      </c>
      <c r="V364" s="106">
        <v>0</v>
      </c>
      <c r="W364" s="106">
        <v>0</v>
      </c>
      <c r="X364" s="106">
        <v>0.13</v>
      </c>
      <c r="Y364" s="106">
        <v>0.13</v>
      </c>
      <c r="Z364" s="106"/>
      <c r="AA364" s="106"/>
      <c r="AB364" s="106">
        <f t="shared" si="104"/>
        <v>0</v>
      </c>
      <c r="AC364" s="108"/>
      <c r="AD364" s="106">
        <f t="shared" si="103"/>
        <v>0</v>
      </c>
      <c r="AE364" s="106"/>
      <c r="AF364" s="106"/>
      <c r="AG364" s="105"/>
      <c r="AH364" s="106">
        <f t="shared" si="113"/>
        <v>0</v>
      </c>
      <c r="AI364" s="109">
        <f t="shared" si="105"/>
        <v>0</v>
      </c>
      <c r="AJ364" s="109">
        <f t="shared" si="96"/>
        <v>0</v>
      </c>
      <c r="AK364" s="105"/>
      <c r="AL364" s="109">
        <f t="shared" si="106"/>
        <v>0</v>
      </c>
      <c r="AM364" s="112">
        <f t="shared" si="107"/>
        <v>0</v>
      </c>
      <c r="AN364" s="109">
        <f t="shared" si="108"/>
        <v>0</v>
      </c>
      <c r="AO364" s="112">
        <f t="shared" si="109"/>
        <v>0</v>
      </c>
      <c r="AP364" s="109">
        <f t="shared" si="110"/>
        <v>0</v>
      </c>
      <c r="AQ364" s="112">
        <f t="shared" si="111"/>
        <v>0</v>
      </c>
      <c r="AR364" s="71"/>
    </row>
    <row r="365" spans="1:44" s="62" customFormat="1" ht="27.6" customHeight="1" x14ac:dyDescent="0.2">
      <c r="A365" s="103" t="s">
        <v>872</v>
      </c>
      <c r="B365" s="103" t="s">
        <v>1102</v>
      </c>
      <c r="C365" s="104">
        <v>0</v>
      </c>
      <c r="D365" s="104">
        <f>IFERROR(VLOOKUP(A365,#REF!,2,FALSE),0)</f>
        <v>0</v>
      </c>
      <c r="E365" s="105"/>
      <c r="F365" s="105"/>
      <c r="G365" s="106">
        <v>0</v>
      </c>
      <c r="H365" s="106">
        <v>0.45950000000000002</v>
      </c>
      <c r="I365" s="106">
        <f t="shared" si="97"/>
        <v>-0.45950000000000002</v>
      </c>
      <c r="J365" s="107" t="e">
        <f t="shared" si="98"/>
        <v>#DIV/0!</v>
      </c>
      <c r="K365" s="105"/>
      <c r="L365" s="106"/>
      <c r="M365" s="106">
        <v>0.45950000000000002</v>
      </c>
      <c r="N365" s="106">
        <f t="shared" si="99"/>
        <v>-0.45950000000000002</v>
      </c>
      <c r="O365" s="107" t="e">
        <f t="shared" si="100"/>
        <v>#DIV/0!</v>
      </c>
      <c r="P365" s="105"/>
      <c r="Q365" s="106"/>
      <c r="R365" s="106"/>
      <c r="S365" s="106">
        <f t="shared" si="101"/>
        <v>0</v>
      </c>
      <c r="T365" s="107" t="e">
        <f t="shared" si="102"/>
        <v>#DIV/0!</v>
      </c>
      <c r="U365" s="106">
        <v>0</v>
      </c>
      <c r="V365" s="106">
        <v>0</v>
      </c>
      <c r="W365" s="106">
        <v>0</v>
      </c>
      <c r="X365" s="106">
        <v>0.45950000000000002</v>
      </c>
      <c r="Y365" s="106">
        <v>0.43630000000000002</v>
      </c>
      <c r="Z365" s="106"/>
      <c r="AA365" s="106"/>
      <c r="AB365" s="106">
        <f t="shared" si="104"/>
        <v>2.3199999999999998E-2</v>
      </c>
      <c r="AC365" s="108"/>
      <c r="AD365" s="106">
        <f t="shared" si="103"/>
        <v>0</v>
      </c>
      <c r="AE365" s="106"/>
      <c r="AF365" s="106"/>
      <c r="AG365" s="105"/>
      <c r="AH365" s="106">
        <f t="shared" si="113"/>
        <v>0</v>
      </c>
      <c r="AI365" s="109">
        <f t="shared" si="105"/>
        <v>0</v>
      </c>
      <c r="AJ365" s="109">
        <f t="shared" si="96"/>
        <v>0</v>
      </c>
      <c r="AK365" s="105"/>
      <c r="AL365" s="109">
        <f t="shared" si="106"/>
        <v>0</v>
      </c>
      <c r="AM365" s="112">
        <f t="shared" si="107"/>
        <v>0</v>
      </c>
      <c r="AN365" s="109">
        <f t="shared" si="108"/>
        <v>0</v>
      </c>
      <c r="AO365" s="112">
        <f t="shared" si="109"/>
        <v>0</v>
      </c>
      <c r="AP365" s="109">
        <f t="shared" si="110"/>
        <v>0</v>
      </c>
      <c r="AQ365" s="112">
        <f t="shared" si="111"/>
        <v>0</v>
      </c>
      <c r="AR365" s="71"/>
    </row>
    <row r="366" spans="1:44" s="62" customFormat="1" ht="27.6" customHeight="1" x14ac:dyDescent="0.2">
      <c r="A366" s="103" t="s">
        <v>874</v>
      </c>
      <c r="B366" s="103" t="s">
        <v>1104</v>
      </c>
      <c r="C366" s="104">
        <v>0</v>
      </c>
      <c r="D366" s="104">
        <f>IFERROR(VLOOKUP(A366,#REF!,2,FALSE),0)</f>
        <v>0</v>
      </c>
      <c r="E366" s="105"/>
      <c r="F366" s="105"/>
      <c r="G366" s="106">
        <v>0</v>
      </c>
      <c r="H366" s="106">
        <v>0.65949999999999998</v>
      </c>
      <c r="I366" s="106">
        <f t="shared" si="97"/>
        <v>-0.65949999999999998</v>
      </c>
      <c r="J366" s="107" t="e">
        <f t="shared" si="98"/>
        <v>#DIV/0!</v>
      </c>
      <c r="K366" s="105"/>
      <c r="L366" s="106"/>
      <c r="M366" s="106">
        <v>0.65949999999999998</v>
      </c>
      <c r="N366" s="106">
        <f t="shared" si="99"/>
        <v>-0.65949999999999998</v>
      </c>
      <c r="O366" s="107" t="e">
        <f t="shared" si="100"/>
        <v>#DIV/0!</v>
      </c>
      <c r="P366" s="105"/>
      <c r="Q366" s="106"/>
      <c r="R366" s="106"/>
      <c r="S366" s="106">
        <f t="shared" si="101"/>
        <v>0</v>
      </c>
      <c r="T366" s="107" t="e">
        <f t="shared" si="102"/>
        <v>#DIV/0!</v>
      </c>
      <c r="U366" s="106">
        <v>0</v>
      </c>
      <c r="V366" s="106">
        <v>0</v>
      </c>
      <c r="W366" s="106">
        <v>0</v>
      </c>
      <c r="X366" s="106">
        <v>0.65949999999999998</v>
      </c>
      <c r="Y366" s="106">
        <v>0.66</v>
      </c>
      <c r="Z366" s="106"/>
      <c r="AA366" s="106"/>
      <c r="AB366" s="106">
        <f t="shared" si="104"/>
        <v>-5.0000000000005596E-4</v>
      </c>
      <c r="AC366" s="108"/>
      <c r="AD366" s="106">
        <f t="shared" si="103"/>
        <v>0</v>
      </c>
      <c r="AE366" s="106"/>
      <c r="AF366" s="106"/>
      <c r="AG366" s="105"/>
      <c r="AH366" s="106">
        <f t="shared" si="113"/>
        <v>0</v>
      </c>
      <c r="AI366" s="109">
        <f t="shared" si="105"/>
        <v>0</v>
      </c>
      <c r="AJ366" s="109">
        <f t="shared" si="96"/>
        <v>0</v>
      </c>
      <c r="AK366" s="105"/>
      <c r="AL366" s="109">
        <f t="shared" si="106"/>
        <v>0</v>
      </c>
      <c r="AM366" s="112">
        <f t="shared" si="107"/>
        <v>0</v>
      </c>
      <c r="AN366" s="109">
        <f t="shared" si="108"/>
        <v>0</v>
      </c>
      <c r="AO366" s="112">
        <f t="shared" si="109"/>
        <v>0</v>
      </c>
      <c r="AP366" s="109">
        <f t="shared" si="110"/>
        <v>0</v>
      </c>
      <c r="AQ366" s="112">
        <f t="shared" si="111"/>
        <v>0</v>
      </c>
      <c r="AR366" s="71"/>
    </row>
    <row r="367" spans="1:44" s="62" customFormat="1" ht="27.6" customHeight="1" x14ac:dyDescent="0.2">
      <c r="A367" s="103" t="s">
        <v>876</v>
      </c>
      <c r="B367" s="103" t="s">
        <v>386</v>
      </c>
      <c r="C367" s="104">
        <v>0</v>
      </c>
      <c r="D367" s="104">
        <f>IFERROR(VLOOKUP(A367,#REF!,2,FALSE),0)</f>
        <v>0</v>
      </c>
      <c r="E367" s="105"/>
      <c r="F367" s="105"/>
      <c r="G367" s="106">
        <v>1.25</v>
      </c>
      <c r="H367" s="106">
        <v>0.71</v>
      </c>
      <c r="I367" s="106">
        <f t="shared" si="97"/>
        <v>0.54</v>
      </c>
      <c r="J367" s="107">
        <f t="shared" si="98"/>
        <v>0.43200000000000005</v>
      </c>
      <c r="K367" s="105"/>
      <c r="L367" s="106"/>
      <c r="M367" s="106">
        <v>0.71</v>
      </c>
      <c r="N367" s="106">
        <f t="shared" si="99"/>
        <v>-0.71</v>
      </c>
      <c r="O367" s="107" t="e">
        <f t="shared" si="100"/>
        <v>#DIV/0!</v>
      </c>
      <c r="P367" s="105"/>
      <c r="Q367" s="106"/>
      <c r="R367" s="106"/>
      <c r="S367" s="106">
        <f t="shared" si="101"/>
        <v>0</v>
      </c>
      <c r="T367" s="107" t="e">
        <f t="shared" si="102"/>
        <v>#DIV/0!</v>
      </c>
      <c r="U367" s="106">
        <v>1.25</v>
      </c>
      <c r="V367" s="106">
        <v>1.85</v>
      </c>
      <c r="W367" s="106">
        <v>1.25</v>
      </c>
      <c r="X367" s="106">
        <v>0.71</v>
      </c>
      <c r="Y367" s="106">
        <v>0.71</v>
      </c>
      <c r="Z367" s="106"/>
      <c r="AA367" s="106"/>
      <c r="AB367" s="106">
        <f t="shared" si="104"/>
        <v>0</v>
      </c>
      <c r="AC367" s="108"/>
      <c r="AD367" s="106">
        <f t="shared" si="103"/>
        <v>-1.25</v>
      </c>
      <c r="AE367" s="106"/>
      <c r="AF367" s="106"/>
      <c r="AG367" s="105"/>
      <c r="AH367" s="106">
        <f t="shared" si="113"/>
        <v>1.25</v>
      </c>
      <c r="AI367" s="109">
        <f t="shared" si="105"/>
        <v>2.4937500000000004</v>
      </c>
      <c r="AJ367" s="109">
        <f t="shared" si="96"/>
        <v>1.875</v>
      </c>
      <c r="AK367" s="105"/>
      <c r="AL367" s="109">
        <f t="shared" si="106"/>
        <v>1.25</v>
      </c>
      <c r="AM367" s="112">
        <f t="shared" si="107"/>
        <v>0</v>
      </c>
      <c r="AN367" s="109">
        <f t="shared" si="108"/>
        <v>2.4937500000000004</v>
      </c>
      <c r="AO367" s="112">
        <f t="shared" si="109"/>
        <v>0.64375000000000027</v>
      </c>
      <c r="AP367" s="109">
        <f t="shared" si="110"/>
        <v>1.875</v>
      </c>
      <c r="AQ367" s="112">
        <f t="shared" si="111"/>
        <v>1.875</v>
      </c>
      <c r="AR367" s="71"/>
    </row>
    <row r="368" spans="1:44" s="62" customFormat="1" ht="27.6" customHeight="1" x14ac:dyDescent="0.2">
      <c r="A368" s="103" t="s">
        <v>879</v>
      </c>
      <c r="B368" s="103" t="s">
        <v>1105</v>
      </c>
      <c r="C368" s="104">
        <v>0</v>
      </c>
      <c r="D368" s="104">
        <f>IFERROR(VLOOKUP(A368,#REF!,2,FALSE),0)</f>
        <v>0</v>
      </c>
      <c r="E368" s="105"/>
      <c r="F368" s="105"/>
      <c r="G368" s="106">
        <v>0</v>
      </c>
      <c r="H368" s="106">
        <v>3.5</v>
      </c>
      <c r="I368" s="106">
        <f t="shared" si="97"/>
        <v>-3.5</v>
      </c>
      <c r="J368" s="107" t="e">
        <f t="shared" si="98"/>
        <v>#DIV/0!</v>
      </c>
      <c r="K368" s="105"/>
      <c r="L368" s="106"/>
      <c r="M368" s="106">
        <v>3.5</v>
      </c>
      <c r="N368" s="106">
        <f t="shared" si="99"/>
        <v>-3.5</v>
      </c>
      <c r="O368" s="107" t="e">
        <f t="shared" si="100"/>
        <v>#DIV/0!</v>
      </c>
      <c r="P368" s="105"/>
      <c r="Q368" s="106"/>
      <c r="R368" s="106"/>
      <c r="S368" s="106">
        <f t="shared" si="101"/>
        <v>0</v>
      </c>
      <c r="T368" s="107" t="e">
        <f t="shared" si="102"/>
        <v>#DIV/0!</v>
      </c>
      <c r="U368" s="106">
        <v>0</v>
      </c>
      <c r="V368" s="106">
        <v>0</v>
      </c>
      <c r="W368" s="106">
        <v>0</v>
      </c>
      <c r="X368" s="106">
        <v>3.5</v>
      </c>
      <c r="Y368" s="106">
        <v>2.6</v>
      </c>
      <c r="Z368" s="106"/>
      <c r="AA368" s="106"/>
      <c r="AB368" s="106">
        <f t="shared" si="104"/>
        <v>0.89999999999999991</v>
      </c>
      <c r="AC368" s="108"/>
      <c r="AD368" s="106">
        <f t="shared" si="103"/>
        <v>0</v>
      </c>
      <c r="AE368" s="106"/>
      <c r="AF368" s="106"/>
      <c r="AG368" s="105"/>
      <c r="AH368" s="106">
        <f t="shared" si="113"/>
        <v>0</v>
      </c>
      <c r="AI368" s="109">
        <f t="shared" si="105"/>
        <v>0</v>
      </c>
      <c r="AJ368" s="109">
        <f t="shared" si="96"/>
        <v>0</v>
      </c>
      <c r="AK368" s="105"/>
      <c r="AL368" s="109">
        <f t="shared" si="106"/>
        <v>0</v>
      </c>
      <c r="AM368" s="112">
        <f t="shared" si="107"/>
        <v>0</v>
      </c>
      <c r="AN368" s="109">
        <f t="shared" si="108"/>
        <v>0</v>
      </c>
      <c r="AO368" s="112">
        <f t="shared" si="109"/>
        <v>0</v>
      </c>
      <c r="AP368" s="109">
        <f t="shared" si="110"/>
        <v>0</v>
      </c>
      <c r="AQ368" s="112">
        <f t="shared" si="111"/>
        <v>0</v>
      </c>
      <c r="AR368" s="71"/>
    </row>
    <row r="369" spans="1:44" s="62" customFormat="1" ht="27.6" customHeight="1" x14ac:dyDescent="0.2">
      <c r="A369" s="103" t="s">
        <v>881</v>
      </c>
      <c r="B369" s="103" t="s">
        <v>1106</v>
      </c>
      <c r="C369" s="104">
        <v>0</v>
      </c>
      <c r="D369" s="104">
        <f>IFERROR(VLOOKUP(A369,#REF!,2,FALSE),0)</f>
        <v>0</v>
      </c>
      <c r="E369" s="105"/>
      <c r="F369" s="105"/>
      <c r="G369" s="106">
        <v>0</v>
      </c>
      <c r="H369" s="106">
        <v>1.99</v>
      </c>
      <c r="I369" s="106">
        <f t="shared" si="97"/>
        <v>-1.99</v>
      </c>
      <c r="J369" s="107" t="e">
        <f t="shared" si="98"/>
        <v>#DIV/0!</v>
      </c>
      <c r="K369" s="105"/>
      <c r="L369" s="106"/>
      <c r="M369" s="106">
        <v>1.99</v>
      </c>
      <c r="N369" s="106">
        <f t="shared" si="99"/>
        <v>-1.99</v>
      </c>
      <c r="O369" s="107" t="e">
        <f t="shared" si="100"/>
        <v>#DIV/0!</v>
      </c>
      <c r="P369" s="105"/>
      <c r="Q369" s="106"/>
      <c r="R369" s="106"/>
      <c r="S369" s="106">
        <f t="shared" si="101"/>
        <v>0</v>
      </c>
      <c r="T369" s="107" t="e">
        <f t="shared" si="102"/>
        <v>#DIV/0!</v>
      </c>
      <c r="U369" s="106">
        <v>0</v>
      </c>
      <c r="V369" s="106">
        <v>0</v>
      </c>
      <c r="W369" s="106">
        <v>0</v>
      </c>
      <c r="X369" s="106">
        <v>1.99</v>
      </c>
      <c r="Y369" s="106">
        <v>1.98</v>
      </c>
      <c r="Z369" s="106"/>
      <c r="AA369" s="106"/>
      <c r="AB369" s="106">
        <f t="shared" si="104"/>
        <v>1.0000000000000009E-2</v>
      </c>
      <c r="AC369" s="108"/>
      <c r="AD369" s="106">
        <f t="shared" si="103"/>
        <v>0</v>
      </c>
      <c r="AE369" s="106"/>
      <c r="AF369" s="106"/>
      <c r="AG369" s="105"/>
      <c r="AH369" s="106">
        <f t="shared" si="113"/>
        <v>0</v>
      </c>
      <c r="AI369" s="109">
        <f t="shared" si="105"/>
        <v>0</v>
      </c>
      <c r="AJ369" s="109">
        <f t="shared" si="96"/>
        <v>0</v>
      </c>
      <c r="AK369" s="105"/>
      <c r="AL369" s="109">
        <f t="shared" si="106"/>
        <v>0</v>
      </c>
      <c r="AM369" s="112">
        <f t="shared" si="107"/>
        <v>0</v>
      </c>
      <c r="AN369" s="109">
        <f t="shared" si="108"/>
        <v>0</v>
      </c>
      <c r="AO369" s="112">
        <f t="shared" si="109"/>
        <v>0</v>
      </c>
      <c r="AP369" s="109">
        <f t="shared" si="110"/>
        <v>0</v>
      </c>
      <c r="AQ369" s="112">
        <f t="shared" si="111"/>
        <v>0</v>
      </c>
      <c r="AR369" s="71"/>
    </row>
    <row r="370" spans="1:44" s="62" customFormat="1" ht="27.6" customHeight="1" x14ac:dyDescent="0.2">
      <c r="A370" s="103" t="s">
        <v>884</v>
      </c>
      <c r="B370" s="103" t="s">
        <v>45</v>
      </c>
      <c r="C370" s="104">
        <v>0</v>
      </c>
      <c r="D370" s="104">
        <f>IFERROR(VLOOKUP(A370,#REF!,2,FALSE),0)</f>
        <v>0</v>
      </c>
      <c r="E370" s="105"/>
      <c r="F370" s="105"/>
      <c r="G370" s="106">
        <v>1.5</v>
      </c>
      <c r="H370" s="106">
        <v>0.81</v>
      </c>
      <c r="I370" s="106">
        <f t="shared" si="97"/>
        <v>0.69</v>
      </c>
      <c r="J370" s="107">
        <f t="shared" si="98"/>
        <v>0.45999999999999996</v>
      </c>
      <c r="K370" s="105"/>
      <c r="L370" s="106"/>
      <c r="M370" s="106">
        <v>0.81</v>
      </c>
      <c r="N370" s="106">
        <f t="shared" si="99"/>
        <v>-0.81</v>
      </c>
      <c r="O370" s="107" t="e">
        <f t="shared" si="100"/>
        <v>#DIV/0!</v>
      </c>
      <c r="P370" s="105"/>
      <c r="Q370" s="106"/>
      <c r="R370" s="106"/>
      <c r="S370" s="106">
        <f t="shared" si="101"/>
        <v>0</v>
      </c>
      <c r="T370" s="107" t="e">
        <f t="shared" si="102"/>
        <v>#DIV/0!</v>
      </c>
      <c r="U370" s="106">
        <v>1.5</v>
      </c>
      <c r="V370" s="106">
        <v>1.9</v>
      </c>
      <c r="W370" s="106">
        <v>1.5</v>
      </c>
      <c r="X370" s="106">
        <v>0.81</v>
      </c>
      <c r="Y370" s="106">
        <v>0.81</v>
      </c>
      <c r="Z370" s="106"/>
      <c r="AA370" s="106"/>
      <c r="AB370" s="106">
        <f t="shared" si="104"/>
        <v>0</v>
      </c>
      <c r="AC370" s="108"/>
      <c r="AD370" s="106">
        <f t="shared" si="103"/>
        <v>-1.5</v>
      </c>
      <c r="AE370" s="106"/>
      <c r="AF370" s="106"/>
      <c r="AG370" s="105"/>
      <c r="AH370" s="106">
        <f t="shared" si="113"/>
        <v>1.5</v>
      </c>
      <c r="AI370" s="109">
        <f t="shared" si="105"/>
        <v>2.9925000000000002</v>
      </c>
      <c r="AJ370" s="109">
        <f t="shared" si="96"/>
        <v>2.25</v>
      </c>
      <c r="AK370" s="105"/>
      <c r="AL370" s="109">
        <f t="shared" si="106"/>
        <v>1.5</v>
      </c>
      <c r="AM370" s="112">
        <f t="shared" si="107"/>
        <v>0</v>
      </c>
      <c r="AN370" s="109">
        <f t="shared" si="108"/>
        <v>2.9925000000000002</v>
      </c>
      <c r="AO370" s="112">
        <f t="shared" si="109"/>
        <v>1.0925000000000002</v>
      </c>
      <c r="AP370" s="109">
        <f t="shared" si="110"/>
        <v>2.25</v>
      </c>
      <c r="AQ370" s="112">
        <f t="shared" si="111"/>
        <v>2.25</v>
      </c>
      <c r="AR370" s="71"/>
    </row>
    <row r="371" spans="1:44" s="62" customFormat="1" ht="27.6" customHeight="1" x14ac:dyDescent="0.2">
      <c r="A371" s="103" t="s">
        <v>886</v>
      </c>
      <c r="B371" s="103" t="s">
        <v>1107</v>
      </c>
      <c r="C371" s="104">
        <v>0</v>
      </c>
      <c r="D371" s="104">
        <f>IFERROR(VLOOKUP(A371,#REF!,2,FALSE),0)</f>
        <v>0</v>
      </c>
      <c r="E371" s="105"/>
      <c r="F371" s="105"/>
      <c r="G371" s="106">
        <v>0</v>
      </c>
      <c r="H371" s="106">
        <v>1.35</v>
      </c>
      <c r="I371" s="106">
        <f t="shared" si="97"/>
        <v>-1.35</v>
      </c>
      <c r="J371" s="107" t="e">
        <f t="shared" si="98"/>
        <v>#DIV/0!</v>
      </c>
      <c r="K371" s="105"/>
      <c r="L371" s="106"/>
      <c r="M371" s="106">
        <v>1.35</v>
      </c>
      <c r="N371" s="106">
        <f t="shared" si="99"/>
        <v>-1.35</v>
      </c>
      <c r="O371" s="107" t="e">
        <f t="shared" si="100"/>
        <v>#DIV/0!</v>
      </c>
      <c r="P371" s="105"/>
      <c r="Q371" s="106"/>
      <c r="R371" s="106"/>
      <c r="S371" s="106">
        <f t="shared" si="101"/>
        <v>0</v>
      </c>
      <c r="T371" s="107" t="e">
        <f t="shared" si="102"/>
        <v>#DIV/0!</v>
      </c>
      <c r="U371" s="106">
        <v>0</v>
      </c>
      <c r="V371" s="106">
        <v>0</v>
      </c>
      <c r="W371" s="106">
        <v>0</v>
      </c>
      <c r="X371" s="106">
        <v>1.35</v>
      </c>
      <c r="Y371" s="106">
        <v>1.35</v>
      </c>
      <c r="Z371" s="106"/>
      <c r="AA371" s="106"/>
      <c r="AB371" s="106">
        <f t="shared" si="104"/>
        <v>0</v>
      </c>
      <c r="AC371" s="108"/>
      <c r="AD371" s="106">
        <f t="shared" si="103"/>
        <v>0</v>
      </c>
      <c r="AE371" s="106"/>
      <c r="AF371" s="106"/>
      <c r="AG371" s="105"/>
      <c r="AH371" s="106">
        <f t="shared" si="113"/>
        <v>0</v>
      </c>
      <c r="AI371" s="109">
        <f t="shared" si="105"/>
        <v>0</v>
      </c>
      <c r="AJ371" s="109">
        <f t="shared" si="96"/>
        <v>0</v>
      </c>
      <c r="AK371" s="105"/>
      <c r="AL371" s="109">
        <f t="shared" si="106"/>
        <v>0</v>
      </c>
      <c r="AM371" s="112">
        <f t="shared" si="107"/>
        <v>0</v>
      </c>
      <c r="AN371" s="109">
        <f t="shared" si="108"/>
        <v>0</v>
      </c>
      <c r="AO371" s="112">
        <f t="shared" si="109"/>
        <v>0</v>
      </c>
      <c r="AP371" s="109">
        <f t="shared" si="110"/>
        <v>0</v>
      </c>
      <c r="AQ371" s="112">
        <f t="shared" si="111"/>
        <v>0</v>
      </c>
      <c r="AR371" s="71"/>
    </row>
    <row r="372" spans="1:44" s="62" customFormat="1" ht="27.6" customHeight="1" x14ac:dyDescent="0.2">
      <c r="A372" s="103" t="s">
        <v>888</v>
      </c>
      <c r="B372" s="103" t="s">
        <v>1108</v>
      </c>
      <c r="C372" s="104">
        <v>0</v>
      </c>
      <c r="D372" s="104">
        <f>IFERROR(VLOOKUP(A372,#REF!,2,FALSE),0)</f>
        <v>0</v>
      </c>
      <c r="E372" s="105"/>
      <c r="F372" s="105"/>
      <c r="G372" s="106">
        <v>0</v>
      </c>
      <c r="H372" s="106">
        <v>1</v>
      </c>
      <c r="I372" s="106">
        <f t="shared" si="97"/>
        <v>-1</v>
      </c>
      <c r="J372" s="107" t="e">
        <f t="shared" si="98"/>
        <v>#DIV/0!</v>
      </c>
      <c r="K372" s="105"/>
      <c r="L372" s="106"/>
      <c r="M372" s="106">
        <v>1</v>
      </c>
      <c r="N372" s="106">
        <f t="shared" si="99"/>
        <v>-1</v>
      </c>
      <c r="O372" s="107" t="e">
        <f t="shared" si="100"/>
        <v>#DIV/0!</v>
      </c>
      <c r="P372" s="105"/>
      <c r="Q372" s="106"/>
      <c r="R372" s="106"/>
      <c r="S372" s="106">
        <f t="shared" si="101"/>
        <v>0</v>
      </c>
      <c r="T372" s="107" t="e">
        <f t="shared" si="102"/>
        <v>#DIV/0!</v>
      </c>
      <c r="U372" s="106">
        <v>0</v>
      </c>
      <c r="V372" s="106">
        <v>0</v>
      </c>
      <c r="W372" s="106">
        <v>0</v>
      </c>
      <c r="X372" s="106">
        <v>1</v>
      </c>
      <c r="Y372" s="106">
        <v>1</v>
      </c>
      <c r="Z372" s="106"/>
      <c r="AA372" s="106"/>
      <c r="AB372" s="106">
        <f t="shared" si="104"/>
        <v>0</v>
      </c>
      <c r="AC372" s="108"/>
      <c r="AD372" s="106">
        <f t="shared" si="103"/>
        <v>0</v>
      </c>
      <c r="AE372" s="106"/>
      <c r="AF372" s="106"/>
      <c r="AG372" s="105"/>
      <c r="AH372" s="106">
        <f t="shared" si="113"/>
        <v>0</v>
      </c>
      <c r="AI372" s="109">
        <f t="shared" si="105"/>
        <v>0</v>
      </c>
      <c r="AJ372" s="109">
        <f t="shared" si="96"/>
        <v>0</v>
      </c>
      <c r="AK372" s="105"/>
      <c r="AL372" s="109">
        <f t="shared" si="106"/>
        <v>0</v>
      </c>
      <c r="AM372" s="112">
        <f t="shared" si="107"/>
        <v>0</v>
      </c>
      <c r="AN372" s="109">
        <f t="shared" si="108"/>
        <v>0</v>
      </c>
      <c r="AO372" s="112">
        <f t="shared" si="109"/>
        <v>0</v>
      </c>
      <c r="AP372" s="109">
        <f t="shared" si="110"/>
        <v>0</v>
      </c>
      <c r="AQ372" s="112">
        <f t="shared" si="111"/>
        <v>0</v>
      </c>
      <c r="AR372" s="71"/>
    </row>
    <row r="373" spans="1:44" s="62" customFormat="1" ht="27.6" customHeight="1" x14ac:dyDescent="0.2">
      <c r="A373" s="103" t="s">
        <v>890</v>
      </c>
      <c r="B373" s="103" t="s">
        <v>1109</v>
      </c>
      <c r="C373" s="104">
        <v>0</v>
      </c>
      <c r="D373" s="104">
        <f>IFERROR(VLOOKUP(A373,#REF!,2,FALSE),0)</f>
        <v>0</v>
      </c>
      <c r="E373" s="105"/>
      <c r="F373" s="105"/>
      <c r="G373" s="106">
        <v>0</v>
      </c>
      <c r="H373" s="106">
        <v>1</v>
      </c>
      <c r="I373" s="106">
        <f t="shared" si="97"/>
        <v>-1</v>
      </c>
      <c r="J373" s="107" t="e">
        <f t="shared" si="98"/>
        <v>#DIV/0!</v>
      </c>
      <c r="K373" s="105"/>
      <c r="L373" s="106"/>
      <c r="M373" s="106">
        <v>1</v>
      </c>
      <c r="N373" s="106">
        <f t="shared" si="99"/>
        <v>-1</v>
      </c>
      <c r="O373" s="107" t="e">
        <f t="shared" si="100"/>
        <v>#DIV/0!</v>
      </c>
      <c r="P373" s="105"/>
      <c r="Q373" s="106"/>
      <c r="R373" s="106"/>
      <c r="S373" s="106">
        <f t="shared" si="101"/>
        <v>0</v>
      </c>
      <c r="T373" s="107" t="e">
        <f t="shared" si="102"/>
        <v>#DIV/0!</v>
      </c>
      <c r="U373" s="106">
        <v>0</v>
      </c>
      <c r="V373" s="106">
        <v>0</v>
      </c>
      <c r="W373" s="106">
        <v>0</v>
      </c>
      <c r="X373" s="106">
        <v>1</v>
      </c>
      <c r="Y373" s="106">
        <v>1</v>
      </c>
      <c r="Z373" s="106"/>
      <c r="AA373" s="106"/>
      <c r="AB373" s="106">
        <f t="shared" si="104"/>
        <v>0</v>
      </c>
      <c r="AC373" s="108"/>
      <c r="AD373" s="106">
        <f t="shared" si="103"/>
        <v>0</v>
      </c>
      <c r="AE373" s="106"/>
      <c r="AF373" s="106"/>
      <c r="AG373" s="105"/>
      <c r="AH373" s="106">
        <f t="shared" si="113"/>
        <v>0</v>
      </c>
      <c r="AI373" s="109">
        <f t="shared" si="105"/>
        <v>0</v>
      </c>
      <c r="AJ373" s="109">
        <f t="shared" si="96"/>
        <v>0</v>
      </c>
      <c r="AK373" s="105"/>
      <c r="AL373" s="109">
        <f t="shared" si="106"/>
        <v>0</v>
      </c>
      <c r="AM373" s="112">
        <f t="shared" si="107"/>
        <v>0</v>
      </c>
      <c r="AN373" s="109">
        <f t="shared" si="108"/>
        <v>0</v>
      </c>
      <c r="AO373" s="112">
        <f t="shared" si="109"/>
        <v>0</v>
      </c>
      <c r="AP373" s="109">
        <f t="shared" si="110"/>
        <v>0</v>
      </c>
      <c r="AQ373" s="112">
        <f t="shared" si="111"/>
        <v>0</v>
      </c>
      <c r="AR373" s="71"/>
    </row>
    <row r="374" spans="1:44" s="62" customFormat="1" ht="27.6" customHeight="1" x14ac:dyDescent="0.2">
      <c r="A374" s="103" t="s">
        <v>892</v>
      </c>
      <c r="B374" s="103" t="s">
        <v>383</v>
      </c>
      <c r="C374" s="104">
        <v>-2.62</v>
      </c>
      <c r="D374" s="104">
        <f>IFERROR(VLOOKUP(A374,#REF!,2,FALSE),0)</f>
        <v>0</v>
      </c>
      <c r="E374" s="105"/>
      <c r="F374" s="105"/>
      <c r="G374" s="106">
        <v>0</v>
      </c>
      <c r="H374" s="106">
        <v>0.92500000000000004</v>
      </c>
      <c r="I374" s="106">
        <f t="shared" si="97"/>
        <v>-0.92500000000000004</v>
      </c>
      <c r="J374" s="107" t="e">
        <f t="shared" si="98"/>
        <v>#DIV/0!</v>
      </c>
      <c r="K374" s="105"/>
      <c r="L374" s="106">
        <v>1.31</v>
      </c>
      <c r="M374" s="106">
        <v>0.92500000000000004</v>
      </c>
      <c r="N374" s="106">
        <f t="shared" si="99"/>
        <v>0.38500000000000001</v>
      </c>
      <c r="O374" s="107">
        <f t="shared" si="100"/>
        <v>0.29389312977099236</v>
      </c>
      <c r="P374" s="105"/>
      <c r="Q374" s="106">
        <v>1.31</v>
      </c>
      <c r="R374" s="106">
        <v>0.92500000000000004</v>
      </c>
      <c r="S374" s="106">
        <f t="shared" si="101"/>
        <v>0.38500000000000001</v>
      </c>
      <c r="T374" s="107">
        <f t="shared" si="102"/>
        <v>0.29389312977099236</v>
      </c>
      <c r="U374" s="106">
        <v>0</v>
      </c>
      <c r="V374" s="106">
        <v>0</v>
      </c>
      <c r="W374" s="106">
        <v>0</v>
      </c>
      <c r="X374" s="106">
        <v>0.92500000000000004</v>
      </c>
      <c r="Y374" s="106">
        <v>0.92500000000000004</v>
      </c>
      <c r="Z374" s="106">
        <v>1.31</v>
      </c>
      <c r="AA374" s="106"/>
      <c r="AB374" s="106">
        <f t="shared" si="104"/>
        <v>0</v>
      </c>
      <c r="AC374" s="108"/>
      <c r="AD374" s="106">
        <f t="shared" si="103"/>
        <v>1.31</v>
      </c>
      <c r="AE374" s="106"/>
      <c r="AF374" s="106"/>
      <c r="AG374" s="105"/>
      <c r="AH374" s="106">
        <f t="shared" si="113"/>
        <v>0</v>
      </c>
      <c r="AI374" s="109">
        <f t="shared" si="105"/>
        <v>0</v>
      </c>
      <c r="AJ374" s="109">
        <f t="shared" si="96"/>
        <v>0</v>
      </c>
      <c r="AK374" s="105"/>
      <c r="AL374" s="109">
        <f t="shared" si="106"/>
        <v>0</v>
      </c>
      <c r="AM374" s="112">
        <f t="shared" si="107"/>
        <v>0</v>
      </c>
      <c r="AN374" s="109">
        <f t="shared" si="108"/>
        <v>0</v>
      </c>
      <c r="AO374" s="112">
        <f t="shared" si="109"/>
        <v>0</v>
      </c>
      <c r="AP374" s="109">
        <f t="shared" si="110"/>
        <v>0</v>
      </c>
      <c r="AQ374" s="112">
        <f t="shared" si="111"/>
        <v>0</v>
      </c>
      <c r="AR374" s="71"/>
    </row>
    <row r="375" spans="1:44" s="62" customFormat="1" ht="27.6" customHeight="1" x14ac:dyDescent="0.2">
      <c r="A375" s="103" t="s">
        <v>893</v>
      </c>
      <c r="B375" s="103" t="s">
        <v>1110</v>
      </c>
      <c r="C375" s="104">
        <v>0</v>
      </c>
      <c r="D375" s="104">
        <f>IFERROR(VLOOKUP(A375,#REF!,2,FALSE),0)</f>
        <v>0</v>
      </c>
      <c r="E375" s="105"/>
      <c r="F375" s="105"/>
      <c r="G375" s="106">
        <v>7.9</v>
      </c>
      <c r="H375" s="106">
        <v>3.95</v>
      </c>
      <c r="I375" s="106">
        <f t="shared" si="97"/>
        <v>3.95</v>
      </c>
      <c r="J375" s="107">
        <f t="shared" si="98"/>
        <v>0.5</v>
      </c>
      <c r="K375" s="105"/>
      <c r="L375" s="106"/>
      <c r="M375" s="106">
        <v>3.95</v>
      </c>
      <c r="N375" s="106">
        <f t="shared" si="99"/>
        <v>-3.95</v>
      </c>
      <c r="O375" s="107" t="e">
        <f t="shared" si="100"/>
        <v>#DIV/0!</v>
      </c>
      <c r="P375" s="105"/>
      <c r="Q375" s="106"/>
      <c r="R375" s="106"/>
      <c r="S375" s="106">
        <f t="shared" si="101"/>
        <v>0</v>
      </c>
      <c r="T375" s="107" t="e">
        <f t="shared" si="102"/>
        <v>#DIV/0!</v>
      </c>
      <c r="U375" s="106">
        <v>7.9</v>
      </c>
      <c r="V375" s="106">
        <v>13.86</v>
      </c>
      <c r="W375" s="106">
        <v>7.9</v>
      </c>
      <c r="X375" s="106">
        <v>3.95</v>
      </c>
      <c r="Y375" s="106">
        <v>3.95</v>
      </c>
      <c r="Z375" s="106"/>
      <c r="AA375" s="106"/>
      <c r="AB375" s="106">
        <f t="shared" si="104"/>
        <v>0</v>
      </c>
      <c r="AC375" s="108"/>
      <c r="AD375" s="106">
        <f t="shared" si="103"/>
        <v>-7.9</v>
      </c>
      <c r="AE375" s="106"/>
      <c r="AF375" s="106"/>
      <c r="AG375" s="105"/>
      <c r="AH375" s="106">
        <f t="shared" si="113"/>
        <v>7.9</v>
      </c>
      <c r="AI375" s="109">
        <f t="shared" si="105"/>
        <v>15.760500000000002</v>
      </c>
      <c r="AJ375" s="109">
        <f t="shared" si="96"/>
        <v>11.850000000000001</v>
      </c>
      <c r="AK375" s="105"/>
      <c r="AL375" s="109">
        <f t="shared" si="106"/>
        <v>7.9</v>
      </c>
      <c r="AM375" s="112">
        <f t="shared" si="107"/>
        <v>0</v>
      </c>
      <c r="AN375" s="109">
        <f t="shared" si="108"/>
        <v>15.760500000000002</v>
      </c>
      <c r="AO375" s="112">
        <f t="shared" si="109"/>
        <v>1.9005000000000027</v>
      </c>
      <c r="AP375" s="109">
        <f t="shared" si="110"/>
        <v>11.850000000000001</v>
      </c>
      <c r="AQ375" s="112">
        <f t="shared" si="111"/>
        <v>11.850000000000001</v>
      </c>
      <c r="AR375" s="71"/>
    </row>
    <row r="376" spans="1:44" s="62" customFormat="1" ht="27.6" customHeight="1" x14ac:dyDescent="0.2">
      <c r="A376" s="103" t="s">
        <v>895</v>
      </c>
      <c r="B376" s="103" t="s">
        <v>1111</v>
      </c>
      <c r="C376" s="104">
        <v>0</v>
      </c>
      <c r="D376" s="104">
        <f>IFERROR(VLOOKUP(A376,#REF!,2,FALSE),0)</f>
        <v>0</v>
      </c>
      <c r="E376" s="105"/>
      <c r="F376" s="105"/>
      <c r="G376" s="106">
        <v>2.14</v>
      </c>
      <c r="H376" s="106">
        <v>0.72</v>
      </c>
      <c r="I376" s="106">
        <f t="shared" si="97"/>
        <v>1.4200000000000002</v>
      </c>
      <c r="J376" s="107">
        <f t="shared" si="98"/>
        <v>0.66355140186915895</v>
      </c>
      <c r="K376" s="105"/>
      <c r="L376" s="106"/>
      <c r="M376" s="106">
        <v>0.72</v>
      </c>
      <c r="N376" s="106">
        <f t="shared" si="99"/>
        <v>-0.72</v>
      </c>
      <c r="O376" s="107" t="e">
        <f t="shared" si="100"/>
        <v>#DIV/0!</v>
      </c>
      <c r="P376" s="105"/>
      <c r="Q376" s="106"/>
      <c r="R376" s="106"/>
      <c r="S376" s="106">
        <f t="shared" si="101"/>
        <v>0</v>
      </c>
      <c r="T376" s="107" t="e">
        <f t="shared" si="102"/>
        <v>#DIV/0!</v>
      </c>
      <c r="U376" s="106">
        <v>2.14</v>
      </c>
      <c r="V376" s="106">
        <v>4.7300000000000004</v>
      </c>
      <c r="W376" s="106">
        <v>2.14</v>
      </c>
      <c r="X376" s="106">
        <v>0.72</v>
      </c>
      <c r="Y376" s="106">
        <v>0.72</v>
      </c>
      <c r="Z376" s="106"/>
      <c r="AA376" s="106"/>
      <c r="AB376" s="106">
        <f t="shared" si="104"/>
        <v>0</v>
      </c>
      <c r="AC376" s="108"/>
      <c r="AD376" s="106">
        <f t="shared" si="103"/>
        <v>-2.14</v>
      </c>
      <c r="AE376" s="106"/>
      <c r="AF376" s="106"/>
      <c r="AG376" s="105"/>
      <c r="AH376" s="106">
        <f t="shared" si="113"/>
        <v>2.14</v>
      </c>
      <c r="AI376" s="109">
        <f t="shared" si="105"/>
        <v>4.2693000000000003</v>
      </c>
      <c r="AJ376" s="109">
        <f t="shared" si="96"/>
        <v>3.21</v>
      </c>
      <c r="AK376" s="105"/>
      <c r="AL376" s="109">
        <f t="shared" si="106"/>
        <v>2.14</v>
      </c>
      <c r="AM376" s="112">
        <f t="shared" si="107"/>
        <v>0</v>
      </c>
      <c r="AN376" s="109">
        <f t="shared" si="108"/>
        <v>4.7300000000000004</v>
      </c>
      <c r="AO376" s="112">
        <f t="shared" si="109"/>
        <v>0</v>
      </c>
      <c r="AP376" s="109">
        <f t="shared" si="110"/>
        <v>3.21</v>
      </c>
      <c r="AQ376" s="112">
        <f t="shared" si="111"/>
        <v>3.21</v>
      </c>
      <c r="AR376" s="71"/>
    </row>
    <row r="377" spans="1:44" s="62" customFormat="1" ht="27.6" customHeight="1" x14ac:dyDescent="0.2">
      <c r="A377" s="103" t="s">
        <v>896</v>
      </c>
      <c r="B377" s="103" t="s">
        <v>1112</v>
      </c>
      <c r="C377" s="104">
        <v>0</v>
      </c>
      <c r="D377" s="104">
        <f>IFERROR(VLOOKUP(A377,#REF!,2,FALSE),0)</f>
        <v>0</v>
      </c>
      <c r="E377" s="105"/>
      <c r="F377" s="105"/>
      <c r="G377" s="106">
        <v>1.59</v>
      </c>
      <c r="H377" s="106">
        <v>1.2</v>
      </c>
      <c r="I377" s="106">
        <f t="shared" si="97"/>
        <v>0.39000000000000012</v>
      </c>
      <c r="J377" s="107">
        <f t="shared" si="98"/>
        <v>0.24528301886792458</v>
      </c>
      <c r="K377" s="105"/>
      <c r="L377" s="106"/>
      <c r="M377" s="106">
        <v>1.2</v>
      </c>
      <c r="N377" s="106">
        <f t="shared" si="99"/>
        <v>-1.2</v>
      </c>
      <c r="O377" s="107" t="e">
        <f t="shared" si="100"/>
        <v>#DIV/0!</v>
      </c>
      <c r="P377" s="105"/>
      <c r="Q377" s="106"/>
      <c r="R377" s="106"/>
      <c r="S377" s="106">
        <f t="shared" si="101"/>
        <v>0</v>
      </c>
      <c r="T377" s="107" t="e">
        <f t="shared" si="102"/>
        <v>#DIV/0!</v>
      </c>
      <c r="U377" s="106">
        <v>1.59</v>
      </c>
      <c r="V377" s="106">
        <v>0</v>
      </c>
      <c r="W377" s="106">
        <v>1.59</v>
      </c>
      <c r="X377" s="106">
        <v>1.2</v>
      </c>
      <c r="Y377" s="106">
        <v>1.2</v>
      </c>
      <c r="Z377" s="106"/>
      <c r="AA377" s="106"/>
      <c r="AB377" s="106">
        <f t="shared" si="104"/>
        <v>0</v>
      </c>
      <c r="AC377" s="108"/>
      <c r="AD377" s="106">
        <f t="shared" si="103"/>
        <v>-1.59</v>
      </c>
      <c r="AE377" s="106"/>
      <c r="AF377" s="106"/>
      <c r="AG377" s="105"/>
      <c r="AH377" s="106">
        <f t="shared" si="113"/>
        <v>1.59</v>
      </c>
      <c r="AI377" s="109">
        <f t="shared" si="105"/>
        <v>3.1720500000000005</v>
      </c>
      <c r="AJ377" s="109">
        <f t="shared" si="96"/>
        <v>2.3850000000000002</v>
      </c>
      <c r="AK377" s="105"/>
      <c r="AL377" s="109">
        <f t="shared" si="106"/>
        <v>1.59</v>
      </c>
      <c r="AM377" s="112">
        <f t="shared" si="107"/>
        <v>0</v>
      </c>
      <c r="AN377" s="109">
        <f t="shared" si="108"/>
        <v>3.1720500000000005</v>
      </c>
      <c r="AO377" s="112">
        <f t="shared" si="109"/>
        <v>3.1720500000000005</v>
      </c>
      <c r="AP377" s="109">
        <f t="shared" si="110"/>
        <v>2.3850000000000002</v>
      </c>
      <c r="AQ377" s="112">
        <f t="shared" si="111"/>
        <v>2.3850000000000002</v>
      </c>
      <c r="AR377" s="71"/>
    </row>
    <row r="378" spans="1:44" s="62" customFormat="1" ht="27.6" customHeight="1" x14ac:dyDescent="0.2">
      <c r="A378" s="103" t="s">
        <v>897</v>
      </c>
      <c r="B378" s="103" t="s">
        <v>1112</v>
      </c>
      <c r="C378" s="104">
        <v>0</v>
      </c>
      <c r="D378" s="104">
        <f>IFERROR(VLOOKUP(A378,#REF!,2,FALSE),0)</f>
        <v>0</v>
      </c>
      <c r="E378" s="105"/>
      <c r="F378" s="105"/>
      <c r="G378" s="106">
        <v>0</v>
      </c>
      <c r="H378" s="106">
        <v>1.1000000000000001</v>
      </c>
      <c r="I378" s="106">
        <f t="shared" si="97"/>
        <v>-1.1000000000000001</v>
      </c>
      <c r="J378" s="107" t="e">
        <f t="shared" si="98"/>
        <v>#DIV/0!</v>
      </c>
      <c r="K378" s="105"/>
      <c r="L378" s="106"/>
      <c r="M378" s="106">
        <v>1.1000000000000001</v>
      </c>
      <c r="N378" s="106">
        <f t="shared" si="99"/>
        <v>-1.1000000000000001</v>
      </c>
      <c r="O378" s="107" t="e">
        <f t="shared" si="100"/>
        <v>#DIV/0!</v>
      </c>
      <c r="P378" s="105"/>
      <c r="Q378" s="106"/>
      <c r="R378" s="106"/>
      <c r="S378" s="106">
        <f t="shared" si="101"/>
        <v>0</v>
      </c>
      <c r="T378" s="107" t="e">
        <f t="shared" si="102"/>
        <v>#DIV/0!</v>
      </c>
      <c r="U378" s="106">
        <v>0</v>
      </c>
      <c r="V378" s="106">
        <v>0</v>
      </c>
      <c r="W378" s="106">
        <v>0</v>
      </c>
      <c r="X378" s="106">
        <v>1.1000000000000001</v>
      </c>
      <c r="Y378" s="106">
        <v>1.1000000000000001</v>
      </c>
      <c r="Z378" s="106"/>
      <c r="AA378" s="106"/>
      <c r="AB378" s="106">
        <f t="shared" si="104"/>
        <v>0</v>
      </c>
      <c r="AC378" s="108"/>
      <c r="AD378" s="106">
        <f t="shared" si="103"/>
        <v>0</v>
      </c>
      <c r="AE378" s="106"/>
      <c r="AF378" s="106"/>
      <c r="AG378" s="105"/>
      <c r="AH378" s="106">
        <f t="shared" si="113"/>
        <v>0</v>
      </c>
      <c r="AI378" s="109">
        <f t="shared" si="105"/>
        <v>0</v>
      </c>
      <c r="AJ378" s="109">
        <f t="shared" si="96"/>
        <v>0</v>
      </c>
      <c r="AK378" s="105"/>
      <c r="AL378" s="109">
        <f t="shared" si="106"/>
        <v>0</v>
      </c>
      <c r="AM378" s="112">
        <f t="shared" si="107"/>
        <v>0</v>
      </c>
      <c r="AN378" s="109">
        <f t="shared" si="108"/>
        <v>0</v>
      </c>
      <c r="AO378" s="112">
        <f t="shared" si="109"/>
        <v>0</v>
      </c>
      <c r="AP378" s="109">
        <f t="shared" si="110"/>
        <v>0</v>
      </c>
      <c r="AQ378" s="112">
        <f t="shared" si="111"/>
        <v>0</v>
      </c>
      <c r="AR378" s="71"/>
    </row>
    <row r="379" spans="1:44" s="62" customFormat="1" ht="27.6" customHeight="1" x14ac:dyDescent="0.2">
      <c r="A379" s="103" t="s">
        <v>898</v>
      </c>
      <c r="B379" s="103" t="s">
        <v>276</v>
      </c>
      <c r="C379" s="104">
        <v>0</v>
      </c>
      <c r="D379" s="104">
        <f>IFERROR(VLOOKUP(A379,#REF!,2,FALSE),0)</f>
        <v>0</v>
      </c>
      <c r="E379" s="105"/>
      <c r="F379" s="105"/>
      <c r="G379" s="106">
        <v>0</v>
      </c>
      <c r="H379" s="106">
        <v>0.5</v>
      </c>
      <c r="I379" s="106">
        <f t="shared" si="97"/>
        <v>-0.5</v>
      </c>
      <c r="J379" s="107" t="e">
        <f t="shared" si="98"/>
        <v>#DIV/0!</v>
      </c>
      <c r="K379" s="105"/>
      <c r="L379" s="106"/>
      <c r="M379" s="106">
        <v>0.5</v>
      </c>
      <c r="N379" s="106">
        <f t="shared" si="99"/>
        <v>-0.5</v>
      </c>
      <c r="O379" s="107" t="e">
        <f t="shared" si="100"/>
        <v>#DIV/0!</v>
      </c>
      <c r="P379" s="105"/>
      <c r="Q379" s="106"/>
      <c r="R379" s="106"/>
      <c r="S379" s="106">
        <f t="shared" si="101"/>
        <v>0</v>
      </c>
      <c r="T379" s="107" t="e">
        <f t="shared" si="102"/>
        <v>#DIV/0!</v>
      </c>
      <c r="U379" s="106">
        <v>0</v>
      </c>
      <c r="V379" s="106">
        <v>0</v>
      </c>
      <c r="W379" s="106">
        <v>0</v>
      </c>
      <c r="X379" s="106">
        <v>0.5</v>
      </c>
      <c r="Y379" s="106">
        <v>0.5</v>
      </c>
      <c r="Z379" s="106"/>
      <c r="AA379" s="106"/>
      <c r="AB379" s="106">
        <f t="shared" si="104"/>
        <v>0</v>
      </c>
      <c r="AC379" s="108"/>
      <c r="AD379" s="106">
        <f t="shared" si="103"/>
        <v>0</v>
      </c>
      <c r="AE379" s="106">
        <v>0</v>
      </c>
      <c r="AF379" s="106"/>
      <c r="AG379" s="105"/>
      <c r="AH379" s="106">
        <f t="shared" si="113"/>
        <v>0</v>
      </c>
      <c r="AI379" s="109">
        <f t="shared" si="105"/>
        <v>0</v>
      </c>
      <c r="AJ379" s="109">
        <f t="shared" si="96"/>
        <v>0</v>
      </c>
      <c r="AK379" s="105"/>
      <c r="AL379" s="109">
        <f t="shared" si="106"/>
        <v>0</v>
      </c>
      <c r="AM379" s="112">
        <f t="shared" si="107"/>
        <v>0</v>
      </c>
      <c r="AN379" s="109">
        <f t="shared" si="108"/>
        <v>0</v>
      </c>
      <c r="AO379" s="112">
        <f t="shared" si="109"/>
        <v>0</v>
      </c>
      <c r="AP379" s="109">
        <f t="shared" si="110"/>
        <v>0</v>
      </c>
      <c r="AQ379" s="112">
        <f t="shared" si="111"/>
        <v>0</v>
      </c>
      <c r="AR379" s="71"/>
    </row>
    <row r="380" spans="1:44" s="62" customFormat="1" ht="27.6" customHeight="1" x14ac:dyDescent="0.2">
      <c r="A380" s="103" t="s">
        <v>835</v>
      </c>
      <c r="B380" s="103" t="s">
        <v>520</v>
      </c>
      <c r="C380" s="104">
        <v>23.6</v>
      </c>
      <c r="D380" s="104">
        <f>IFERROR(VLOOKUP(A380,#REF!,2,FALSE),0)</f>
        <v>0</v>
      </c>
      <c r="E380" s="105"/>
      <c r="F380" s="105"/>
      <c r="G380" s="106">
        <v>2.36</v>
      </c>
      <c r="H380" s="106">
        <v>0.5</v>
      </c>
      <c r="I380" s="106">
        <f t="shared" si="97"/>
        <v>1.8599999999999999</v>
      </c>
      <c r="J380" s="107">
        <f t="shared" si="98"/>
        <v>0.78813559322033899</v>
      </c>
      <c r="K380" s="105"/>
      <c r="L380" s="106">
        <v>2.3600000000000003</v>
      </c>
      <c r="M380" s="106">
        <v>0.5</v>
      </c>
      <c r="N380" s="106">
        <f t="shared" si="99"/>
        <v>1.8600000000000003</v>
      </c>
      <c r="O380" s="107">
        <f t="shared" si="100"/>
        <v>0.78813559322033899</v>
      </c>
      <c r="P380" s="105"/>
      <c r="Q380" s="106">
        <v>2.3600000000000003</v>
      </c>
      <c r="R380" s="106">
        <v>0.5</v>
      </c>
      <c r="S380" s="106">
        <f t="shared" si="101"/>
        <v>1.8600000000000003</v>
      </c>
      <c r="T380" s="107">
        <f t="shared" si="102"/>
        <v>0.78813559322033899</v>
      </c>
      <c r="U380" s="106">
        <v>2.36</v>
      </c>
      <c r="V380" s="106">
        <v>3.54</v>
      </c>
      <c r="W380" s="106">
        <v>2.36</v>
      </c>
      <c r="X380" s="106">
        <v>0.5</v>
      </c>
      <c r="Y380" s="106">
        <v>0.5</v>
      </c>
      <c r="Z380" s="106">
        <v>2.3600000000000003</v>
      </c>
      <c r="AA380" s="106"/>
      <c r="AB380" s="106">
        <f t="shared" si="104"/>
        <v>0</v>
      </c>
      <c r="AC380" s="108"/>
      <c r="AD380" s="106">
        <f t="shared" si="103"/>
        <v>0</v>
      </c>
      <c r="AE380" s="106"/>
      <c r="AF380" s="106"/>
      <c r="AG380" s="105"/>
      <c r="AH380" s="106">
        <f t="shared" si="113"/>
        <v>2.36</v>
      </c>
      <c r="AI380" s="109">
        <f t="shared" si="105"/>
        <v>4.7082000000000006</v>
      </c>
      <c r="AJ380" s="109">
        <f t="shared" si="96"/>
        <v>3.54</v>
      </c>
      <c r="AK380" s="105"/>
      <c r="AL380" s="109">
        <f t="shared" si="106"/>
        <v>2.36</v>
      </c>
      <c r="AM380" s="112">
        <f t="shared" si="107"/>
        <v>0</v>
      </c>
      <c r="AN380" s="109">
        <f t="shared" si="108"/>
        <v>4.7082000000000006</v>
      </c>
      <c r="AO380" s="112">
        <f t="shared" si="109"/>
        <v>1.1682000000000006</v>
      </c>
      <c r="AP380" s="109">
        <f t="shared" si="110"/>
        <v>3.54</v>
      </c>
      <c r="AQ380" s="112">
        <f t="shared" si="111"/>
        <v>3.54</v>
      </c>
      <c r="AR380" s="71"/>
    </row>
    <row r="381" spans="1:44" s="62" customFormat="1" ht="27.6" customHeight="1" x14ac:dyDescent="0.2">
      <c r="A381" s="103" t="s">
        <v>901</v>
      </c>
      <c r="B381" s="103" t="s">
        <v>1113</v>
      </c>
      <c r="C381" s="104">
        <v>0</v>
      </c>
      <c r="D381" s="104">
        <f>IFERROR(VLOOKUP(A381,#REF!,2,FALSE),0)</f>
        <v>0</v>
      </c>
      <c r="E381" s="105"/>
      <c r="F381" s="105"/>
      <c r="G381" s="106">
        <v>2.5</v>
      </c>
      <c r="H381" s="106">
        <v>0.7</v>
      </c>
      <c r="I381" s="106">
        <f t="shared" si="97"/>
        <v>1.8</v>
      </c>
      <c r="J381" s="107">
        <f t="shared" si="98"/>
        <v>0.72</v>
      </c>
      <c r="K381" s="105"/>
      <c r="L381" s="106"/>
      <c r="M381" s="106">
        <v>0.7</v>
      </c>
      <c r="N381" s="106">
        <f t="shared" si="99"/>
        <v>-0.7</v>
      </c>
      <c r="O381" s="107" t="e">
        <f t="shared" si="100"/>
        <v>#DIV/0!</v>
      </c>
      <c r="P381" s="105"/>
      <c r="Q381" s="106"/>
      <c r="R381" s="106"/>
      <c r="S381" s="106">
        <f t="shared" si="101"/>
        <v>0</v>
      </c>
      <c r="T381" s="107" t="e">
        <f t="shared" si="102"/>
        <v>#DIV/0!</v>
      </c>
      <c r="U381" s="106">
        <v>2.5</v>
      </c>
      <c r="V381" s="106">
        <v>3.71</v>
      </c>
      <c r="W381" s="106">
        <v>2.5</v>
      </c>
      <c r="X381" s="106">
        <v>0.7</v>
      </c>
      <c r="Y381" s="106">
        <v>0.7</v>
      </c>
      <c r="Z381" s="106"/>
      <c r="AA381" s="106"/>
      <c r="AB381" s="106">
        <f t="shared" si="104"/>
        <v>0</v>
      </c>
      <c r="AC381" s="108"/>
      <c r="AD381" s="106">
        <f t="shared" si="103"/>
        <v>-2.5</v>
      </c>
      <c r="AE381" s="106"/>
      <c r="AF381" s="106"/>
      <c r="AG381" s="105"/>
      <c r="AH381" s="106">
        <f t="shared" si="113"/>
        <v>2.5</v>
      </c>
      <c r="AI381" s="109">
        <f t="shared" si="105"/>
        <v>4.9875000000000007</v>
      </c>
      <c r="AJ381" s="109">
        <f t="shared" si="96"/>
        <v>3.75</v>
      </c>
      <c r="AK381" s="105"/>
      <c r="AL381" s="109">
        <f t="shared" si="106"/>
        <v>2.5</v>
      </c>
      <c r="AM381" s="112">
        <f t="shared" si="107"/>
        <v>0</v>
      </c>
      <c r="AN381" s="109">
        <f t="shared" si="108"/>
        <v>4.9875000000000007</v>
      </c>
      <c r="AO381" s="112">
        <f t="shared" si="109"/>
        <v>1.2775000000000007</v>
      </c>
      <c r="AP381" s="109">
        <f t="shared" si="110"/>
        <v>3.75</v>
      </c>
      <c r="AQ381" s="112">
        <f t="shared" si="111"/>
        <v>3.75</v>
      </c>
      <c r="AR381" s="71"/>
    </row>
    <row r="382" spans="1:44" s="62" customFormat="1" ht="27.6" customHeight="1" x14ac:dyDescent="0.2">
      <c r="A382" s="103" t="s">
        <v>903</v>
      </c>
      <c r="B382" s="103" t="s">
        <v>1114</v>
      </c>
      <c r="C382" s="104">
        <v>0</v>
      </c>
      <c r="D382" s="104">
        <f>IFERROR(VLOOKUP(A382,#REF!,2,FALSE),0)</f>
        <v>0</v>
      </c>
      <c r="E382" s="105"/>
      <c r="F382" s="105"/>
      <c r="G382" s="106">
        <v>0</v>
      </c>
      <c r="H382" s="106">
        <v>7.6E-3</v>
      </c>
      <c r="I382" s="106">
        <f t="shared" si="97"/>
        <v>-7.6E-3</v>
      </c>
      <c r="J382" s="107" t="e">
        <f t="shared" si="98"/>
        <v>#DIV/0!</v>
      </c>
      <c r="K382" s="105"/>
      <c r="L382" s="106"/>
      <c r="M382" s="106">
        <v>7.6E-3</v>
      </c>
      <c r="N382" s="106">
        <f t="shared" si="99"/>
        <v>-7.6E-3</v>
      </c>
      <c r="O382" s="107" t="e">
        <f t="shared" si="100"/>
        <v>#DIV/0!</v>
      </c>
      <c r="P382" s="105"/>
      <c r="Q382" s="106"/>
      <c r="R382" s="106"/>
      <c r="S382" s="106">
        <f t="shared" si="101"/>
        <v>0</v>
      </c>
      <c r="T382" s="107" t="e">
        <f t="shared" si="102"/>
        <v>#DIV/0!</v>
      </c>
      <c r="U382" s="106">
        <v>0</v>
      </c>
      <c r="V382" s="106">
        <v>0</v>
      </c>
      <c r="W382" s="106">
        <v>0</v>
      </c>
      <c r="X382" s="106">
        <v>7.6E-3</v>
      </c>
      <c r="Y382" s="106">
        <v>7.4999999999999997E-3</v>
      </c>
      <c r="Z382" s="106"/>
      <c r="AA382" s="106"/>
      <c r="AB382" s="106">
        <f t="shared" si="104"/>
        <v>1.0000000000000026E-4</v>
      </c>
      <c r="AC382" s="108"/>
      <c r="AD382" s="106">
        <f t="shared" si="103"/>
        <v>0</v>
      </c>
      <c r="AE382" s="106"/>
      <c r="AF382" s="106"/>
      <c r="AG382" s="105"/>
      <c r="AH382" s="106">
        <f t="shared" si="113"/>
        <v>0</v>
      </c>
      <c r="AI382" s="109">
        <f t="shared" si="105"/>
        <v>0</v>
      </c>
      <c r="AJ382" s="109">
        <f t="shared" ref="AJ382:AJ445" si="114">AH382*1.5</f>
        <v>0</v>
      </c>
      <c r="AK382" s="105"/>
      <c r="AL382" s="109">
        <f t="shared" si="106"/>
        <v>0</v>
      </c>
      <c r="AM382" s="112">
        <f t="shared" si="107"/>
        <v>0</v>
      </c>
      <c r="AN382" s="109">
        <f t="shared" si="108"/>
        <v>0</v>
      </c>
      <c r="AO382" s="112">
        <f t="shared" si="109"/>
        <v>0</v>
      </c>
      <c r="AP382" s="109">
        <f t="shared" si="110"/>
        <v>0</v>
      </c>
      <c r="AQ382" s="112">
        <f t="shared" si="111"/>
        <v>0</v>
      </c>
      <c r="AR382" s="71"/>
    </row>
    <row r="383" spans="1:44" s="62" customFormat="1" ht="27.6" customHeight="1" x14ac:dyDescent="0.2">
      <c r="A383" s="103" t="s">
        <v>905</v>
      </c>
      <c r="B383" s="103" t="s">
        <v>1115</v>
      </c>
      <c r="C383" s="104">
        <v>0</v>
      </c>
      <c r="D383" s="104">
        <f>IFERROR(VLOOKUP(A383,#REF!,2,FALSE),0)</f>
        <v>0</v>
      </c>
      <c r="E383" s="105"/>
      <c r="F383" s="105"/>
      <c r="G383" s="106">
        <v>0</v>
      </c>
      <c r="H383" s="106">
        <v>1.2</v>
      </c>
      <c r="I383" s="106">
        <f t="shared" si="97"/>
        <v>-1.2</v>
      </c>
      <c r="J383" s="107" t="e">
        <f t="shared" si="98"/>
        <v>#DIV/0!</v>
      </c>
      <c r="K383" s="105"/>
      <c r="L383" s="106"/>
      <c r="M383" s="106">
        <v>1.2</v>
      </c>
      <c r="N383" s="106">
        <f t="shared" si="99"/>
        <v>-1.2</v>
      </c>
      <c r="O383" s="107" t="e">
        <f t="shared" si="100"/>
        <v>#DIV/0!</v>
      </c>
      <c r="P383" s="105"/>
      <c r="Q383" s="106"/>
      <c r="R383" s="106"/>
      <c r="S383" s="106">
        <f t="shared" si="101"/>
        <v>0</v>
      </c>
      <c r="T383" s="107" t="e">
        <f t="shared" si="102"/>
        <v>#DIV/0!</v>
      </c>
      <c r="U383" s="106">
        <v>0</v>
      </c>
      <c r="V383" s="106">
        <v>0</v>
      </c>
      <c r="W383" s="106">
        <v>0</v>
      </c>
      <c r="X383" s="106">
        <v>1.2</v>
      </c>
      <c r="Y383" s="106">
        <v>1.2</v>
      </c>
      <c r="Z383" s="106"/>
      <c r="AA383" s="106"/>
      <c r="AB383" s="106">
        <f t="shared" si="104"/>
        <v>0</v>
      </c>
      <c r="AC383" s="108"/>
      <c r="AD383" s="106">
        <f t="shared" si="103"/>
        <v>0</v>
      </c>
      <c r="AE383" s="106"/>
      <c r="AF383" s="106"/>
      <c r="AG383" s="105"/>
      <c r="AH383" s="106">
        <f t="shared" si="113"/>
        <v>0</v>
      </c>
      <c r="AI383" s="109">
        <f t="shared" si="105"/>
        <v>0</v>
      </c>
      <c r="AJ383" s="109">
        <f t="shared" si="114"/>
        <v>0</v>
      </c>
      <c r="AK383" s="105"/>
      <c r="AL383" s="109">
        <f t="shared" si="106"/>
        <v>0</v>
      </c>
      <c r="AM383" s="112">
        <f t="shared" si="107"/>
        <v>0</v>
      </c>
      <c r="AN383" s="109">
        <f t="shared" si="108"/>
        <v>0</v>
      </c>
      <c r="AO383" s="112">
        <f t="shared" si="109"/>
        <v>0</v>
      </c>
      <c r="AP383" s="109">
        <f t="shared" si="110"/>
        <v>0</v>
      </c>
      <c r="AQ383" s="112">
        <f t="shared" si="111"/>
        <v>0</v>
      </c>
      <c r="AR383" s="71"/>
    </row>
    <row r="384" spans="1:44" s="62" customFormat="1" ht="27.6" customHeight="1" x14ac:dyDescent="0.2">
      <c r="A384" s="103" t="s">
        <v>907</v>
      </c>
      <c r="B384" s="103" t="s">
        <v>1117</v>
      </c>
      <c r="C384" s="104">
        <v>0</v>
      </c>
      <c r="D384" s="104">
        <f>IFERROR(VLOOKUP(A384,#REF!,2,FALSE),0)</f>
        <v>0</v>
      </c>
      <c r="E384" s="105"/>
      <c r="F384" s="105"/>
      <c r="G384" s="106">
        <v>1.4</v>
      </c>
      <c r="H384" s="106">
        <v>1.02</v>
      </c>
      <c r="I384" s="106">
        <f t="shared" si="97"/>
        <v>0.37999999999999989</v>
      </c>
      <c r="J384" s="107">
        <f t="shared" si="98"/>
        <v>0.27142857142857135</v>
      </c>
      <c r="K384" s="105"/>
      <c r="L384" s="106"/>
      <c r="M384" s="106">
        <v>1.02</v>
      </c>
      <c r="N384" s="106">
        <f t="shared" si="99"/>
        <v>-1.02</v>
      </c>
      <c r="O384" s="107" t="e">
        <f t="shared" si="100"/>
        <v>#DIV/0!</v>
      </c>
      <c r="P384" s="105"/>
      <c r="Q384" s="106"/>
      <c r="R384" s="106"/>
      <c r="S384" s="106">
        <f t="shared" si="101"/>
        <v>0</v>
      </c>
      <c r="T384" s="107" t="e">
        <f t="shared" si="102"/>
        <v>#DIV/0!</v>
      </c>
      <c r="U384" s="106">
        <v>1.4</v>
      </c>
      <c r="V384" s="106">
        <v>1.95</v>
      </c>
      <c r="W384" s="106">
        <v>1.4</v>
      </c>
      <c r="X384" s="106">
        <v>1.02</v>
      </c>
      <c r="Y384" s="106">
        <v>1.02</v>
      </c>
      <c r="Z384" s="106"/>
      <c r="AA384" s="106"/>
      <c r="AB384" s="106">
        <f t="shared" si="104"/>
        <v>0</v>
      </c>
      <c r="AC384" s="108"/>
      <c r="AD384" s="106">
        <f t="shared" si="103"/>
        <v>-1.4</v>
      </c>
      <c r="AE384" s="106"/>
      <c r="AF384" s="106"/>
      <c r="AG384" s="105"/>
      <c r="AH384" s="106">
        <f t="shared" si="113"/>
        <v>1.4</v>
      </c>
      <c r="AI384" s="109">
        <f t="shared" si="105"/>
        <v>2.7929999999999997</v>
      </c>
      <c r="AJ384" s="109">
        <f t="shared" si="114"/>
        <v>2.0999999999999996</v>
      </c>
      <c r="AK384" s="105"/>
      <c r="AL384" s="109">
        <f t="shared" si="106"/>
        <v>1.4</v>
      </c>
      <c r="AM384" s="112">
        <f t="shared" si="107"/>
        <v>0</v>
      </c>
      <c r="AN384" s="109">
        <f t="shared" si="108"/>
        <v>2.7929999999999997</v>
      </c>
      <c r="AO384" s="112">
        <f t="shared" si="109"/>
        <v>0.84299999999999975</v>
      </c>
      <c r="AP384" s="109">
        <f t="shared" si="110"/>
        <v>2.0999999999999996</v>
      </c>
      <c r="AQ384" s="112">
        <f t="shared" si="111"/>
        <v>2.0999999999999996</v>
      </c>
      <c r="AR384" s="71"/>
    </row>
    <row r="385" spans="1:44" s="62" customFormat="1" ht="27.6" customHeight="1" x14ac:dyDescent="0.2">
      <c r="A385" s="103" t="s">
        <v>909</v>
      </c>
      <c r="B385" s="103" t="s">
        <v>1118</v>
      </c>
      <c r="C385" s="104">
        <v>0</v>
      </c>
      <c r="D385" s="104">
        <f>IFERROR(VLOOKUP(A385,#REF!,2,FALSE),0)</f>
        <v>0</v>
      </c>
      <c r="E385" s="105"/>
      <c r="F385" s="105"/>
      <c r="G385" s="106">
        <v>0</v>
      </c>
      <c r="H385" s="106">
        <v>20.09</v>
      </c>
      <c r="I385" s="106">
        <f t="shared" si="97"/>
        <v>-20.09</v>
      </c>
      <c r="J385" s="107" t="e">
        <f t="shared" si="98"/>
        <v>#DIV/0!</v>
      </c>
      <c r="K385" s="105"/>
      <c r="L385" s="106"/>
      <c r="M385" s="106">
        <v>20.09</v>
      </c>
      <c r="N385" s="106">
        <f t="shared" si="99"/>
        <v>-20.09</v>
      </c>
      <c r="O385" s="107" t="e">
        <f t="shared" si="100"/>
        <v>#DIV/0!</v>
      </c>
      <c r="P385" s="105"/>
      <c r="Q385" s="106"/>
      <c r="R385" s="106"/>
      <c r="S385" s="106">
        <f t="shared" si="101"/>
        <v>0</v>
      </c>
      <c r="T385" s="107" t="e">
        <f t="shared" si="102"/>
        <v>#DIV/0!</v>
      </c>
      <c r="U385" s="106">
        <v>0</v>
      </c>
      <c r="V385" s="106">
        <v>0</v>
      </c>
      <c r="W385" s="106">
        <v>0</v>
      </c>
      <c r="X385" s="106">
        <v>20.09</v>
      </c>
      <c r="Y385" s="106">
        <v>20.09</v>
      </c>
      <c r="Z385" s="106"/>
      <c r="AA385" s="106"/>
      <c r="AB385" s="106">
        <f t="shared" si="104"/>
        <v>0</v>
      </c>
      <c r="AC385" s="108"/>
      <c r="AD385" s="106">
        <f t="shared" si="103"/>
        <v>0</v>
      </c>
      <c r="AE385" s="106"/>
      <c r="AF385" s="106"/>
      <c r="AG385" s="105"/>
      <c r="AH385" s="106">
        <f t="shared" si="113"/>
        <v>0</v>
      </c>
      <c r="AI385" s="109">
        <f t="shared" si="105"/>
        <v>0</v>
      </c>
      <c r="AJ385" s="109">
        <f t="shared" si="114"/>
        <v>0</v>
      </c>
      <c r="AK385" s="105"/>
      <c r="AL385" s="109">
        <f t="shared" si="106"/>
        <v>0</v>
      </c>
      <c r="AM385" s="112">
        <f t="shared" si="107"/>
        <v>0</v>
      </c>
      <c r="AN385" s="109">
        <f t="shared" si="108"/>
        <v>0</v>
      </c>
      <c r="AO385" s="112">
        <f t="shared" si="109"/>
        <v>0</v>
      </c>
      <c r="AP385" s="109">
        <f t="shared" si="110"/>
        <v>0</v>
      </c>
      <c r="AQ385" s="112">
        <f t="shared" si="111"/>
        <v>0</v>
      </c>
      <c r="AR385" s="71"/>
    </row>
    <row r="386" spans="1:44" s="62" customFormat="1" ht="27.6" customHeight="1" x14ac:dyDescent="0.2">
      <c r="A386" s="103" t="s">
        <v>911</v>
      </c>
      <c r="B386" s="103" t="s">
        <v>1119</v>
      </c>
      <c r="C386" s="104">
        <v>0</v>
      </c>
      <c r="D386" s="104">
        <f>IFERROR(VLOOKUP(A386,#REF!,2,FALSE),0)</f>
        <v>0</v>
      </c>
      <c r="E386" s="105"/>
      <c r="F386" s="105"/>
      <c r="G386" s="106">
        <v>0</v>
      </c>
      <c r="H386" s="106">
        <v>37.21</v>
      </c>
      <c r="I386" s="106">
        <f t="shared" ref="I386:I449" si="115">G386-H386</f>
        <v>-37.21</v>
      </c>
      <c r="J386" s="107" t="e">
        <f t="shared" ref="J386:J449" si="116">I386/G386</f>
        <v>#DIV/0!</v>
      </c>
      <c r="K386" s="105"/>
      <c r="L386" s="106"/>
      <c r="M386" s="106">
        <v>37.21</v>
      </c>
      <c r="N386" s="106">
        <f t="shared" ref="N386:N449" si="117">L386-M386</f>
        <v>-37.21</v>
      </c>
      <c r="O386" s="107" t="e">
        <f t="shared" ref="O386:O449" si="118">N386/L386</f>
        <v>#DIV/0!</v>
      </c>
      <c r="P386" s="105"/>
      <c r="Q386" s="106"/>
      <c r="R386" s="106"/>
      <c r="S386" s="106">
        <f t="shared" ref="S386:S449" si="119">Q386-R386</f>
        <v>0</v>
      </c>
      <c r="T386" s="107" t="e">
        <f t="shared" ref="T386:T449" si="120">S386/Q386</f>
        <v>#DIV/0!</v>
      </c>
      <c r="U386" s="106">
        <v>0</v>
      </c>
      <c r="V386" s="106">
        <v>0</v>
      </c>
      <c r="W386" s="106">
        <v>0</v>
      </c>
      <c r="X386" s="106">
        <v>37.21</v>
      </c>
      <c r="Y386" s="106">
        <v>37.21</v>
      </c>
      <c r="Z386" s="106"/>
      <c r="AA386" s="106"/>
      <c r="AB386" s="106">
        <f t="shared" si="104"/>
        <v>0</v>
      </c>
      <c r="AC386" s="108"/>
      <c r="AD386" s="106">
        <f t="shared" ref="AD386:AD449" si="121">Z386-W386</f>
        <v>0</v>
      </c>
      <c r="AE386" s="106"/>
      <c r="AF386" s="106"/>
      <c r="AG386" s="105"/>
      <c r="AH386" s="106">
        <f t="shared" si="113"/>
        <v>0</v>
      </c>
      <c r="AI386" s="109">
        <f t="shared" si="105"/>
        <v>0</v>
      </c>
      <c r="AJ386" s="109">
        <f t="shared" si="114"/>
        <v>0</v>
      </c>
      <c r="AK386" s="105"/>
      <c r="AL386" s="109">
        <f t="shared" si="106"/>
        <v>0</v>
      </c>
      <c r="AM386" s="112">
        <f t="shared" si="107"/>
        <v>0</v>
      </c>
      <c r="AN386" s="109">
        <f t="shared" si="108"/>
        <v>0</v>
      </c>
      <c r="AO386" s="112">
        <f t="shared" si="109"/>
        <v>0</v>
      </c>
      <c r="AP386" s="109">
        <f t="shared" si="110"/>
        <v>0</v>
      </c>
      <c r="AQ386" s="112">
        <f t="shared" si="111"/>
        <v>0</v>
      </c>
      <c r="AR386" s="71"/>
    </row>
    <row r="387" spans="1:44" s="62" customFormat="1" ht="27.6" customHeight="1" x14ac:dyDescent="0.2">
      <c r="A387" s="103" t="s">
        <v>913</v>
      </c>
      <c r="B387" s="103" t="s">
        <v>1120</v>
      </c>
      <c r="C387" s="104">
        <v>0</v>
      </c>
      <c r="D387" s="104">
        <f>IFERROR(VLOOKUP(A387,#REF!,2,FALSE),0)</f>
        <v>0</v>
      </c>
      <c r="E387" s="105"/>
      <c r="F387" s="105"/>
      <c r="G387" s="106">
        <v>0</v>
      </c>
      <c r="H387" s="106">
        <v>1.76</v>
      </c>
      <c r="I387" s="106">
        <f t="shared" si="115"/>
        <v>-1.76</v>
      </c>
      <c r="J387" s="107" t="e">
        <f t="shared" si="116"/>
        <v>#DIV/0!</v>
      </c>
      <c r="K387" s="105"/>
      <c r="L387" s="106"/>
      <c r="M387" s="106">
        <v>1.76</v>
      </c>
      <c r="N387" s="106">
        <f t="shared" si="117"/>
        <v>-1.76</v>
      </c>
      <c r="O387" s="107" t="e">
        <f t="shared" si="118"/>
        <v>#DIV/0!</v>
      </c>
      <c r="P387" s="105"/>
      <c r="Q387" s="106"/>
      <c r="R387" s="106"/>
      <c r="S387" s="106">
        <f t="shared" si="119"/>
        <v>0</v>
      </c>
      <c r="T387" s="107" t="e">
        <f t="shared" si="120"/>
        <v>#DIV/0!</v>
      </c>
      <c r="U387" s="106">
        <v>0</v>
      </c>
      <c r="V387" s="106">
        <v>0</v>
      </c>
      <c r="W387" s="106">
        <v>0</v>
      </c>
      <c r="X387" s="106">
        <v>1.76</v>
      </c>
      <c r="Y387" s="106">
        <v>1.76</v>
      </c>
      <c r="Z387" s="106"/>
      <c r="AA387" s="106"/>
      <c r="AB387" s="106">
        <f t="shared" ref="AB387:AB450" si="122">X387-Y387</f>
        <v>0</v>
      </c>
      <c r="AC387" s="108"/>
      <c r="AD387" s="106">
        <f t="shared" si="121"/>
        <v>0</v>
      </c>
      <c r="AE387" s="106"/>
      <c r="AF387" s="106"/>
      <c r="AG387" s="105"/>
      <c r="AH387" s="106">
        <f t="shared" si="113"/>
        <v>0</v>
      </c>
      <c r="AI387" s="109">
        <f t="shared" ref="AI387:AI450" si="123">AJ387*1.33</f>
        <v>0</v>
      </c>
      <c r="AJ387" s="109">
        <f t="shared" si="114"/>
        <v>0</v>
      </c>
      <c r="AK387" s="105"/>
      <c r="AL387" s="109">
        <f t="shared" si="106"/>
        <v>0</v>
      </c>
      <c r="AM387" s="112">
        <f t="shared" si="107"/>
        <v>0</v>
      </c>
      <c r="AN387" s="109">
        <f t="shared" si="108"/>
        <v>0</v>
      </c>
      <c r="AO387" s="112">
        <f t="shared" si="109"/>
        <v>0</v>
      </c>
      <c r="AP387" s="109">
        <f t="shared" si="110"/>
        <v>0</v>
      </c>
      <c r="AQ387" s="112">
        <f t="shared" si="111"/>
        <v>0</v>
      </c>
      <c r="AR387" s="71"/>
    </row>
    <row r="388" spans="1:44" s="62" customFormat="1" ht="27.6" customHeight="1" x14ac:dyDescent="0.2">
      <c r="A388" s="103" t="s">
        <v>915</v>
      </c>
      <c r="B388" s="103" t="s">
        <v>1122</v>
      </c>
      <c r="C388" s="104">
        <v>0</v>
      </c>
      <c r="D388" s="104">
        <f>IFERROR(VLOOKUP(A388,#REF!,2,FALSE),0)</f>
        <v>0</v>
      </c>
      <c r="E388" s="105"/>
      <c r="F388" s="105"/>
      <c r="G388" s="106">
        <v>0</v>
      </c>
      <c r="H388" s="106">
        <v>0.56000000000000005</v>
      </c>
      <c r="I388" s="106">
        <f t="shared" si="115"/>
        <v>-0.56000000000000005</v>
      </c>
      <c r="J388" s="107" t="e">
        <f t="shared" si="116"/>
        <v>#DIV/0!</v>
      </c>
      <c r="K388" s="105"/>
      <c r="L388" s="106"/>
      <c r="M388" s="106">
        <v>0.56000000000000005</v>
      </c>
      <c r="N388" s="106">
        <f t="shared" si="117"/>
        <v>-0.56000000000000005</v>
      </c>
      <c r="O388" s="107" t="e">
        <f t="shared" si="118"/>
        <v>#DIV/0!</v>
      </c>
      <c r="P388" s="105"/>
      <c r="Q388" s="106"/>
      <c r="R388" s="106"/>
      <c r="S388" s="106">
        <f t="shared" si="119"/>
        <v>0</v>
      </c>
      <c r="T388" s="107" t="e">
        <f t="shared" si="120"/>
        <v>#DIV/0!</v>
      </c>
      <c r="U388" s="106">
        <v>0</v>
      </c>
      <c r="V388" s="106">
        <v>0</v>
      </c>
      <c r="W388" s="106">
        <v>0</v>
      </c>
      <c r="X388" s="106">
        <v>0.56000000000000005</v>
      </c>
      <c r="Y388" s="106">
        <v>0.56000000000000005</v>
      </c>
      <c r="Z388" s="106"/>
      <c r="AA388" s="106"/>
      <c r="AB388" s="106">
        <f t="shared" si="122"/>
        <v>0</v>
      </c>
      <c r="AC388" s="108"/>
      <c r="AD388" s="106">
        <f t="shared" si="121"/>
        <v>0</v>
      </c>
      <c r="AE388" s="106"/>
      <c r="AF388" s="106"/>
      <c r="AG388" s="105"/>
      <c r="AH388" s="106">
        <f t="shared" si="113"/>
        <v>0</v>
      </c>
      <c r="AI388" s="109">
        <f t="shared" si="123"/>
        <v>0</v>
      </c>
      <c r="AJ388" s="109">
        <f t="shared" si="114"/>
        <v>0</v>
      </c>
      <c r="AK388" s="105"/>
      <c r="AL388" s="109">
        <f t="shared" si="106"/>
        <v>0</v>
      </c>
      <c r="AM388" s="112">
        <f t="shared" si="107"/>
        <v>0</v>
      </c>
      <c r="AN388" s="109">
        <f t="shared" si="108"/>
        <v>0</v>
      </c>
      <c r="AO388" s="112">
        <f t="shared" si="109"/>
        <v>0</v>
      </c>
      <c r="AP388" s="109">
        <f t="shared" si="110"/>
        <v>0</v>
      </c>
      <c r="AQ388" s="112">
        <f t="shared" si="111"/>
        <v>0</v>
      </c>
      <c r="AR388" s="71"/>
    </row>
    <row r="389" spans="1:44" s="62" customFormat="1" ht="27.6" customHeight="1" x14ac:dyDescent="0.2">
      <c r="A389" s="103" t="s">
        <v>917</v>
      </c>
      <c r="B389" s="103" t="s">
        <v>1123</v>
      </c>
      <c r="C389" s="104">
        <v>0</v>
      </c>
      <c r="D389" s="104">
        <f>IFERROR(VLOOKUP(A389,#REF!,2,FALSE),0)</f>
        <v>0</v>
      </c>
      <c r="E389" s="105"/>
      <c r="F389" s="105"/>
      <c r="G389" s="106">
        <v>0</v>
      </c>
      <c r="H389" s="106">
        <v>2.0699999999999998</v>
      </c>
      <c r="I389" s="106">
        <f t="shared" si="115"/>
        <v>-2.0699999999999998</v>
      </c>
      <c r="J389" s="107" t="e">
        <f t="shared" si="116"/>
        <v>#DIV/0!</v>
      </c>
      <c r="K389" s="105"/>
      <c r="L389" s="106"/>
      <c r="M389" s="106">
        <v>2.0699999999999998</v>
      </c>
      <c r="N389" s="106">
        <f t="shared" si="117"/>
        <v>-2.0699999999999998</v>
      </c>
      <c r="O389" s="107" t="e">
        <f t="shared" si="118"/>
        <v>#DIV/0!</v>
      </c>
      <c r="P389" s="105"/>
      <c r="Q389" s="106"/>
      <c r="R389" s="106"/>
      <c r="S389" s="106">
        <f t="shared" si="119"/>
        <v>0</v>
      </c>
      <c r="T389" s="107" t="e">
        <f t="shared" si="120"/>
        <v>#DIV/0!</v>
      </c>
      <c r="U389" s="106">
        <v>0</v>
      </c>
      <c r="V389" s="106">
        <v>0</v>
      </c>
      <c r="W389" s="106">
        <v>0</v>
      </c>
      <c r="X389" s="106">
        <v>2.0699999999999998</v>
      </c>
      <c r="Y389" s="106">
        <v>2.8</v>
      </c>
      <c r="Z389" s="106"/>
      <c r="AA389" s="106"/>
      <c r="AB389" s="106">
        <f t="shared" si="122"/>
        <v>-0.73</v>
      </c>
      <c r="AC389" s="108"/>
      <c r="AD389" s="106">
        <f t="shared" si="121"/>
        <v>0</v>
      </c>
      <c r="AE389" s="106"/>
      <c r="AF389" s="106"/>
      <c r="AG389" s="105"/>
      <c r="AH389" s="106">
        <f t="shared" si="113"/>
        <v>0</v>
      </c>
      <c r="AI389" s="109">
        <f t="shared" si="123"/>
        <v>0</v>
      </c>
      <c r="AJ389" s="109">
        <f t="shared" si="114"/>
        <v>0</v>
      </c>
      <c r="AK389" s="105"/>
      <c r="AL389" s="109">
        <f t="shared" ref="AL389:AL452" si="124">IF(G389&gt;AH389,G389,AH389)</f>
        <v>0</v>
      </c>
      <c r="AM389" s="112">
        <f t="shared" ref="AM389:AM452" si="125">AL389-G389</f>
        <v>0</v>
      </c>
      <c r="AN389" s="109">
        <f t="shared" ref="AN389:AN452" si="126">IF(V389&gt;AI389,V389,AI389)</f>
        <v>0</v>
      </c>
      <c r="AO389" s="112">
        <f t="shared" ref="AO389:AO452" si="127">AN389-V389</f>
        <v>0</v>
      </c>
      <c r="AP389" s="109">
        <f t="shared" ref="AP389:AP452" si="128">IF(AE389&gt;AJ389,AE389,AJ389)</f>
        <v>0</v>
      </c>
      <c r="AQ389" s="112">
        <f t="shared" ref="AQ389:AQ452" si="129">AP389-AE389</f>
        <v>0</v>
      </c>
      <c r="AR389" s="71"/>
    </row>
    <row r="390" spans="1:44" s="62" customFormat="1" ht="27.6" customHeight="1" x14ac:dyDescent="0.2">
      <c r="A390" s="103" t="s">
        <v>919</v>
      </c>
      <c r="B390" s="103" t="s">
        <v>1124</v>
      </c>
      <c r="C390" s="104">
        <v>0</v>
      </c>
      <c r="D390" s="104">
        <f>IFERROR(VLOOKUP(A390,#REF!,2,FALSE),0)</f>
        <v>0</v>
      </c>
      <c r="E390" s="105"/>
      <c r="F390" s="105"/>
      <c r="G390" s="106">
        <v>0</v>
      </c>
      <c r="H390" s="106">
        <v>2.21</v>
      </c>
      <c r="I390" s="106">
        <f t="shared" si="115"/>
        <v>-2.21</v>
      </c>
      <c r="J390" s="107" t="e">
        <f t="shared" si="116"/>
        <v>#DIV/0!</v>
      </c>
      <c r="K390" s="105"/>
      <c r="L390" s="106"/>
      <c r="M390" s="106">
        <v>2.21</v>
      </c>
      <c r="N390" s="106">
        <f t="shared" si="117"/>
        <v>-2.21</v>
      </c>
      <c r="O390" s="107" t="e">
        <f t="shared" si="118"/>
        <v>#DIV/0!</v>
      </c>
      <c r="P390" s="105"/>
      <c r="Q390" s="106"/>
      <c r="R390" s="106"/>
      <c r="S390" s="106">
        <f t="shared" si="119"/>
        <v>0</v>
      </c>
      <c r="T390" s="107" t="e">
        <f t="shared" si="120"/>
        <v>#DIV/0!</v>
      </c>
      <c r="U390" s="106">
        <v>0</v>
      </c>
      <c r="V390" s="106">
        <v>0</v>
      </c>
      <c r="W390" s="106">
        <v>0</v>
      </c>
      <c r="X390" s="106">
        <v>2.21</v>
      </c>
      <c r="Y390" s="106">
        <v>2.21</v>
      </c>
      <c r="Z390" s="106"/>
      <c r="AA390" s="106"/>
      <c r="AB390" s="106">
        <f t="shared" si="122"/>
        <v>0</v>
      </c>
      <c r="AC390" s="108"/>
      <c r="AD390" s="106">
        <f t="shared" si="121"/>
        <v>0</v>
      </c>
      <c r="AE390" s="106"/>
      <c r="AF390" s="106"/>
      <c r="AG390" s="105"/>
      <c r="AH390" s="106">
        <f t="shared" si="113"/>
        <v>0</v>
      </c>
      <c r="AI390" s="109">
        <f t="shared" si="123"/>
        <v>0</v>
      </c>
      <c r="AJ390" s="109">
        <f t="shared" si="114"/>
        <v>0</v>
      </c>
      <c r="AK390" s="105"/>
      <c r="AL390" s="109">
        <f t="shared" si="124"/>
        <v>0</v>
      </c>
      <c r="AM390" s="112">
        <f t="shared" si="125"/>
        <v>0</v>
      </c>
      <c r="AN390" s="109">
        <f t="shared" si="126"/>
        <v>0</v>
      </c>
      <c r="AO390" s="112">
        <f t="shared" si="127"/>
        <v>0</v>
      </c>
      <c r="AP390" s="109">
        <f t="shared" si="128"/>
        <v>0</v>
      </c>
      <c r="AQ390" s="112">
        <f t="shared" si="129"/>
        <v>0</v>
      </c>
      <c r="AR390" s="71"/>
    </row>
    <row r="391" spans="1:44" s="62" customFormat="1" ht="27.6" customHeight="1" x14ac:dyDescent="0.2">
      <c r="A391" s="103" t="s">
        <v>921</v>
      </c>
      <c r="B391" s="103" t="s">
        <v>1125</v>
      </c>
      <c r="C391" s="104">
        <v>0</v>
      </c>
      <c r="D391" s="104">
        <f>IFERROR(VLOOKUP(A391,#REF!,2,FALSE),0)</f>
        <v>0</v>
      </c>
      <c r="E391" s="105"/>
      <c r="F391" s="105"/>
      <c r="G391" s="106">
        <v>0</v>
      </c>
      <c r="H391" s="106">
        <v>3.79</v>
      </c>
      <c r="I391" s="106">
        <f t="shared" si="115"/>
        <v>-3.79</v>
      </c>
      <c r="J391" s="107" t="e">
        <f t="shared" si="116"/>
        <v>#DIV/0!</v>
      </c>
      <c r="K391" s="105"/>
      <c r="L391" s="106"/>
      <c r="M391" s="106">
        <v>3.79</v>
      </c>
      <c r="N391" s="106">
        <f t="shared" si="117"/>
        <v>-3.79</v>
      </c>
      <c r="O391" s="107" t="e">
        <f t="shared" si="118"/>
        <v>#DIV/0!</v>
      </c>
      <c r="P391" s="105"/>
      <c r="Q391" s="106"/>
      <c r="R391" s="106"/>
      <c r="S391" s="106">
        <f t="shared" si="119"/>
        <v>0</v>
      </c>
      <c r="T391" s="107" t="e">
        <f t="shared" si="120"/>
        <v>#DIV/0!</v>
      </c>
      <c r="U391" s="106">
        <v>0</v>
      </c>
      <c r="V391" s="106">
        <v>0</v>
      </c>
      <c r="W391" s="106">
        <v>0</v>
      </c>
      <c r="X391" s="106">
        <v>3.79</v>
      </c>
      <c r="Y391" s="106">
        <v>4.45</v>
      </c>
      <c r="Z391" s="106"/>
      <c r="AA391" s="106"/>
      <c r="AB391" s="106">
        <f t="shared" si="122"/>
        <v>-0.66000000000000014</v>
      </c>
      <c r="AC391" s="108"/>
      <c r="AD391" s="106">
        <f t="shared" si="121"/>
        <v>0</v>
      </c>
      <c r="AE391" s="106"/>
      <c r="AF391" s="106"/>
      <c r="AG391" s="105"/>
      <c r="AH391" s="106">
        <f t="shared" ref="AH391:AH422" si="130">G391</f>
        <v>0</v>
      </c>
      <c r="AI391" s="109">
        <f t="shared" si="123"/>
        <v>0</v>
      </c>
      <c r="AJ391" s="109">
        <f t="shared" si="114"/>
        <v>0</v>
      </c>
      <c r="AK391" s="105"/>
      <c r="AL391" s="109">
        <f t="shared" si="124"/>
        <v>0</v>
      </c>
      <c r="AM391" s="112">
        <f t="shared" si="125"/>
        <v>0</v>
      </c>
      <c r="AN391" s="109">
        <f t="shared" si="126"/>
        <v>0</v>
      </c>
      <c r="AO391" s="112">
        <f t="shared" si="127"/>
        <v>0</v>
      </c>
      <c r="AP391" s="109">
        <f t="shared" si="128"/>
        <v>0</v>
      </c>
      <c r="AQ391" s="112">
        <f t="shared" si="129"/>
        <v>0</v>
      </c>
      <c r="AR391" s="71"/>
    </row>
    <row r="392" spans="1:44" s="62" customFormat="1" ht="27.6" customHeight="1" x14ac:dyDescent="0.2">
      <c r="A392" s="103" t="s">
        <v>923</v>
      </c>
      <c r="B392" s="103" t="s">
        <v>1127</v>
      </c>
      <c r="C392" s="104">
        <v>0</v>
      </c>
      <c r="D392" s="104">
        <f>IFERROR(VLOOKUP(A392,#REF!,2,FALSE),0)</f>
        <v>0</v>
      </c>
      <c r="E392" s="105"/>
      <c r="F392" s="105"/>
      <c r="G392" s="106">
        <v>0</v>
      </c>
      <c r="H392" s="106">
        <v>0.44</v>
      </c>
      <c r="I392" s="106">
        <f t="shared" si="115"/>
        <v>-0.44</v>
      </c>
      <c r="J392" s="107" t="e">
        <f t="shared" si="116"/>
        <v>#DIV/0!</v>
      </c>
      <c r="K392" s="105"/>
      <c r="L392" s="106"/>
      <c r="M392" s="106">
        <v>0.44</v>
      </c>
      <c r="N392" s="106">
        <f t="shared" si="117"/>
        <v>-0.44</v>
      </c>
      <c r="O392" s="107" t="e">
        <f t="shared" si="118"/>
        <v>#DIV/0!</v>
      </c>
      <c r="P392" s="105"/>
      <c r="Q392" s="106"/>
      <c r="R392" s="106"/>
      <c r="S392" s="106">
        <f t="shared" si="119"/>
        <v>0</v>
      </c>
      <c r="T392" s="107" t="e">
        <f t="shared" si="120"/>
        <v>#DIV/0!</v>
      </c>
      <c r="U392" s="106">
        <v>0</v>
      </c>
      <c r="V392" s="106">
        <v>0</v>
      </c>
      <c r="W392" s="106">
        <v>0</v>
      </c>
      <c r="X392" s="106">
        <v>0.44</v>
      </c>
      <c r="Y392" s="106">
        <v>0.53300000000000003</v>
      </c>
      <c r="Z392" s="106"/>
      <c r="AA392" s="106"/>
      <c r="AB392" s="106">
        <f t="shared" si="122"/>
        <v>-9.3000000000000027E-2</v>
      </c>
      <c r="AC392" s="108"/>
      <c r="AD392" s="106">
        <f t="shared" si="121"/>
        <v>0</v>
      </c>
      <c r="AE392" s="106"/>
      <c r="AF392" s="106"/>
      <c r="AG392" s="105"/>
      <c r="AH392" s="106">
        <f t="shared" si="130"/>
        <v>0</v>
      </c>
      <c r="AI392" s="109">
        <f t="shared" si="123"/>
        <v>0</v>
      </c>
      <c r="AJ392" s="109">
        <f t="shared" si="114"/>
        <v>0</v>
      </c>
      <c r="AK392" s="105"/>
      <c r="AL392" s="109">
        <f t="shared" si="124"/>
        <v>0</v>
      </c>
      <c r="AM392" s="112">
        <f t="shared" si="125"/>
        <v>0</v>
      </c>
      <c r="AN392" s="109">
        <f t="shared" si="126"/>
        <v>0</v>
      </c>
      <c r="AO392" s="112">
        <f t="shared" si="127"/>
        <v>0</v>
      </c>
      <c r="AP392" s="109">
        <f t="shared" si="128"/>
        <v>0</v>
      </c>
      <c r="AQ392" s="112">
        <f t="shared" si="129"/>
        <v>0</v>
      </c>
      <c r="AR392" s="71"/>
    </row>
    <row r="393" spans="1:44" s="62" customFormat="1" ht="27.6" customHeight="1" x14ac:dyDescent="0.2">
      <c r="A393" s="103" t="s">
        <v>925</v>
      </c>
      <c r="B393" s="103" t="s">
        <v>1129</v>
      </c>
      <c r="C393" s="104">
        <v>0</v>
      </c>
      <c r="D393" s="104">
        <f>IFERROR(VLOOKUP(A393,#REF!,2,FALSE),0)</f>
        <v>0</v>
      </c>
      <c r="E393" s="105"/>
      <c r="F393" s="105"/>
      <c r="G393" s="106">
        <v>0</v>
      </c>
      <c r="H393" s="106">
        <v>2.67</v>
      </c>
      <c r="I393" s="106">
        <f t="shared" si="115"/>
        <v>-2.67</v>
      </c>
      <c r="J393" s="107" t="e">
        <f t="shared" si="116"/>
        <v>#DIV/0!</v>
      </c>
      <c r="K393" s="105"/>
      <c r="L393" s="106"/>
      <c r="M393" s="106">
        <v>2.67</v>
      </c>
      <c r="N393" s="106">
        <f t="shared" si="117"/>
        <v>-2.67</v>
      </c>
      <c r="O393" s="107" t="e">
        <f t="shared" si="118"/>
        <v>#DIV/0!</v>
      </c>
      <c r="P393" s="105"/>
      <c r="Q393" s="106"/>
      <c r="R393" s="106"/>
      <c r="S393" s="106">
        <f t="shared" si="119"/>
        <v>0</v>
      </c>
      <c r="T393" s="107" t="e">
        <f t="shared" si="120"/>
        <v>#DIV/0!</v>
      </c>
      <c r="U393" s="106">
        <v>0</v>
      </c>
      <c r="V393" s="106">
        <v>0</v>
      </c>
      <c r="W393" s="106">
        <v>0</v>
      </c>
      <c r="X393" s="106">
        <v>2.67</v>
      </c>
      <c r="Y393" s="106">
        <v>3.48</v>
      </c>
      <c r="Z393" s="106"/>
      <c r="AA393" s="106"/>
      <c r="AB393" s="106">
        <f t="shared" si="122"/>
        <v>-0.81</v>
      </c>
      <c r="AC393" s="108"/>
      <c r="AD393" s="106">
        <f t="shared" si="121"/>
        <v>0</v>
      </c>
      <c r="AE393" s="106"/>
      <c r="AF393" s="106"/>
      <c r="AG393" s="105"/>
      <c r="AH393" s="106">
        <f t="shared" si="130"/>
        <v>0</v>
      </c>
      <c r="AI393" s="109">
        <f t="shared" si="123"/>
        <v>0</v>
      </c>
      <c r="AJ393" s="109">
        <f t="shared" si="114"/>
        <v>0</v>
      </c>
      <c r="AK393" s="105"/>
      <c r="AL393" s="109">
        <f t="shared" si="124"/>
        <v>0</v>
      </c>
      <c r="AM393" s="112">
        <f t="shared" si="125"/>
        <v>0</v>
      </c>
      <c r="AN393" s="109">
        <f t="shared" si="126"/>
        <v>0</v>
      </c>
      <c r="AO393" s="112">
        <f t="shared" si="127"/>
        <v>0</v>
      </c>
      <c r="AP393" s="109">
        <f t="shared" si="128"/>
        <v>0</v>
      </c>
      <c r="AQ393" s="112">
        <f t="shared" si="129"/>
        <v>0</v>
      </c>
      <c r="AR393" s="71"/>
    </row>
    <row r="394" spans="1:44" s="62" customFormat="1" ht="27.6" customHeight="1" x14ac:dyDescent="0.2">
      <c r="A394" s="103" t="s">
        <v>927</v>
      </c>
      <c r="B394" s="103" t="s">
        <v>1131</v>
      </c>
      <c r="C394" s="104">
        <v>0</v>
      </c>
      <c r="D394" s="104">
        <f>IFERROR(VLOOKUP(A394,#REF!,2,FALSE),0)</f>
        <v>0</v>
      </c>
      <c r="E394" s="105"/>
      <c r="F394" s="105"/>
      <c r="G394" s="106">
        <v>5</v>
      </c>
      <c r="H394" s="106">
        <v>0.56000000000000005</v>
      </c>
      <c r="I394" s="106">
        <f t="shared" si="115"/>
        <v>4.4399999999999995</v>
      </c>
      <c r="J394" s="107">
        <f t="shared" si="116"/>
        <v>0.8879999999999999</v>
      </c>
      <c r="K394" s="105"/>
      <c r="L394" s="106"/>
      <c r="M394" s="106">
        <v>0.56000000000000005</v>
      </c>
      <c r="N394" s="106">
        <f t="shared" si="117"/>
        <v>-0.56000000000000005</v>
      </c>
      <c r="O394" s="107" t="e">
        <f t="shared" si="118"/>
        <v>#DIV/0!</v>
      </c>
      <c r="P394" s="105"/>
      <c r="Q394" s="106"/>
      <c r="R394" s="106"/>
      <c r="S394" s="106">
        <f t="shared" si="119"/>
        <v>0</v>
      </c>
      <c r="T394" s="107" t="e">
        <f t="shared" si="120"/>
        <v>#DIV/0!</v>
      </c>
      <c r="U394" s="106">
        <v>5</v>
      </c>
      <c r="V394" s="106">
        <v>5</v>
      </c>
      <c r="W394" s="106">
        <v>5</v>
      </c>
      <c r="X394" s="106">
        <v>0.56000000000000005</v>
      </c>
      <c r="Y394" s="106">
        <v>0.54</v>
      </c>
      <c r="Z394" s="106"/>
      <c r="AA394" s="106"/>
      <c r="AB394" s="106">
        <f t="shared" si="122"/>
        <v>2.0000000000000018E-2</v>
      </c>
      <c r="AC394" s="108"/>
      <c r="AD394" s="106">
        <f t="shared" si="121"/>
        <v>-5</v>
      </c>
      <c r="AE394" s="106"/>
      <c r="AF394" s="106"/>
      <c r="AG394" s="105"/>
      <c r="AH394" s="106">
        <f t="shared" si="130"/>
        <v>5</v>
      </c>
      <c r="AI394" s="109">
        <f t="shared" si="123"/>
        <v>9.9750000000000014</v>
      </c>
      <c r="AJ394" s="109">
        <f t="shared" si="114"/>
        <v>7.5</v>
      </c>
      <c r="AK394" s="105"/>
      <c r="AL394" s="109">
        <f t="shared" si="124"/>
        <v>5</v>
      </c>
      <c r="AM394" s="112">
        <f t="shared" si="125"/>
        <v>0</v>
      </c>
      <c r="AN394" s="109">
        <f t="shared" si="126"/>
        <v>9.9750000000000014</v>
      </c>
      <c r="AO394" s="112">
        <f t="shared" si="127"/>
        <v>4.9750000000000014</v>
      </c>
      <c r="AP394" s="109">
        <f t="shared" si="128"/>
        <v>7.5</v>
      </c>
      <c r="AQ394" s="112">
        <f t="shared" si="129"/>
        <v>7.5</v>
      </c>
      <c r="AR394" s="71"/>
    </row>
    <row r="395" spans="1:44" s="62" customFormat="1" ht="27.6" customHeight="1" x14ac:dyDescent="0.2">
      <c r="A395" s="103" t="s">
        <v>929</v>
      </c>
      <c r="B395" s="103" t="s">
        <v>1132</v>
      </c>
      <c r="C395" s="104">
        <v>0</v>
      </c>
      <c r="D395" s="104">
        <f>IFERROR(VLOOKUP(A395,#REF!,2,FALSE),0)</f>
        <v>0</v>
      </c>
      <c r="E395" s="105"/>
      <c r="F395" s="105"/>
      <c r="G395" s="106">
        <v>0</v>
      </c>
      <c r="H395" s="106">
        <v>0.3</v>
      </c>
      <c r="I395" s="106">
        <f t="shared" si="115"/>
        <v>-0.3</v>
      </c>
      <c r="J395" s="107" t="e">
        <f t="shared" si="116"/>
        <v>#DIV/0!</v>
      </c>
      <c r="K395" s="105"/>
      <c r="L395" s="106"/>
      <c r="M395" s="106">
        <v>0.3</v>
      </c>
      <c r="N395" s="106">
        <f t="shared" si="117"/>
        <v>-0.3</v>
      </c>
      <c r="O395" s="107" t="e">
        <f t="shared" si="118"/>
        <v>#DIV/0!</v>
      </c>
      <c r="P395" s="105"/>
      <c r="Q395" s="106"/>
      <c r="R395" s="106"/>
      <c r="S395" s="106">
        <f t="shared" si="119"/>
        <v>0</v>
      </c>
      <c r="T395" s="107" t="e">
        <f t="shared" si="120"/>
        <v>#DIV/0!</v>
      </c>
      <c r="U395" s="106">
        <v>0</v>
      </c>
      <c r="V395" s="106">
        <v>0</v>
      </c>
      <c r="W395" s="106">
        <v>0</v>
      </c>
      <c r="X395" s="106">
        <v>0.3</v>
      </c>
      <c r="Y395" s="106">
        <v>0.3</v>
      </c>
      <c r="Z395" s="106"/>
      <c r="AA395" s="106"/>
      <c r="AB395" s="106">
        <f t="shared" si="122"/>
        <v>0</v>
      </c>
      <c r="AC395" s="108"/>
      <c r="AD395" s="106">
        <f t="shared" si="121"/>
        <v>0</v>
      </c>
      <c r="AE395" s="106"/>
      <c r="AF395" s="106"/>
      <c r="AG395" s="105"/>
      <c r="AH395" s="106">
        <f t="shared" si="130"/>
        <v>0</v>
      </c>
      <c r="AI395" s="109">
        <f t="shared" si="123"/>
        <v>0</v>
      </c>
      <c r="AJ395" s="109">
        <f t="shared" si="114"/>
        <v>0</v>
      </c>
      <c r="AK395" s="105"/>
      <c r="AL395" s="109">
        <f t="shared" si="124"/>
        <v>0</v>
      </c>
      <c r="AM395" s="112">
        <f t="shared" si="125"/>
        <v>0</v>
      </c>
      <c r="AN395" s="109">
        <f t="shared" si="126"/>
        <v>0</v>
      </c>
      <c r="AO395" s="112">
        <f t="shared" si="127"/>
        <v>0</v>
      </c>
      <c r="AP395" s="109">
        <f t="shared" si="128"/>
        <v>0</v>
      </c>
      <c r="AQ395" s="112">
        <f t="shared" si="129"/>
        <v>0</v>
      </c>
      <c r="AR395" s="71"/>
    </row>
    <row r="396" spans="1:44" s="62" customFormat="1" ht="27.6" customHeight="1" x14ac:dyDescent="0.2">
      <c r="A396" s="103" t="s">
        <v>931</v>
      </c>
      <c r="B396" s="103" t="s">
        <v>1134</v>
      </c>
      <c r="C396" s="104">
        <v>0</v>
      </c>
      <c r="D396" s="104">
        <f>IFERROR(VLOOKUP(A396,#REF!,2,FALSE),0)</f>
        <v>0</v>
      </c>
      <c r="E396" s="105"/>
      <c r="F396" s="105"/>
      <c r="G396" s="106">
        <v>0.37</v>
      </c>
      <c r="H396" s="106">
        <v>0.15</v>
      </c>
      <c r="I396" s="106">
        <f t="shared" si="115"/>
        <v>0.22</v>
      </c>
      <c r="J396" s="107">
        <f t="shared" si="116"/>
        <v>0.59459459459459463</v>
      </c>
      <c r="K396" s="105"/>
      <c r="L396" s="106"/>
      <c r="M396" s="106">
        <v>0.15</v>
      </c>
      <c r="N396" s="106">
        <f t="shared" si="117"/>
        <v>-0.15</v>
      </c>
      <c r="O396" s="107" t="e">
        <f t="shared" si="118"/>
        <v>#DIV/0!</v>
      </c>
      <c r="P396" s="105"/>
      <c r="Q396" s="106"/>
      <c r="R396" s="106"/>
      <c r="S396" s="106">
        <f t="shared" si="119"/>
        <v>0</v>
      </c>
      <c r="T396" s="107" t="e">
        <f t="shared" si="120"/>
        <v>#DIV/0!</v>
      </c>
      <c r="U396" s="106">
        <v>0.37</v>
      </c>
      <c r="V396" s="106">
        <v>0.74</v>
      </c>
      <c r="W396" s="106">
        <v>0.37</v>
      </c>
      <c r="X396" s="106">
        <v>0.15</v>
      </c>
      <c r="Y396" s="106">
        <v>0.15</v>
      </c>
      <c r="Z396" s="106"/>
      <c r="AA396" s="106"/>
      <c r="AB396" s="106">
        <f t="shared" si="122"/>
        <v>0</v>
      </c>
      <c r="AC396" s="108"/>
      <c r="AD396" s="106">
        <f t="shared" si="121"/>
        <v>-0.37</v>
      </c>
      <c r="AE396" s="106"/>
      <c r="AF396" s="106"/>
      <c r="AG396" s="105"/>
      <c r="AH396" s="106">
        <f t="shared" si="130"/>
        <v>0.37</v>
      </c>
      <c r="AI396" s="109">
        <f t="shared" si="123"/>
        <v>0.73814999999999997</v>
      </c>
      <c r="AJ396" s="109">
        <f t="shared" si="114"/>
        <v>0.55499999999999994</v>
      </c>
      <c r="AK396" s="105"/>
      <c r="AL396" s="109">
        <f t="shared" si="124"/>
        <v>0.37</v>
      </c>
      <c r="AM396" s="112">
        <f t="shared" si="125"/>
        <v>0</v>
      </c>
      <c r="AN396" s="109">
        <f t="shared" si="126"/>
        <v>0.74</v>
      </c>
      <c r="AO396" s="112">
        <f t="shared" si="127"/>
        <v>0</v>
      </c>
      <c r="AP396" s="109">
        <f t="shared" si="128"/>
        <v>0.55499999999999994</v>
      </c>
      <c r="AQ396" s="112">
        <f t="shared" si="129"/>
        <v>0.55499999999999994</v>
      </c>
      <c r="AR396" s="71"/>
    </row>
    <row r="397" spans="1:44" s="62" customFormat="1" ht="27.6" customHeight="1" x14ac:dyDescent="0.2">
      <c r="A397" s="103" t="s">
        <v>933</v>
      </c>
      <c r="B397" s="103" t="s">
        <v>569</v>
      </c>
      <c r="C397" s="104">
        <v>0</v>
      </c>
      <c r="D397" s="104">
        <f>IFERROR(VLOOKUP(A397,#REF!,2,FALSE),0)</f>
        <v>0</v>
      </c>
      <c r="E397" s="105"/>
      <c r="F397" s="105"/>
      <c r="G397" s="106">
        <v>1</v>
      </c>
      <c r="H397" s="106">
        <v>0.5</v>
      </c>
      <c r="I397" s="106">
        <f t="shared" si="115"/>
        <v>0.5</v>
      </c>
      <c r="J397" s="107">
        <f t="shared" si="116"/>
        <v>0.5</v>
      </c>
      <c r="K397" s="105"/>
      <c r="L397" s="106"/>
      <c r="M397" s="106">
        <v>0.5</v>
      </c>
      <c r="N397" s="106">
        <f t="shared" si="117"/>
        <v>-0.5</v>
      </c>
      <c r="O397" s="107" t="e">
        <f t="shared" si="118"/>
        <v>#DIV/0!</v>
      </c>
      <c r="P397" s="105"/>
      <c r="Q397" s="106"/>
      <c r="R397" s="106"/>
      <c r="S397" s="106">
        <f t="shared" si="119"/>
        <v>0</v>
      </c>
      <c r="T397" s="107" t="e">
        <f t="shared" si="120"/>
        <v>#DIV/0!</v>
      </c>
      <c r="U397" s="106">
        <v>1</v>
      </c>
      <c r="V397" s="106">
        <v>2</v>
      </c>
      <c r="W397" s="106">
        <v>1</v>
      </c>
      <c r="X397" s="106">
        <v>0.5</v>
      </c>
      <c r="Y397" s="106">
        <v>0.8</v>
      </c>
      <c r="Z397" s="106"/>
      <c r="AA397" s="106"/>
      <c r="AB397" s="106">
        <f t="shared" si="122"/>
        <v>-0.30000000000000004</v>
      </c>
      <c r="AC397" s="108"/>
      <c r="AD397" s="106">
        <f t="shared" si="121"/>
        <v>-1</v>
      </c>
      <c r="AE397" s="106"/>
      <c r="AF397" s="106"/>
      <c r="AG397" s="105"/>
      <c r="AH397" s="106">
        <f t="shared" si="130"/>
        <v>1</v>
      </c>
      <c r="AI397" s="109">
        <f t="shared" si="123"/>
        <v>1.9950000000000001</v>
      </c>
      <c r="AJ397" s="109">
        <f t="shared" si="114"/>
        <v>1.5</v>
      </c>
      <c r="AK397" s="105"/>
      <c r="AL397" s="109">
        <f t="shared" si="124"/>
        <v>1</v>
      </c>
      <c r="AM397" s="112">
        <f t="shared" si="125"/>
        <v>0</v>
      </c>
      <c r="AN397" s="109">
        <f t="shared" si="126"/>
        <v>2</v>
      </c>
      <c r="AO397" s="112">
        <f t="shared" si="127"/>
        <v>0</v>
      </c>
      <c r="AP397" s="109">
        <f t="shared" si="128"/>
        <v>1.5</v>
      </c>
      <c r="AQ397" s="112">
        <f t="shared" si="129"/>
        <v>1.5</v>
      </c>
      <c r="AR397" s="71"/>
    </row>
    <row r="398" spans="1:44" s="62" customFormat="1" ht="27.6" customHeight="1" x14ac:dyDescent="0.2">
      <c r="A398" s="103" t="s">
        <v>935</v>
      </c>
      <c r="B398" s="103" t="s">
        <v>1137</v>
      </c>
      <c r="C398" s="104">
        <v>0</v>
      </c>
      <c r="D398" s="104">
        <f>IFERROR(VLOOKUP(A398,#REF!,2,FALSE),0)</f>
        <v>0</v>
      </c>
      <c r="E398" s="105"/>
      <c r="F398" s="105"/>
      <c r="G398" s="106">
        <v>0</v>
      </c>
      <c r="H398" s="106">
        <v>2</v>
      </c>
      <c r="I398" s="106">
        <f t="shared" si="115"/>
        <v>-2</v>
      </c>
      <c r="J398" s="107" t="e">
        <f t="shared" si="116"/>
        <v>#DIV/0!</v>
      </c>
      <c r="K398" s="105"/>
      <c r="L398" s="106"/>
      <c r="M398" s="106">
        <v>2</v>
      </c>
      <c r="N398" s="106">
        <f t="shared" si="117"/>
        <v>-2</v>
      </c>
      <c r="O398" s="107" t="e">
        <f t="shared" si="118"/>
        <v>#DIV/0!</v>
      </c>
      <c r="P398" s="105"/>
      <c r="Q398" s="106"/>
      <c r="R398" s="106"/>
      <c r="S398" s="106">
        <f t="shared" si="119"/>
        <v>0</v>
      </c>
      <c r="T398" s="107" t="e">
        <f t="shared" si="120"/>
        <v>#DIV/0!</v>
      </c>
      <c r="U398" s="106">
        <v>0</v>
      </c>
      <c r="V398" s="106">
        <v>0</v>
      </c>
      <c r="W398" s="106">
        <v>0</v>
      </c>
      <c r="X398" s="106">
        <v>2</v>
      </c>
      <c r="Y398" s="106">
        <v>2</v>
      </c>
      <c r="Z398" s="106"/>
      <c r="AA398" s="106"/>
      <c r="AB398" s="106">
        <f t="shared" si="122"/>
        <v>0</v>
      </c>
      <c r="AC398" s="108"/>
      <c r="AD398" s="106">
        <f t="shared" si="121"/>
        <v>0</v>
      </c>
      <c r="AE398" s="106"/>
      <c r="AF398" s="106"/>
      <c r="AG398" s="105"/>
      <c r="AH398" s="106">
        <f t="shared" si="130"/>
        <v>0</v>
      </c>
      <c r="AI398" s="109">
        <f t="shared" si="123"/>
        <v>0</v>
      </c>
      <c r="AJ398" s="109">
        <f t="shared" si="114"/>
        <v>0</v>
      </c>
      <c r="AK398" s="105"/>
      <c r="AL398" s="109">
        <f t="shared" si="124"/>
        <v>0</v>
      </c>
      <c r="AM398" s="112">
        <f t="shared" si="125"/>
        <v>0</v>
      </c>
      <c r="AN398" s="109">
        <f t="shared" si="126"/>
        <v>0</v>
      </c>
      <c r="AO398" s="112">
        <f t="shared" si="127"/>
        <v>0</v>
      </c>
      <c r="AP398" s="109">
        <f t="shared" si="128"/>
        <v>0</v>
      </c>
      <c r="AQ398" s="112">
        <f t="shared" si="129"/>
        <v>0</v>
      </c>
      <c r="AR398" s="71"/>
    </row>
    <row r="399" spans="1:44" s="62" customFormat="1" ht="27.6" customHeight="1" x14ac:dyDescent="0.2">
      <c r="A399" s="103" t="s">
        <v>937</v>
      </c>
      <c r="B399" s="103" t="s">
        <v>553</v>
      </c>
      <c r="C399" s="104">
        <v>0</v>
      </c>
      <c r="D399" s="104">
        <f>IFERROR(VLOOKUP(A399,#REF!,2,FALSE),0)</f>
        <v>0</v>
      </c>
      <c r="E399" s="105"/>
      <c r="F399" s="105"/>
      <c r="G399" s="106">
        <v>14</v>
      </c>
      <c r="H399" s="106">
        <v>7</v>
      </c>
      <c r="I399" s="106">
        <f t="shared" si="115"/>
        <v>7</v>
      </c>
      <c r="J399" s="107">
        <f t="shared" si="116"/>
        <v>0.5</v>
      </c>
      <c r="K399" s="105"/>
      <c r="L399" s="106"/>
      <c r="M399" s="106">
        <v>7</v>
      </c>
      <c r="N399" s="106">
        <f t="shared" si="117"/>
        <v>-7</v>
      </c>
      <c r="O399" s="107" t="e">
        <f t="shared" si="118"/>
        <v>#DIV/0!</v>
      </c>
      <c r="P399" s="105"/>
      <c r="Q399" s="106"/>
      <c r="R399" s="106"/>
      <c r="S399" s="106">
        <f t="shared" si="119"/>
        <v>0</v>
      </c>
      <c r="T399" s="107" t="e">
        <f t="shared" si="120"/>
        <v>#DIV/0!</v>
      </c>
      <c r="U399" s="106">
        <v>14</v>
      </c>
      <c r="V399" s="106">
        <v>28</v>
      </c>
      <c r="W399" s="106">
        <v>14</v>
      </c>
      <c r="X399" s="106">
        <v>7</v>
      </c>
      <c r="Y399" s="106">
        <v>7</v>
      </c>
      <c r="Z399" s="106"/>
      <c r="AA399" s="106"/>
      <c r="AB399" s="106">
        <f t="shared" si="122"/>
        <v>0</v>
      </c>
      <c r="AC399" s="108"/>
      <c r="AD399" s="106">
        <f t="shared" si="121"/>
        <v>-14</v>
      </c>
      <c r="AE399" s="106"/>
      <c r="AF399" s="106"/>
      <c r="AG399" s="105"/>
      <c r="AH399" s="106">
        <f t="shared" si="130"/>
        <v>14</v>
      </c>
      <c r="AI399" s="109">
        <f t="shared" si="123"/>
        <v>27.93</v>
      </c>
      <c r="AJ399" s="109">
        <f t="shared" si="114"/>
        <v>21</v>
      </c>
      <c r="AK399" s="105"/>
      <c r="AL399" s="109">
        <f t="shared" si="124"/>
        <v>14</v>
      </c>
      <c r="AM399" s="112">
        <f t="shared" si="125"/>
        <v>0</v>
      </c>
      <c r="AN399" s="109">
        <f t="shared" si="126"/>
        <v>28</v>
      </c>
      <c r="AO399" s="112">
        <f t="shared" si="127"/>
        <v>0</v>
      </c>
      <c r="AP399" s="109">
        <f t="shared" si="128"/>
        <v>21</v>
      </c>
      <c r="AQ399" s="112">
        <f t="shared" si="129"/>
        <v>21</v>
      </c>
      <c r="AR399" s="71"/>
    </row>
    <row r="400" spans="1:44" s="62" customFormat="1" ht="27.6" customHeight="1" x14ac:dyDescent="0.2">
      <c r="A400" s="103" t="s">
        <v>939</v>
      </c>
      <c r="B400" s="103" t="s">
        <v>1138</v>
      </c>
      <c r="C400" s="104">
        <v>0</v>
      </c>
      <c r="D400" s="104">
        <f>IFERROR(VLOOKUP(A400,#REF!,2,FALSE),0)</f>
        <v>0</v>
      </c>
      <c r="E400" s="105"/>
      <c r="F400" s="105"/>
      <c r="G400" s="106">
        <v>0</v>
      </c>
      <c r="H400" s="106">
        <v>0.12</v>
      </c>
      <c r="I400" s="106">
        <f t="shared" si="115"/>
        <v>-0.12</v>
      </c>
      <c r="J400" s="107" t="e">
        <f t="shared" si="116"/>
        <v>#DIV/0!</v>
      </c>
      <c r="K400" s="105"/>
      <c r="L400" s="106"/>
      <c r="M400" s="106">
        <v>0.12</v>
      </c>
      <c r="N400" s="106">
        <f t="shared" si="117"/>
        <v>-0.12</v>
      </c>
      <c r="O400" s="107" t="e">
        <f t="shared" si="118"/>
        <v>#DIV/0!</v>
      </c>
      <c r="P400" s="105"/>
      <c r="Q400" s="106"/>
      <c r="R400" s="106"/>
      <c r="S400" s="106">
        <f t="shared" si="119"/>
        <v>0</v>
      </c>
      <c r="T400" s="107" t="e">
        <f t="shared" si="120"/>
        <v>#DIV/0!</v>
      </c>
      <c r="U400" s="106">
        <v>0</v>
      </c>
      <c r="V400" s="106">
        <v>0</v>
      </c>
      <c r="W400" s="106">
        <v>0</v>
      </c>
      <c r="X400" s="106">
        <v>0.12</v>
      </c>
      <c r="Y400" s="106">
        <v>0.12</v>
      </c>
      <c r="Z400" s="106"/>
      <c r="AA400" s="106"/>
      <c r="AB400" s="106">
        <f t="shared" si="122"/>
        <v>0</v>
      </c>
      <c r="AC400" s="108"/>
      <c r="AD400" s="106">
        <f t="shared" si="121"/>
        <v>0</v>
      </c>
      <c r="AE400" s="106"/>
      <c r="AF400" s="106"/>
      <c r="AG400" s="105"/>
      <c r="AH400" s="106">
        <f t="shared" si="130"/>
        <v>0</v>
      </c>
      <c r="AI400" s="109">
        <f t="shared" si="123"/>
        <v>0</v>
      </c>
      <c r="AJ400" s="109">
        <f t="shared" si="114"/>
        <v>0</v>
      </c>
      <c r="AK400" s="105"/>
      <c r="AL400" s="109">
        <f t="shared" si="124"/>
        <v>0</v>
      </c>
      <c r="AM400" s="112">
        <f t="shared" si="125"/>
        <v>0</v>
      </c>
      <c r="AN400" s="109">
        <f t="shared" si="126"/>
        <v>0</v>
      </c>
      <c r="AO400" s="112">
        <f t="shared" si="127"/>
        <v>0</v>
      </c>
      <c r="AP400" s="109">
        <f t="shared" si="128"/>
        <v>0</v>
      </c>
      <c r="AQ400" s="112">
        <f t="shared" si="129"/>
        <v>0</v>
      </c>
      <c r="AR400" s="71"/>
    </row>
    <row r="401" spans="1:44" s="62" customFormat="1" ht="27.6" customHeight="1" x14ac:dyDescent="0.2">
      <c r="A401" s="103" t="s">
        <v>941</v>
      </c>
      <c r="B401" s="103" t="s">
        <v>1140</v>
      </c>
      <c r="C401" s="104">
        <v>0</v>
      </c>
      <c r="D401" s="104">
        <f>IFERROR(VLOOKUP(A401,#REF!,2,FALSE),0)</f>
        <v>0</v>
      </c>
      <c r="E401" s="105"/>
      <c r="F401" s="105"/>
      <c r="G401" s="106">
        <v>0</v>
      </c>
      <c r="H401" s="106">
        <v>34</v>
      </c>
      <c r="I401" s="106">
        <f t="shared" si="115"/>
        <v>-34</v>
      </c>
      <c r="J401" s="107" t="e">
        <f t="shared" si="116"/>
        <v>#DIV/0!</v>
      </c>
      <c r="K401" s="105"/>
      <c r="L401" s="106"/>
      <c r="M401" s="106">
        <v>34</v>
      </c>
      <c r="N401" s="106">
        <f t="shared" si="117"/>
        <v>-34</v>
      </c>
      <c r="O401" s="107" t="e">
        <f t="shared" si="118"/>
        <v>#DIV/0!</v>
      </c>
      <c r="P401" s="105"/>
      <c r="Q401" s="106"/>
      <c r="R401" s="106"/>
      <c r="S401" s="106">
        <f t="shared" si="119"/>
        <v>0</v>
      </c>
      <c r="T401" s="107" t="e">
        <f t="shared" si="120"/>
        <v>#DIV/0!</v>
      </c>
      <c r="U401" s="106">
        <v>0</v>
      </c>
      <c r="V401" s="106">
        <v>0</v>
      </c>
      <c r="W401" s="106">
        <v>0</v>
      </c>
      <c r="X401" s="106">
        <v>34</v>
      </c>
      <c r="Y401" s="106">
        <v>31.26</v>
      </c>
      <c r="Z401" s="106"/>
      <c r="AA401" s="106"/>
      <c r="AB401" s="106">
        <f t="shared" si="122"/>
        <v>2.7399999999999984</v>
      </c>
      <c r="AC401" s="108"/>
      <c r="AD401" s="106">
        <f t="shared" si="121"/>
        <v>0</v>
      </c>
      <c r="AE401" s="106"/>
      <c r="AF401" s="106"/>
      <c r="AG401" s="105"/>
      <c r="AH401" s="106">
        <f t="shared" si="130"/>
        <v>0</v>
      </c>
      <c r="AI401" s="109">
        <f t="shared" si="123"/>
        <v>0</v>
      </c>
      <c r="AJ401" s="109">
        <f t="shared" si="114"/>
        <v>0</v>
      </c>
      <c r="AK401" s="105"/>
      <c r="AL401" s="109">
        <f t="shared" si="124"/>
        <v>0</v>
      </c>
      <c r="AM401" s="112">
        <f t="shared" si="125"/>
        <v>0</v>
      </c>
      <c r="AN401" s="109">
        <f t="shared" si="126"/>
        <v>0</v>
      </c>
      <c r="AO401" s="112">
        <f t="shared" si="127"/>
        <v>0</v>
      </c>
      <c r="AP401" s="109">
        <f t="shared" si="128"/>
        <v>0</v>
      </c>
      <c r="AQ401" s="112">
        <f t="shared" si="129"/>
        <v>0</v>
      </c>
      <c r="AR401" s="71"/>
    </row>
    <row r="402" spans="1:44" s="62" customFormat="1" ht="27.6" customHeight="1" x14ac:dyDescent="0.2">
      <c r="A402" s="103" t="s">
        <v>943</v>
      </c>
      <c r="B402" s="103" t="s">
        <v>1142</v>
      </c>
      <c r="C402" s="104">
        <v>0</v>
      </c>
      <c r="D402" s="104">
        <f>IFERROR(VLOOKUP(A402,#REF!,2,FALSE),0)</f>
        <v>0</v>
      </c>
      <c r="E402" s="105"/>
      <c r="F402" s="105"/>
      <c r="G402" s="106">
        <v>0</v>
      </c>
      <c r="H402" s="106">
        <v>0</v>
      </c>
      <c r="I402" s="106">
        <f t="shared" si="115"/>
        <v>0</v>
      </c>
      <c r="J402" s="107" t="e">
        <f t="shared" si="116"/>
        <v>#DIV/0!</v>
      </c>
      <c r="K402" s="105"/>
      <c r="L402" s="106"/>
      <c r="M402" s="106">
        <v>0</v>
      </c>
      <c r="N402" s="106">
        <f t="shared" si="117"/>
        <v>0</v>
      </c>
      <c r="O402" s="107" t="e">
        <f t="shared" si="118"/>
        <v>#DIV/0!</v>
      </c>
      <c r="P402" s="105"/>
      <c r="Q402" s="106"/>
      <c r="R402" s="106"/>
      <c r="S402" s="106">
        <f t="shared" si="119"/>
        <v>0</v>
      </c>
      <c r="T402" s="107" t="e">
        <f t="shared" si="120"/>
        <v>#DIV/0!</v>
      </c>
      <c r="U402" s="106">
        <v>0</v>
      </c>
      <c r="V402" s="106">
        <v>0</v>
      </c>
      <c r="W402" s="106">
        <v>0</v>
      </c>
      <c r="X402" s="106">
        <v>0</v>
      </c>
      <c r="Y402" s="106">
        <v>0</v>
      </c>
      <c r="Z402" s="106"/>
      <c r="AA402" s="106"/>
      <c r="AB402" s="106">
        <f t="shared" si="122"/>
        <v>0</v>
      </c>
      <c r="AC402" s="108"/>
      <c r="AD402" s="106">
        <f t="shared" si="121"/>
        <v>0</v>
      </c>
      <c r="AE402" s="106"/>
      <c r="AF402" s="106"/>
      <c r="AG402" s="105"/>
      <c r="AH402" s="106">
        <f t="shared" si="130"/>
        <v>0</v>
      </c>
      <c r="AI402" s="109">
        <f t="shared" si="123"/>
        <v>0</v>
      </c>
      <c r="AJ402" s="109">
        <f t="shared" si="114"/>
        <v>0</v>
      </c>
      <c r="AK402" s="105"/>
      <c r="AL402" s="109">
        <f t="shared" si="124"/>
        <v>0</v>
      </c>
      <c r="AM402" s="112">
        <f t="shared" si="125"/>
        <v>0</v>
      </c>
      <c r="AN402" s="109">
        <f t="shared" si="126"/>
        <v>0</v>
      </c>
      <c r="AO402" s="112">
        <f t="shared" si="127"/>
        <v>0</v>
      </c>
      <c r="AP402" s="109">
        <f t="shared" si="128"/>
        <v>0</v>
      </c>
      <c r="AQ402" s="112">
        <f t="shared" si="129"/>
        <v>0</v>
      </c>
      <c r="AR402" s="71"/>
    </row>
    <row r="403" spans="1:44" s="62" customFormat="1" ht="27.6" customHeight="1" x14ac:dyDescent="0.2">
      <c r="A403" s="103" t="s">
        <v>818</v>
      </c>
      <c r="B403" s="103" t="s">
        <v>819</v>
      </c>
      <c r="C403" s="104">
        <v>32</v>
      </c>
      <c r="D403" s="104">
        <f>IFERROR(VLOOKUP(A403,#REF!,2,FALSE),0)</f>
        <v>0</v>
      </c>
      <c r="E403" s="105"/>
      <c r="F403" s="105"/>
      <c r="G403" s="106">
        <v>19.95</v>
      </c>
      <c r="H403" s="106">
        <v>9.5</v>
      </c>
      <c r="I403" s="106">
        <f t="shared" si="115"/>
        <v>10.45</v>
      </c>
      <c r="J403" s="107">
        <f t="shared" si="116"/>
        <v>0.52380952380952384</v>
      </c>
      <c r="K403" s="105"/>
      <c r="L403" s="106">
        <v>16</v>
      </c>
      <c r="M403" s="106">
        <v>9.5</v>
      </c>
      <c r="N403" s="106">
        <f t="shared" si="117"/>
        <v>6.5</v>
      </c>
      <c r="O403" s="107">
        <f t="shared" si="118"/>
        <v>0.40625</v>
      </c>
      <c r="P403" s="105"/>
      <c r="Q403" s="106">
        <v>16</v>
      </c>
      <c r="R403" s="106">
        <v>9.5</v>
      </c>
      <c r="S403" s="106">
        <f t="shared" si="119"/>
        <v>6.5</v>
      </c>
      <c r="T403" s="107">
        <f t="shared" si="120"/>
        <v>0.40625</v>
      </c>
      <c r="U403" s="106">
        <v>19.95</v>
      </c>
      <c r="V403" s="106">
        <v>29.94</v>
      </c>
      <c r="W403" s="106">
        <v>19.95</v>
      </c>
      <c r="X403" s="106">
        <v>9.5</v>
      </c>
      <c r="Y403" s="106">
        <v>9.5</v>
      </c>
      <c r="Z403" s="106">
        <v>16</v>
      </c>
      <c r="AA403" s="106"/>
      <c r="AB403" s="106">
        <f t="shared" si="122"/>
        <v>0</v>
      </c>
      <c r="AC403" s="108"/>
      <c r="AD403" s="106">
        <f t="shared" si="121"/>
        <v>-3.9499999999999993</v>
      </c>
      <c r="AE403" s="106"/>
      <c r="AF403" s="106"/>
      <c r="AG403" s="105"/>
      <c r="AH403" s="106">
        <f t="shared" si="130"/>
        <v>19.95</v>
      </c>
      <c r="AI403" s="109">
        <f t="shared" si="123"/>
        <v>39.800249999999998</v>
      </c>
      <c r="AJ403" s="109">
        <f t="shared" si="114"/>
        <v>29.924999999999997</v>
      </c>
      <c r="AK403" s="105"/>
      <c r="AL403" s="109">
        <f t="shared" si="124"/>
        <v>19.95</v>
      </c>
      <c r="AM403" s="112">
        <f t="shared" si="125"/>
        <v>0</v>
      </c>
      <c r="AN403" s="109">
        <f t="shared" si="126"/>
        <v>39.800249999999998</v>
      </c>
      <c r="AO403" s="112">
        <f t="shared" si="127"/>
        <v>9.8602499999999971</v>
      </c>
      <c r="AP403" s="109">
        <f t="shared" si="128"/>
        <v>29.924999999999997</v>
      </c>
      <c r="AQ403" s="112">
        <f t="shared" si="129"/>
        <v>29.924999999999997</v>
      </c>
      <c r="AR403" s="71"/>
    </row>
    <row r="404" spans="1:44" s="62" customFormat="1" ht="27.6" customHeight="1" x14ac:dyDescent="0.2">
      <c r="A404" s="103" t="s">
        <v>946</v>
      </c>
      <c r="B404" s="103" t="s">
        <v>1144</v>
      </c>
      <c r="C404" s="104">
        <v>0</v>
      </c>
      <c r="D404" s="104">
        <f>IFERROR(VLOOKUP(A404,#REF!,2,FALSE),0)</f>
        <v>0</v>
      </c>
      <c r="E404" s="105"/>
      <c r="F404" s="105"/>
      <c r="G404" s="106">
        <v>0</v>
      </c>
      <c r="H404" s="106">
        <v>0</v>
      </c>
      <c r="I404" s="106">
        <f t="shared" si="115"/>
        <v>0</v>
      </c>
      <c r="J404" s="107" t="e">
        <f t="shared" si="116"/>
        <v>#DIV/0!</v>
      </c>
      <c r="K404" s="105"/>
      <c r="L404" s="106"/>
      <c r="M404" s="106">
        <v>0</v>
      </c>
      <c r="N404" s="106">
        <f t="shared" si="117"/>
        <v>0</v>
      </c>
      <c r="O404" s="107" t="e">
        <f t="shared" si="118"/>
        <v>#DIV/0!</v>
      </c>
      <c r="P404" s="105"/>
      <c r="Q404" s="106"/>
      <c r="R404" s="106"/>
      <c r="S404" s="106">
        <f t="shared" si="119"/>
        <v>0</v>
      </c>
      <c r="T404" s="107" t="e">
        <f t="shared" si="120"/>
        <v>#DIV/0!</v>
      </c>
      <c r="U404" s="106">
        <v>0</v>
      </c>
      <c r="V404" s="106">
        <v>0</v>
      </c>
      <c r="W404" s="106">
        <v>0</v>
      </c>
      <c r="X404" s="106">
        <v>0</v>
      </c>
      <c r="Y404" s="106">
        <v>0</v>
      </c>
      <c r="Z404" s="106"/>
      <c r="AA404" s="106"/>
      <c r="AB404" s="106">
        <f t="shared" si="122"/>
        <v>0</v>
      </c>
      <c r="AC404" s="108"/>
      <c r="AD404" s="106">
        <f t="shared" si="121"/>
        <v>0</v>
      </c>
      <c r="AE404" s="106"/>
      <c r="AF404" s="106"/>
      <c r="AG404" s="105"/>
      <c r="AH404" s="106">
        <f t="shared" si="130"/>
        <v>0</v>
      </c>
      <c r="AI404" s="109">
        <f t="shared" si="123"/>
        <v>0</v>
      </c>
      <c r="AJ404" s="109">
        <f t="shared" si="114"/>
        <v>0</v>
      </c>
      <c r="AK404" s="105"/>
      <c r="AL404" s="109">
        <f t="shared" si="124"/>
        <v>0</v>
      </c>
      <c r="AM404" s="112">
        <f t="shared" si="125"/>
        <v>0</v>
      </c>
      <c r="AN404" s="109">
        <f t="shared" si="126"/>
        <v>0</v>
      </c>
      <c r="AO404" s="112">
        <f t="shared" si="127"/>
        <v>0</v>
      </c>
      <c r="AP404" s="109">
        <f t="shared" si="128"/>
        <v>0</v>
      </c>
      <c r="AQ404" s="112">
        <f t="shared" si="129"/>
        <v>0</v>
      </c>
      <c r="AR404" s="71"/>
    </row>
    <row r="405" spans="1:44" s="62" customFormat="1" ht="27.6" customHeight="1" x14ac:dyDescent="0.2">
      <c r="A405" s="103" t="s">
        <v>948</v>
      </c>
      <c r="B405" s="103" t="s">
        <v>1145</v>
      </c>
      <c r="C405" s="104">
        <v>0</v>
      </c>
      <c r="D405" s="104">
        <f>IFERROR(VLOOKUP(A405,#REF!,2,FALSE),0)</f>
        <v>0</v>
      </c>
      <c r="E405" s="105"/>
      <c r="F405" s="105"/>
      <c r="G405" s="106">
        <v>0</v>
      </c>
      <c r="H405" s="106">
        <v>0</v>
      </c>
      <c r="I405" s="106">
        <f t="shared" si="115"/>
        <v>0</v>
      </c>
      <c r="J405" s="107" t="e">
        <f t="shared" si="116"/>
        <v>#DIV/0!</v>
      </c>
      <c r="K405" s="105"/>
      <c r="L405" s="106"/>
      <c r="M405" s="106">
        <v>0</v>
      </c>
      <c r="N405" s="106">
        <f t="shared" si="117"/>
        <v>0</v>
      </c>
      <c r="O405" s="107" t="e">
        <f t="shared" si="118"/>
        <v>#DIV/0!</v>
      </c>
      <c r="P405" s="105"/>
      <c r="Q405" s="106"/>
      <c r="R405" s="106"/>
      <c r="S405" s="106">
        <f t="shared" si="119"/>
        <v>0</v>
      </c>
      <c r="T405" s="107" t="e">
        <f t="shared" si="120"/>
        <v>#DIV/0!</v>
      </c>
      <c r="U405" s="106">
        <v>0</v>
      </c>
      <c r="V405" s="106">
        <v>0</v>
      </c>
      <c r="W405" s="106">
        <v>0</v>
      </c>
      <c r="X405" s="106">
        <v>0</v>
      </c>
      <c r="Y405" s="106">
        <v>0</v>
      </c>
      <c r="Z405" s="106"/>
      <c r="AA405" s="106"/>
      <c r="AB405" s="106">
        <f t="shared" si="122"/>
        <v>0</v>
      </c>
      <c r="AC405" s="108"/>
      <c r="AD405" s="106">
        <f t="shared" si="121"/>
        <v>0</v>
      </c>
      <c r="AE405" s="106"/>
      <c r="AF405" s="106"/>
      <c r="AG405" s="105"/>
      <c r="AH405" s="106">
        <f t="shared" si="130"/>
        <v>0</v>
      </c>
      <c r="AI405" s="109">
        <f t="shared" si="123"/>
        <v>0</v>
      </c>
      <c r="AJ405" s="109">
        <f t="shared" si="114"/>
        <v>0</v>
      </c>
      <c r="AK405" s="105"/>
      <c r="AL405" s="109">
        <f t="shared" si="124"/>
        <v>0</v>
      </c>
      <c r="AM405" s="112">
        <f t="shared" si="125"/>
        <v>0</v>
      </c>
      <c r="AN405" s="109">
        <f t="shared" si="126"/>
        <v>0</v>
      </c>
      <c r="AO405" s="112">
        <f t="shared" si="127"/>
        <v>0</v>
      </c>
      <c r="AP405" s="109">
        <f t="shared" si="128"/>
        <v>0</v>
      </c>
      <c r="AQ405" s="112">
        <f t="shared" si="129"/>
        <v>0</v>
      </c>
      <c r="AR405" s="71"/>
    </row>
    <row r="406" spans="1:44" s="62" customFormat="1" ht="27.6" customHeight="1" x14ac:dyDescent="0.2">
      <c r="A406" s="103" t="s">
        <v>950</v>
      </c>
      <c r="B406" s="103" t="s">
        <v>1146</v>
      </c>
      <c r="C406" s="104">
        <v>0</v>
      </c>
      <c r="D406" s="104">
        <f>IFERROR(VLOOKUP(A406,#REF!,2,FALSE),0)</f>
        <v>0</v>
      </c>
      <c r="E406" s="105"/>
      <c r="F406" s="105"/>
      <c r="G406" s="106">
        <v>0</v>
      </c>
      <c r="H406" s="106">
        <v>31.5</v>
      </c>
      <c r="I406" s="106">
        <f t="shared" si="115"/>
        <v>-31.5</v>
      </c>
      <c r="J406" s="107" t="e">
        <f t="shared" si="116"/>
        <v>#DIV/0!</v>
      </c>
      <c r="K406" s="105"/>
      <c r="L406" s="106"/>
      <c r="M406" s="106">
        <v>31.5</v>
      </c>
      <c r="N406" s="106">
        <f t="shared" si="117"/>
        <v>-31.5</v>
      </c>
      <c r="O406" s="107" t="e">
        <f t="shared" si="118"/>
        <v>#DIV/0!</v>
      </c>
      <c r="P406" s="105"/>
      <c r="Q406" s="106"/>
      <c r="R406" s="106"/>
      <c r="S406" s="106">
        <f t="shared" si="119"/>
        <v>0</v>
      </c>
      <c r="T406" s="107" t="e">
        <f t="shared" si="120"/>
        <v>#DIV/0!</v>
      </c>
      <c r="U406" s="106">
        <v>0</v>
      </c>
      <c r="V406" s="106">
        <v>0</v>
      </c>
      <c r="W406" s="106">
        <v>0</v>
      </c>
      <c r="X406" s="106">
        <v>31.5</v>
      </c>
      <c r="Y406" s="106">
        <v>31.5</v>
      </c>
      <c r="Z406" s="106"/>
      <c r="AA406" s="106"/>
      <c r="AB406" s="106">
        <f t="shared" si="122"/>
        <v>0</v>
      </c>
      <c r="AC406" s="108"/>
      <c r="AD406" s="106">
        <f t="shared" si="121"/>
        <v>0</v>
      </c>
      <c r="AE406" s="106"/>
      <c r="AF406" s="106"/>
      <c r="AG406" s="105"/>
      <c r="AH406" s="106">
        <f t="shared" si="130"/>
        <v>0</v>
      </c>
      <c r="AI406" s="109">
        <f t="shared" si="123"/>
        <v>0</v>
      </c>
      <c r="AJ406" s="109">
        <f t="shared" si="114"/>
        <v>0</v>
      </c>
      <c r="AK406" s="105"/>
      <c r="AL406" s="109">
        <f t="shared" si="124"/>
        <v>0</v>
      </c>
      <c r="AM406" s="112">
        <f t="shared" si="125"/>
        <v>0</v>
      </c>
      <c r="AN406" s="109">
        <f t="shared" si="126"/>
        <v>0</v>
      </c>
      <c r="AO406" s="112">
        <f t="shared" si="127"/>
        <v>0</v>
      </c>
      <c r="AP406" s="109">
        <f t="shared" si="128"/>
        <v>0</v>
      </c>
      <c r="AQ406" s="112">
        <f t="shared" si="129"/>
        <v>0</v>
      </c>
      <c r="AR406" s="71"/>
    </row>
    <row r="407" spans="1:44" s="62" customFormat="1" ht="27.6" customHeight="1" x14ac:dyDescent="0.2">
      <c r="A407" s="103" t="s">
        <v>952</v>
      </c>
      <c r="B407" s="103" t="s">
        <v>1147</v>
      </c>
      <c r="C407" s="104">
        <v>0</v>
      </c>
      <c r="D407" s="104">
        <f>IFERROR(VLOOKUP(A407,#REF!,2,FALSE),0)</f>
        <v>0</v>
      </c>
      <c r="E407" s="105"/>
      <c r="F407" s="105"/>
      <c r="G407" s="106">
        <v>0</v>
      </c>
      <c r="H407" s="106">
        <v>0.25</v>
      </c>
      <c r="I407" s="106">
        <f t="shared" si="115"/>
        <v>-0.25</v>
      </c>
      <c r="J407" s="107" t="e">
        <f t="shared" si="116"/>
        <v>#DIV/0!</v>
      </c>
      <c r="K407" s="105"/>
      <c r="L407" s="106"/>
      <c r="M407" s="106">
        <v>0.25</v>
      </c>
      <c r="N407" s="106">
        <f t="shared" si="117"/>
        <v>-0.25</v>
      </c>
      <c r="O407" s="107" t="e">
        <f t="shared" si="118"/>
        <v>#DIV/0!</v>
      </c>
      <c r="P407" s="105"/>
      <c r="Q407" s="106"/>
      <c r="R407" s="106"/>
      <c r="S407" s="106">
        <f t="shared" si="119"/>
        <v>0</v>
      </c>
      <c r="T407" s="107" t="e">
        <f t="shared" si="120"/>
        <v>#DIV/0!</v>
      </c>
      <c r="U407" s="106">
        <v>0</v>
      </c>
      <c r="V407" s="106">
        <v>0</v>
      </c>
      <c r="W407" s="106">
        <v>0</v>
      </c>
      <c r="X407" s="106">
        <v>0.25</v>
      </c>
      <c r="Y407" s="106">
        <v>0.25</v>
      </c>
      <c r="Z407" s="106"/>
      <c r="AA407" s="106"/>
      <c r="AB407" s="106">
        <f t="shared" si="122"/>
        <v>0</v>
      </c>
      <c r="AC407" s="108"/>
      <c r="AD407" s="106">
        <f t="shared" si="121"/>
        <v>0</v>
      </c>
      <c r="AE407" s="106"/>
      <c r="AF407" s="106"/>
      <c r="AG407" s="105"/>
      <c r="AH407" s="106">
        <f t="shared" si="130"/>
        <v>0</v>
      </c>
      <c r="AI407" s="109">
        <f t="shared" si="123"/>
        <v>0</v>
      </c>
      <c r="AJ407" s="109">
        <f t="shared" si="114"/>
        <v>0</v>
      </c>
      <c r="AK407" s="105"/>
      <c r="AL407" s="109">
        <f t="shared" si="124"/>
        <v>0</v>
      </c>
      <c r="AM407" s="112">
        <f t="shared" si="125"/>
        <v>0</v>
      </c>
      <c r="AN407" s="109">
        <f t="shared" si="126"/>
        <v>0</v>
      </c>
      <c r="AO407" s="112">
        <f t="shared" si="127"/>
        <v>0</v>
      </c>
      <c r="AP407" s="109">
        <f t="shared" si="128"/>
        <v>0</v>
      </c>
      <c r="AQ407" s="112">
        <f t="shared" si="129"/>
        <v>0</v>
      </c>
      <c r="AR407" s="71"/>
    </row>
    <row r="408" spans="1:44" s="62" customFormat="1" ht="27.6" customHeight="1" x14ac:dyDescent="0.2">
      <c r="A408" s="103" t="s">
        <v>517</v>
      </c>
      <c r="B408" s="103" t="s">
        <v>518</v>
      </c>
      <c r="C408" s="104">
        <v>832</v>
      </c>
      <c r="D408" s="104">
        <f>IFERROR(VLOOKUP(A408,#REF!,2,FALSE),0)</f>
        <v>0</v>
      </c>
      <c r="E408" s="105"/>
      <c r="F408" s="105"/>
      <c r="G408" s="106">
        <v>0.52</v>
      </c>
      <c r="H408" s="106">
        <v>0.25</v>
      </c>
      <c r="I408" s="106">
        <f t="shared" si="115"/>
        <v>0.27</v>
      </c>
      <c r="J408" s="107">
        <f t="shared" si="116"/>
        <v>0.51923076923076927</v>
      </c>
      <c r="K408" s="105"/>
      <c r="L408" s="106">
        <v>0.52</v>
      </c>
      <c r="M408" s="106">
        <v>0.25</v>
      </c>
      <c r="N408" s="106">
        <f t="shared" si="117"/>
        <v>0.27</v>
      </c>
      <c r="O408" s="107">
        <f t="shared" si="118"/>
        <v>0.51923076923076927</v>
      </c>
      <c r="P408" s="105"/>
      <c r="Q408" s="106">
        <v>0.52</v>
      </c>
      <c r="R408" s="106">
        <v>0.25</v>
      </c>
      <c r="S408" s="106">
        <f t="shared" si="119"/>
        <v>0.27</v>
      </c>
      <c r="T408" s="107">
        <f t="shared" si="120"/>
        <v>0.51923076923076927</v>
      </c>
      <c r="U408" s="106">
        <v>0.52</v>
      </c>
      <c r="V408" s="106">
        <v>0.94</v>
      </c>
      <c r="W408" s="106">
        <v>0.52</v>
      </c>
      <c r="X408" s="106">
        <v>0.25</v>
      </c>
      <c r="Y408" s="106">
        <v>0.25</v>
      </c>
      <c r="Z408" s="106">
        <v>0.13554903877484523</v>
      </c>
      <c r="AA408" s="106"/>
      <c r="AB408" s="106">
        <f t="shared" si="122"/>
        <v>0</v>
      </c>
      <c r="AC408" s="108"/>
      <c r="AD408" s="106">
        <f t="shared" si="121"/>
        <v>-0.38445096122515476</v>
      </c>
      <c r="AE408" s="106"/>
      <c r="AF408" s="106"/>
      <c r="AG408" s="105"/>
      <c r="AH408" s="106">
        <f t="shared" si="130"/>
        <v>0.52</v>
      </c>
      <c r="AI408" s="109">
        <f t="shared" si="123"/>
        <v>1.0374000000000001</v>
      </c>
      <c r="AJ408" s="109">
        <f t="shared" si="114"/>
        <v>0.78</v>
      </c>
      <c r="AK408" s="105"/>
      <c r="AL408" s="109">
        <f t="shared" si="124"/>
        <v>0.52</v>
      </c>
      <c r="AM408" s="112">
        <f t="shared" si="125"/>
        <v>0</v>
      </c>
      <c r="AN408" s="109">
        <f t="shared" si="126"/>
        <v>1.0374000000000001</v>
      </c>
      <c r="AO408" s="112">
        <f t="shared" si="127"/>
        <v>9.7400000000000153E-2</v>
      </c>
      <c r="AP408" s="109">
        <f t="shared" si="128"/>
        <v>0.78</v>
      </c>
      <c r="AQ408" s="112">
        <f t="shared" si="129"/>
        <v>0.78</v>
      </c>
      <c r="AR408" s="71"/>
    </row>
    <row r="409" spans="1:44" s="62" customFormat="1" ht="27.6" customHeight="1" x14ac:dyDescent="0.2">
      <c r="A409" s="103" t="s">
        <v>955</v>
      </c>
      <c r="B409" s="103" t="s">
        <v>1148</v>
      </c>
      <c r="C409" s="104">
        <v>0</v>
      </c>
      <c r="D409" s="104">
        <f>IFERROR(VLOOKUP(A409,#REF!,2,FALSE),0)</f>
        <v>0</v>
      </c>
      <c r="E409" s="105"/>
      <c r="F409" s="105"/>
      <c r="G409" s="106">
        <v>1</v>
      </c>
      <c r="H409" s="106">
        <v>0.14000000000000001</v>
      </c>
      <c r="I409" s="106">
        <f t="shared" si="115"/>
        <v>0.86</v>
      </c>
      <c r="J409" s="107">
        <f t="shared" si="116"/>
        <v>0.86</v>
      </c>
      <c r="K409" s="105"/>
      <c r="L409" s="106"/>
      <c r="M409" s="106">
        <v>0.14000000000000001</v>
      </c>
      <c r="N409" s="106">
        <f t="shared" si="117"/>
        <v>-0.14000000000000001</v>
      </c>
      <c r="O409" s="107" t="e">
        <f t="shared" si="118"/>
        <v>#DIV/0!</v>
      </c>
      <c r="P409" s="105"/>
      <c r="Q409" s="106"/>
      <c r="R409" s="106"/>
      <c r="S409" s="106">
        <f t="shared" si="119"/>
        <v>0</v>
      </c>
      <c r="T409" s="107" t="e">
        <f t="shared" si="120"/>
        <v>#DIV/0!</v>
      </c>
      <c r="U409" s="106">
        <v>1</v>
      </c>
      <c r="V409" s="106">
        <v>1</v>
      </c>
      <c r="W409" s="106">
        <v>1</v>
      </c>
      <c r="X409" s="106">
        <v>0.14000000000000001</v>
      </c>
      <c r="Y409" s="106">
        <v>0.14000000000000001</v>
      </c>
      <c r="Z409" s="106"/>
      <c r="AA409" s="106"/>
      <c r="AB409" s="106">
        <f t="shared" si="122"/>
        <v>0</v>
      </c>
      <c r="AC409" s="108"/>
      <c r="AD409" s="106">
        <f t="shared" si="121"/>
        <v>-1</v>
      </c>
      <c r="AE409" s="106"/>
      <c r="AF409" s="106"/>
      <c r="AG409" s="105"/>
      <c r="AH409" s="106">
        <f t="shared" si="130"/>
        <v>1</v>
      </c>
      <c r="AI409" s="109">
        <f t="shared" si="123"/>
        <v>1.9950000000000001</v>
      </c>
      <c r="AJ409" s="109">
        <f t="shared" si="114"/>
        <v>1.5</v>
      </c>
      <c r="AK409" s="105"/>
      <c r="AL409" s="109">
        <f t="shared" si="124"/>
        <v>1</v>
      </c>
      <c r="AM409" s="112">
        <f t="shared" si="125"/>
        <v>0</v>
      </c>
      <c r="AN409" s="109">
        <f t="shared" si="126"/>
        <v>1.9950000000000001</v>
      </c>
      <c r="AO409" s="112">
        <f t="shared" si="127"/>
        <v>0.99500000000000011</v>
      </c>
      <c r="AP409" s="109">
        <f t="shared" si="128"/>
        <v>1.5</v>
      </c>
      <c r="AQ409" s="112">
        <f t="shared" si="129"/>
        <v>1.5</v>
      </c>
      <c r="AR409" s="71"/>
    </row>
    <row r="410" spans="1:44" s="62" customFormat="1" ht="27.6" customHeight="1" x14ac:dyDescent="0.2">
      <c r="A410" s="103" t="s">
        <v>957</v>
      </c>
      <c r="B410" s="103" t="s">
        <v>1150</v>
      </c>
      <c r="C410" s="104">
        <v>0</v>
      </c>
      <c r="D410" s="104">
        <f>IFERROR(VLOOKUP(A410,#REF!,2,FALSE),0)</f>
        <v>0</v>
      </c>
      <c r="E410" s="105"/>
      <c r="F410" s="105"/>
      <c r="G410" s="106">
        <v>0</v>
      </c>
      <c r="H410" s="106">
        <v>0.75</v>
      </c>
      <c r="I410" s="106">
        <f t="shared" si="115"/>
        <v>-0.75</v>
      </c>
      <c r="J410" s="107" t="e">
        <f t="shared" si="116"/>
        <v>#DIV/0!</v>
      </c>
      <c r="K410" s="105"/>
      <c r="L410" s="106"/>
      <c r="M410" s="106">
        <v>0.75</v>
      </c>
      <c r="N410" s="106">
        <f t="shared" si="117"/>
        <v>-0.75</v>
      </c>
      <c r="O410" s="107" t="e">
        <f t="shared" si="118"/>
        <v>#DIV/0!</v>
      </c>
      <c r="P410" s="105"/>
      <c r="Q410" s="106"/>
      <c r="R410" s="106"/>
      <c r="S410" s="106">
        <f t="shared" si="119"/>
        <v>0</v>
      </c>
      <c r="T410" s="107" t="e">
        <f t="shared" si="120"/>
        <v>#DIV/0!</v>
      </c>
      <c r="U410" s="106">
        <v>0</v>
      </c>
      <c r="V410" s="106">
        <v>0</v>
      </c>
      <c r="W410" s="106">
        <v>0</v>
      </c>
      <c r="X410" s="106">
        <v>0.75</v>
      </c>
      <c r="Y410" s="106">
        <v>0.64400000000000002</v>
      </c>
      <c r="Z410" s="106"/>
      <c r="AA410" s="106"/>
      <c r="AB410" s="106">
        <f t="shared" si="122"/>
        <v>0.10599999999999998</v>
      </c>
      <c r="AC410" s="108"/>
      <c r="AD410" s="106">
        <f t="shared" si="121"/>
        <v>0</v>
      </c>
      <c r="AE410" s="106"/>
      <c r="AF410" s="106"/>
      <c r="AG410" s="105"/>
      <c r="AH410" s="106">
        <f t="shared" si="130"/>
        <v>0</v>
      </c>
      <c r="AI410" s="109">
        <f t="shared" si="123"/>
        <v>0</v>
      </c>
      <c r="AJ410" s="109">
        <f t="shared" si="114"/>
        <v>0</v>
      </c>
      <c r="AK410" s="105"/>
      <c r="AL410" s="109">
        <f t="shared" si="124"/>
        <v>0</v>
      </c>
      <c r="AM410" s="112">
        <f t="shared" si="125"/>
        <v>0</v>
      </c>
      <c r="AN410" s="109">
        <f t="shared" si="126"/>
        <v>0</v>
      </c>
      <c r="AO410" s="112">
        <f t="shared" si="127"/>
        <v>0</v>
      </c>
      <c r="AP410" s="109">
        <f t="shared" si="128"/>
        <v>0</v>
      </c>
      <c r="AQ410" s="112">
        <f t="shared" si="129"/>
        <v>0</v>
      </c>
      <c r="AR410" s="71"/>
    </row>
    <row r="411" spans="1:44" s="62" customFormat="1" ht="27.6" customHeight="1" x14ac:dyDescent="0.2">
      <c r="A411" s="103" t="s">
        <v>959</v>
      </c>
      <c r="B411" s="103" t="s">
        <v>1152</v>
      </c>
      <c r="C411" s="104">
        <v>0</v>
      </c>
      <c r="D411" s="104">
        <f>IFERROR(VLOOKUP(A411,#REF!,2,FALSE),0)</f>
        <v>0</v>
      </c>
      <c r="E411" s="105"/>
      <c r="F411" s="105"/>
      <c r="G411" s="106">
        <v>0</v>
      </c>
      <c r="H411" s="106">
        <v>4.4999999999999998E-2</v>
      </c>
      <c r="I411" s="106">
        <f t="shared" si="115"/>
        <v>-4.4999999999999998E-2</v>
      </c>
      <c r="J411" s="107" t="e">
        <f t="shared" si="116"/>
        <v>#DIV/0!</v>
      </c>
      <c r="K411" s="105"/>
      <c r="L411" s="106"/>
      <c r="M411" s="106">
        <v>4.4999999999999998E-2</v>
      </c>
      <c r="N411" s="106">
        <f t="shared" si="117"/>
        <v>-4.4999999999999998E-2</v>
      </c>
      <c r="O411" s="107" t="e">
        <f t="shared" si="118"/>
        <v>#DIV/0!</v>
      </c>
      <c r="P411" s="105"/>
      <c r="Q411" s="106"/>
      <c r="R411" s="106"/>
      <c r="S411" s="106">
        <f t="shared" si="119"/>
        <v>0</v>
      </c>
      <c r="T411" s="107" t="e">
        <f t="shared" si="120"/>
        <v>#DIV/0!</v>
      </c>
      <c r="U411" s="106">
        <v>0</v>
      </c>
      <c r="V411" s="106">
        <v>0</v>
      </c>
      <c r="W411" s="106">
        <v>0</v>
      </c>
      <c r="X411" s="106">
        <v>4.4999999999999998E-2</v>
      </c>
      <c r="Y411" s="106">
        <v>4.4999999999999998E-2</v>
      </c>
      <c r="Z411" s="106"/>
      <c r="AA411" s="106"/>
      <c r="AB411" s="106">
        <f t="shared" si="122"/>
        <v>0</v>
      </c>
      <c r="AC411" s="108"/>
      <c r="AD411" s="106">
        <f t="shared" si="121"/>
        <v>0</v>
      </c>
      <c r="AE411" s="106"/>
      <c r="AF411" s="106"/>
      <c r="AG411" s="105"/>
      <c r="AH411" s="106">
        <f t="shared" si="130"/>
        <v>0</v>
      </c>
      <c r="AI411" s="109">
        <f t="shared" si="123"/>
        <v>0</v>
      </c>
      <c r="AJ411" s="109">
        <f t="shared" si="114"/>
        <v>0</v>
      </c>
      <c r="AK411" s="105"/>
      <c r="AL411" s="109">
        <f t="shared" si="124"/>
        <v>0</v>
      </c>
      <c r="AM411" s="112">
        <f t="shared" si="125"/>
        <v>0</v>
      </c>
      <c r="AN411" s="109">
        <f t="shared" si="126"/>
        <v>0</v>
      </c>
      <c r="AO411" s="112">
        <f t="shared" si="127"/>
        <v>0</v>
      </c>
      <c r="AP411" s="109">
        <f t="shared" si="128"/>
        <v>0</v>
      </c>
      <c r="AQ411" s="112">
        <f t="shared" si="129"/>
        <v>0</v>
      </c>
      <c r="AR411" s="71"/>
    </row>
    <row r="412" spans="1:44" s="62" customFormat="1" ht="27.6" customHeight="1" x14ac:dyDescent="0.2">
      <c r="A412" s="103" t="s">
        <v>961</v>
      </c>
      <c r="B412" s="103" t="s">
        <v>1154</v>
      </c>
      <c r="C412" s="104">
        <v>0</v>
      </c>
      <c r="D412" s="104">
        <f>IFERROR(VLOOKUP(A412,#REF!,2,FALSE),0)</f>
        <v>0</v>
      </c>
      <c r="E412" s="105"/>
      <c r="F412" s="105"/>
      <c r="G412" s="106">
        <v>0</v>
      </c>
      <c r="H412" s="106">
        <v>0.04</v>
      </c>
      <c r="I412" s="106">
        <f t="shared" si="115"/>
        <v>-0.04</v>
      </c>
      <c r="J412" s="107" t="e">
        <f t="shared" si="116"/>
        <v>#DIV/0!</v>
      </c>
      <c r="K412" s="105"/>
      <c r="L412" s="106"/>
      <c r="M412" s="106">
        <v>0.04</v>
      </c>
      <c r="N412" s="106">
        <f t="shared" si="117"/>
        <v>-0.04</v>
      </c>
      <c r="O412" s="107" t="e">
        <f t="shared" si="118"/>
        <v>#DIV/0!</v>
      </c>
      <c r="P412" s="105"/>
      <c r="Q412" s="106"/>
      <c r="R412" s="106"/>
      <c r="S412" s="106">
        <f t="shared" si="119"/>
        <v>0</v>
      </c>
      <c r="T412" s="107" t="e">
        <f t="shared" si="120"/>
        <v>#DIV/0!</v>
      </c>
      <c r="U412" s="106">
        <v>0</v>
      </c>
      <c r="V412" s="106">
        <v>0</v>
      </c>
      <c r="W412" s="106">
        <v>0</v>
      </c>
      <c r="X412" s="106">
        <v>0.04</v>
      </c>
      <c r="Y412" s="106">
        <v>4.4999999999999998E-2</v>
      </c>
      <c r="Z412" s="106"/>
      <c r="AA412" s="106"/>
      <c r="AB412" s="106">
        <f t="shared" si="122"/>
        <v>-4.9999999999999975E-3</v>
      </c>
      <c r="AC412" s="108"/>
      <c r="AD412" s="106">
        <f t="shared" si="121"/>
        <v>0</v>
      </c>
      <c r="AE412" s="106"/>
      <c r="AF412" s="106"/>
      <c r="AG412" s="105"/>
      <c r="AH412" s="106">
        <f t="shared" si="130"/>
        <v>0</v>
      </c>
      <c r="AI412" s="109">
        <f t="shared" si="123"/>
        <v>0</v>
      </c>
      <c r="AJ412" s="109">
        <f t="shared" si="114"/>
        <v>0</v>
      </c>
      <c r="AK412" s="105"/>
      <c r="AL412" s="109">
        <f t="shared" si="124"/>
        <v>0</v>
      </c>
      <c r="AM412" s="112">
        <f t="shared" si="125"/>
        <v>0</v>
      </c>
      <c r="AN412" s="109">
        <f t="shared" si="126"/>
        <v>0</v>
      </c>
      <c r="AO412" s="112">
        <f t="shared" si="127"/>
        <v>0</v>
      </c>
      <c r="AP412" s="109">
        <f t="shared" si="128"/>
        <v>0</v>
      </c>
      <c r="AQ412" s="112">
        <f t="shared" si="129"/>
        <v>0</v>
      </c>
      <c r="AR412" s="71"/>
    </row>
    <row r="413" spans="1:44" s="62" customFormat="1" ht="27.6" customHeight="1" x14ac:dyDescent="0.2">
      <c r="A413" s="103" t="s">
        <v>963</v>
      </c>
      <c r="B413" s="103" t="s">
        <v>1155</v>
      </c>
      <c r="C413" s="104">
        <v>0</v>
      </c>
      <c r="D413" s="104">
        <f>IFERROR(VLOOKUP(A413,#REF!,2,FALSE),0)</f>
        <v>0</v>
      </c>
      <c r="E413" s="105"/>
      <c r="F413" s="105"/>
      <c r="G413" s="106">
        <v>0</v>
      </c>
      <c r="H413" s="106">
        <v>5.2999999999999999E-2</v>
      </c>
      <c r="I413" s="106">
        <f t="shared" si="115"/>
        <v>-5.2999999999999999E-2</v>
      </c>
      <c r="J413" s="107" t="e">
        <f t="shared" si="116"/>
        <v>#DIV/0!</v>
      </c>
      <c r="K413" s="105"/>
      <c r="L413" s="106"/>
      <c r="M413" s="106">
        <v>5.2999999999999999E-2</v>
      </c>
      <c r="N413" s="106">
        <f t="shared" si="117"/>
        <v>-5.2999999999999999E-2</v>
      </c>
      <c r="O413" s="107" t="e">
        <f t="shared" si="118"/>
        <v>#DIV/0!</v>
      </c>
      <c r="P413" s="105"/>
      <c r="Q413" s="106"/>
      <c r="R413" s="106"/>
      <c r="S413" s="106">
        <f t="shared" si="119"/>
        <v>0</v>
      </c>
      <c r="T413" s="107" t="e">
        <f t="shared" si="120"/>
        <v>#DIV/0!</v>
      </c>
      <c r="U413" s="106">
        <v>0</v>
      </c>
      <c r="V413" s="106">
        <v>0</v>
      </c>
      <c r="W413" s="106">
        <v>0</v>
      </c>
      <c r="X413" s="106">
        <v>5.2999999999999999E-2</v>
      </c>
      <c r="Y413" s="106">
        <v>5.6000000000000001E-2</v>
      </c>
      <c r="Z413" s="106"/>
      <c r="AA413" s="106"/>
      <c r="AB413" s="106">
        <f t="shared" si="122"/>
        <v>-3.0000000000000027E-3</v>
      </c>
      <c r="AC413" s="108"/>
      <c r="AD413" s="106">
        <f t="shared" si="121"/>
        <v>0</v>
      </c>
      <c r="AE413" s="106"/>
      <c r="AF413" s="106"/>
      <c r="AG413" s="105"/>
      <c r="AH413" s="106">
        <f t="shared" si="130"/>
        <v>0</v>
      </c>
      <c r="AI413" s="109">
        <f t="shared" si="123"/>
        <v>0</v>
      </c>
      <c r="AJ413" s="109">
        <f t="shared" si="114"/>
        <v>0</v>
      </c>
      <c r="AK413" s="105"/>
      <c r="AL413" s="109">
        <f t="shared" si="124"/>
        <v>0</v>
      </c>
      <c r="AM413" s="112">
        <f t="shared" si="125"/>
        <v>0</v>
      </c>
      <c r="AN413" s="109">
        <f t="shared" si="126"/>
        <v>0</v>
      </c>
      <c r="AO413" s="112">
        <f t="shared" si="127"/>
        <v>0</v>
      </c>
      <c r="AP413" s="109">
        <f t="shared" si="128"/>
        <v>0</v>
      </c>
      <c r="AQ413" s="112">
        <f t="shared" si="129"/>
        <v>0</v>
      </c>
      <c r="AR413" s="71"/>
    </row>
    <row r="414" spans="1:44" s="62" customFormat="1" ht="27.6" customHeight="1" x14ac:dyDescent="0.2">
      <c r="A414" s="103" t="s">
        <v>965</v>
      </c>
      <c r="B414" s="103" t="s">
        <v>1156</v>
      </c>
      <c r="C414" s="104">
        <v>0</v>
      </c>
      <c r="D414" s="104">
        <f>IFERROR(VLOOKUP(A414,#REF!,2,FALSE),0)</f>
        <v>0</v>
      </c>
      <c r="E414" s="105"/>
      <c r="F414" s="105"/>
      <c r="G414" s="106">
        <v>0</v>
      </c>
      <c r="H414" s="106">
        <v>0.06</v>
      </c>
      <c r="I414" s="106">
        <f t="shared" si="115"/>
        <v>-0.06</v>
      </c>
      <c r="J414" s="107" t="e">
        <f t="shared" si="116"/>
        <v>#DIV/0!</v>
      </c>
      <c r="K414" s="105"/>
      <c r="L414" s="106"/>
      <c r="M414" s="106">
        <v>0.06</v>
      </c>
      <c r="N414" s="106">
        <f t="shared" si="117"/>
        <v>-0.06</v>
      </c>
      <c r="O414" s="107" t="e">
        <f t="shared" si="118"/>
        <v>#DIV/0!</v>
      </c>
      <c r="P414" s="105"/>
      <c r="Q414" s="106"/>
      <c r="R414" s="106"/>
      <c r="S414" s="106">
        <f t="shared" si="119"/>
        <v>0</v>
      </c>
      <c r="T414" s="107" t="e">
        <f t="shared" si="120"/>
        <v>#DIV/0!</v>
      </c>
      <c r="U414" s="106">
        <v>0</v>
      </c>
      <c r="V414" s="106">
        <v>0</v>
      </c>
      <c r="W414" s="106">
        <v>0</v>
      </c>
      <c r="X414" s="106">
        <v>0.06</v>
      </c>
      <c r="Y414" s="106">
        <v>0.06</v>
      </c>
      <c r="Z414" s="106"/>
      <c r="AA414" s="106"/>
      <c r="AB414" s="106">
        <f t="shared" si="122"/>
        <v>0</v>
      </c>
      <c r="AC414" s="108"/>
      <c r="AD414" s="106">
        <f t="shared" si="121"/>
        <v>0</v>
      </c>
      <c r="AE414" s="106"/>
      <c r="AF414" s="106"/>
      <c r="AG414" s="105"/>
      <c r="AH414" s="106">
        <f t="shared" si="130"/>
        <v>0</v>
      </c>
      <c r="AI414" s="109">
        <f t="shared" si="123"/>
        <v>0</v>
      </c>
      <c r="AJ414" s="109">
        <f t="shared" si="114"/>
        <v>0</v>
      </c>
      <c r="AK414" s="105"/>
      <c r="AL414" s="109">
        <f t="shared" si="124"/>
        <v>0</v>
      </c>
      <c r="AM414" s="112">
        <f t="shared" si="125"/>
        <v>0</v>
      </c>
      <c r="AN414" s="109">
        <f t="shared" si="126"/>
        <v>0</v>
      </c>
      <c r="AO414" s="112">
        <f t="shared" si="127"/>
        <v>0</v>
      </c>
      <c r="AP414" s="109">
        <f t="shared" si="128"/>
        <v>0</v>
      </c>
      <c r="AQ414" s="112">
        <f t="shared" si="129"/>
        <v>0</v>
      </c>
      <c r="AR414" s="71"/>
    </row>
    <row r="415" spans="1:44" s="62" customFormat="1" ht="27.6" customHeight="1" x14ac:dyDescent="0.2">
      <c r="A415" s="103" t="s">
        <v>967</v>
      </c>
      <c r="B415" s="103" t="s">
        <v>1157</v>
      </c>
      <c r="C415" s="104">
        <v>0</v>
      </c>
      <c r="D415" s="104">
        <f>IFERROR(VLOOKUP(A415,#REF!,2,FALSE),0)</f>
        <v>0</v>
      </c>
      <c r="E415" s="105"/>
      <c r="F415" s="105"/>
      <c r="G415" s="106">
        <v>0</v>
      </c>
      <c r="H415" s="106">
        <v>7.9000000000000001E-2</v>
      </c>
      <c r="I415" s="106">
        <f t="shared" si="115"/>
        <v>-7.9000000000000001E-2</v>
      </c>
      <c r="J415" s="107" t="e">
        <f t="shared" si="116"/>
        <v>#DIV/0!</v>
      </c>
      <c r="K415" s="105"/>
      <c r="L415" s="106"/>
      <c r="M415" s="106">
        <v>7.9000000000000001E-2</v>
      </c>
      <c r="N415" s="106">
        <f t="shared" si="117"/>
        <v>-7.9000000000000001E-2</v>
      </c>
      <c r="O415" s="107" t="e">
        <f t="shared" si="118"/>
        <v>#DIV/0!</v>
      </c>
      <c r="P415" s="105"/>
      <c r="Q415" s="106"/>
      <c r="R415" s="106"/>
      <c r="S415" s="106">
        <f t="shared" si="119"/>
        <v>0</v>
      </c>
      <c r="T415" s="107" t="e">
        <f t="shared" si="120"/>
        <v>#DIV/0!</v>
      </c>
      <c r="U415" s="106">
        <v>0</v>
      </c>
      <c r="V415" s="106">
        <v>0</v>
      </c>
      <c r="W415" s="106">
        <v>0</v>
      </c>
      <c r="X415" s="106">
        <v>7.9000000000000001E-2</v>
      </c>
      <c r="Y415" s="106">
        <v>0.08</v>
      </c>
      <c r="Z415" s="106"/>
      <c r="AA415" s="106"/>
      <c r="AB415" s="106">
        <f t="shared" si="122"/>
        <v>-1.0000000000000009E-3</v>
      </c>
      <c r="AC415" s="108"/>
      <c r="AD415" s="106">
        <f t="shared" si="121"/>
        <v>0</v>
      </c>
      <c r="AE415" s="106"/>
      <c r="AF415" s="106"/>
      <c r="AG415" s="105"/>
      <c r="AH415" s="106">
        <f t="shared" si="130"/>
        <v>0</v>
      </c>
      <c r="AI415" s="109">
        <f t="shared" si="123"/>
        <v>0</v>
      </c>
      <c r="AJ415" s="109">
        <f t="shared" si="114"/>
        <v>0</v>
      </c>
      <c r="AK415" s="105"/>
      <c r="AL415" s="109">
        <f t="shared" si="124"/>
        <v>0</v>
      </c>
      <c r="AM415" s="112">
        <f t="shared" si="125"/>
        <v>0</v>
      </c>
      <c r="AN415" s="109">
        <f t="shared" si="126"/>
        <v>0</v>
      </c>
      <c r="AO415" s="112">
        <f t="shared" si="127"/>
        <v>0</v>
      </c>
      <c r="AP415" s="109">
        <f t="shared" si="128"/>
        <v>0</v>
      </c>
      <c r="AQ415" s="112">
        <f t="shared" si="129"/>
        <v>0</v>
      </c>
      <c r="AR415" s="71"/>
    </row>
    <row r="416" spans="1:44" s="62" customFormat="1" ht="27.6" customHeight="1" x14ac:dyDescent="0.2">
      <c r="A416" s="103" t="s">
        <v>969</v>
      </c>
      <c r="B416" s="103" t="s">
        <v>1158</v>
      </c>
      <c r="C416" s="104">
        <v>0</v>
      </c>
      <c r="D416" s="104">
        <f>IFERROR(VLOOKUP(A416,#REF!,2,FALSE),0)</f>
        <v>0</v>
      </c>
      <c r="E416" s="105"/>
      <c r="F416" s="105"/>
      <c r="G416" s="106">
        <v>0</v>
      </c>
      <c r="H416" s="106">
        <v>7.9000000000000001E-2</v>
      </c>
      <c r="I416" s="106">
        <f t="shared" si="115"/>
        <v>-7.9000000000000001E-2</v>
      </c>
      <c r="J416" s="107" t="e">
        <f t="shared" si="116"/>
        <v>#DIV/0!</v>
      </c>
      <c r="K416" s="105"/>
      <c r="L416" s="106"/>
      <c r="M416" s="106">
        <v>7.9000000000000001E-2</v>
      </c>
      <c r="N416" s="106">
        <f t="shared" si="117"/>
        <v>-7.9000000000000001E-2</v>
      </c>
      <c r="O416" s="107" t="e">
        <f t="shared" si="118"/>
        <v>#DIV/0!</v>
      </c>
      <c r="P416" s="105"/>
      <c r="Q416" s="106"/>
      <c r="R416" s="106"/>
      <c r="S416" s="106">
        <f t="shared" si="119"/>
        <v>0</v>
      </c>
      <c r="T416" s="107" t="e">
        <f t="shared" si="120"/>
        <v>#DIV/0!</v>
      </c>
      <c r="U416" s="106">
        <v>0</v>
      </c>
      <c r="V416" s="106">
        <v>0</v>
      </c>
      <c r="W416" s="106">
        <v>0</v>
      </c>
      <c r="X416" s="106">
        <v>7.9000000000000001E-2</v>
      </c>
      <c r="Y416" s="106">
        <v>0.08</v>
      </c>
      <c r="Z416" s="106"/>
      <c r="AA416" s="106"/>
      <c r="AB416" s="106">
        <f t="shared" si="122"/>
        <v>-1.0000000000000009E-3</v>
      </c>
      <c r="AC416" s="108"/>
      <c r="AD416" s="106">
        <f t="shared" si="121"/>
        <v>0</v>
      </c>
      <c r="AE416" s="106"/>
      <c r="AF416" s="106"/>
      <c r="AG416" s="105"/>
      <c r="AH416" s="106">
        <f t="shared" si="130"/>
        <v>0</v>
      </c>
      <c r="AI416" s="109">
        <f t="shared" si="123"/>
        <v>0</v>
      </c>
      <c r="AJ416" s="109">
        <f t="shared" si="114"/>
        <v>0</v>
      </c>
      <c r="AK416" s="105"/>
      <c r="AL416" s="109">
        <f t="shared" si="124"/>
        <v>0</v>
      </c>
      <c r="AM416" s="112">
        <f t="shared" si="125"/>
        <v>0</v>
      </c>
      <c r="AN416" s="109">
        <f t="shared" si="126"/>
        <v>0</v>
      </c>
      <c r="AO416" s="112">
        <f t="shared" si="127"/>
        <v>0</v>
      </c>
      <c r="AP416" s="109">
        <f t="shared" si="128"/>
        <v>0</v>
      </c>
      <c r="AQ416" s="112">
        <f t="shared" si="129"/>
        <v>0</v>
      </c>
      <c r="AR416" s="71"/>
    </row>
    <row r="417" spans="1:44" s="62" customFormat="1" ht="27.6" customHeight="1" x14ac:dyDescent="0.2">
      <c r="A417" s="103" t="s">
        <v>971</v>
      </c>
      <c r="B417" s="103" t="s">
        <v>1159</v>
      </c>
      <c r="C417" s="104">
        <v>0</v>
      </c>
      <c r="D417" s="104">
        <f>IFERROR(VLOOKUP(A417,#REF!,2,FALSE),0)</f>
        <v>0</v>
      </c>
      <c r="E417" s="105"/>
      <c r="F417" s="105"/>
      <c r="G417" s="106">
        <v>0</v>
      </c>
      <c r="H417" s="106">
        <v>0.115</v>
      </c>
      <c r="I417" s="106">
        <f t="shared" si="115"/>
        <v>-0.115</v>
      </c>
      <c r="J417" s="107" t="e">
        <f t="shared" si="116"/>
        <v>#DIV/0!</v>
      </c>
      <c r="K417" s="105"/>
      <c r="L417" s="106"/>
      <c r="M417" s="106">
        <v>0.115</v>
      </c>
      <c r="N417" s="106">
        <f t="shared" si="117"/>
        <v>-0.115</v>
      </c>
      <c r="O417" s="107" t="e">
        <f t="shared" si="118"/>
        <v>#DIV/0!</v>
      </c>
      <c r="P417" s="105"/>
      <c r="Q417" s="106"/>
      <c r="R417" s="106"/>
      <c r="S417" s="106">
        <f t="shared" si="119"/>
        <v>0</v>
      </c>
      <c r="T417" s="107" t="e">
        <f t="shared" si="120"/>
        <v>#DIV/0!</v>
      </c>
      <c r="U417" s="106">
        <v>0</v>
      </c>
      <c r="V417" s="106">
        <v>0</v>
      </c>
      <c r="W417" s="106">
        <v>0</v>
      </c>
      <c r="X417" s="106">
        <v>0.115</v>
      </c>
      <c r="Y417" s="106">
        <v>0.12</v>
      </c>
      <c r="Z417" s="106"/>
      <c r="AA417" s="106"/>
      <c r="AB417" s="106">
        <f t="shared" si="122"/>
        <v>-4.9999999999999906E-3</v>
      </c>
      <c r="AC417" s="108"/>
      <c r="AD417" s="106">
        <f t="shared" si="121"/>
        <v>0</v>
      </c>
      <c r="AE417" s="106"/>
      <c r="AF417" s="106"/>
      <c r="AG417" s="105"/>
      <c r="AH417" s="106">
        <f t="shared" si="130"/>
        <v>0</v>
      </c>
      <c r="AI417" s="109">
        <f t="shared" si="123"/>
        <v>0</v>
      </c>
      <c r="AJ417" s="109">
        <f t="shared" si="114"/>
        <v>0</v>
      </c>
      <c r="AK417" s="105"/>
      <c r="AL417" s="109">
        <f t="shared" si="124"/>
        <v>0</v>
      </c>
      <c r="AM417" s="112">
        <f t="shared" si="125"/>
        <v>0</v>
      </c>
      <c r="AN417" s="109">
        <f t="shared" si="126"/>
        <v>0</v>
      </c>
      <c r="AO417" s="112">
        <f t="shared" si="127"/>
        <v>0</v>
      </c>
      <c r="AP417" s="109">
        <f t="shared" si="128"/>
        <v>0</v>
      </c>
      <c r="AQ417" s="112">
        <f t="shared" si="129"/>
        <v>0</v>
      </c>
      <c r="AR417" s="71"/>
    </row>
    <row r="418" spans="1:44" s="62" customFormat="1" ht="27.6" customHeight="1" x14ac:dyDescent="0.2">
      <c r="A418" s="103" t="s">
        <v>972</v>
      </c>
      <c r="B418" s="103" t="s">
        <v>1160</v>
      </c>
      <c r="C418" s="104">
        <v>0</v>
      </c>
      <c r="D418" s="104">
        <f>IFERROR(VLOOKUP(A418,#REF!,2,FALSE),0)</f>
        <v>0</v>
      </c>
      <c r="E418" s="105"/>
      <c r="F418" s="105"/>
      <c r="G418" s="106">
        <v>0</v>
      </c>
      <c r="H418" s="106">
        <v>0.115</v>
      </c>
      <c r="I418" s="106">
        <f t="shared" si="115"/>
        <v>-0.115</v>
      </c>
      <c r="J418" s="107" t="e">
        <f t="shared" si="116"/>
        <v>#DIV/0!</v>
      </c>
      <c r="K418" s="105"/>
      <c r="L418" s="106"/>
      <c r="M418" s="106">
        <v>0.115</v>
      </c>
      <c r="N418" s="106">
        <f t="shared" si="117"/>
        <v>-0.115</v>
      </c>
      <c r="O418" s="107" t="e">
        <f t="shared" si="118"/>
        <v>#DIV/0!</v>
      </c>
      <c r="P418" s="105"/>
      <c r="Q418" s="106"/>
      <c r="R418" s="106"/>
      <c r="S418" s="106">
        <f t="shared" si="119"/>
        <v>0</v>
      </c>
      <c r="T418" s="107" t="e">
        <f t="shared" si="120"/>
        <v>#DIV/0!</v>
      </c>
      <c r="U418" s="106">
        <v>0</v>
      </c>
      <c r="V418" s="106">
        <v>0</v>
      </c>
      <c r="W418" s="106">
        <v>0</v>
      </c>
      <c r="X418" s="106">
        <v>0.115</v>
      </c>
      <c r="Y418" s="106">
        <v>0.78</v>
      </c>
      <c r="Z418" s="106"/>
      <c r="AA418" s="106"/>
      <c r="AB418" s="106">
        <f t="shared" si="122"/>
        <v>-0.66500000000000004</v>
      </c>
      <c r="AC418" s="108"/>
      <c r="AD418" s="106">
        <f t="shared" si="121"/>
        <v>0</v>
      </c>
      <c r="AE418" s="106"/>
      <c r="AF418" s="106"/>
      <c r="AG418" s="105"/>
      <c r="AH418" s="106">
        <f t="shared" si="130"/>
        <v>0</v>
      </c>
      <c r="AI418" s="109">
        <f t="shared" si="123"/>
        <v>0</v>
      </c>
      <c r="AJ418" s="109">
        <f t="shared" si="114"/>
        <v>0</v>
      </c>
      <c r="AK418" s="105"/>
      <c r="AL418" s="109">
        <f t="shared" si="124"/>
        <v>0</v>
      </c>
      <c r="AM418" s="112">
        <f t="shared" si="125"/>
        <v>0</v>
      </c>
      <c r="AN418" s="109">
        <f t="shared" si="126"/>
        <v>0</v>
      </c>
      <c r="AO418" s="112">
        <f t="shared" si="127"/>
        <v>0</v>
      </c>
      <c r="AP418" s="109">
        <f t="shared" si="128"/>
        <v>0</v>
      </c>
      <c r="AQ418" s="112">
        <f t="shared" si="129"/>
        <v>0</v>
      </c>
      <c r="AR418" s="71"/>
    </row>
    <row r="419" spans="1:44" s="62" customFormat="1" ht="27.6" customHeight="1" x14ac:dyDescent="0.2">
      <c r="A419" s="103" t="s">
        <v>974</v>
      </c>
      <c r="B419" s="103" t="s">
        <v>1161</v>
      </c>
      <c r="C419" s="104">
        <v>0</v>
      </c>
      <c r="D419" s="104">
        <f>IFERROR(VLOOKUP(A419,#REF!,2,FALSE),0)</f>
        <v>0</v>
      </c>
      <c r="E419" s="105"/>
      <c r="F419" s="105"/>
      <c r="G419" s="106">
        <v>0</v>
      </c>
      <c r="H419" s="106">
        <v>287</v>
      </c>
      <c r="I419" s="106">
        <f t="shared" si="115"/>
        <v>-287</v>
      </c>
      <c r="J419" s="107" t="e">
        <f t="shared" si="116"/>
        <v>#DIV/0!</v>
      </c>
      <c r="K419" s="105"/>
      <c r="L419" s="106"/>
      <c r="M419" s="106">
        <v>287</v>
      </c>
      <c r="N419" s="106">
        <f t="shared" si="117"/>
        <v>-287</v>
      </c>
      <c r="O419" s="107" t="e">
        <f t="shared" si="118"/>
        <v>#DIV/0!</v>
      </c>
      <c r="P419" s="105"/>
      <c r="Q419" s="106"/>
      <c r="R419" s="106"/>
      <c r="S419" s="106">
        <f t="shared" si="119"/>
        <v>0</v>
      </c>
      <c r="T419" s="107" t="e">
        <f t="shared" si="120"/>
        <v>#DIV/0!</v>
      </c>
      <c r="U419" s="106">
        <v>0</v>
      </c>
      <c r="V419" s="106">
        <v>0</v>
      </c>
      <c r="W419" s="106">
        <v>0</v>
      </c>
      <c r="X419" s="106">
        <v>287</v>
      </c>
      <c r="Y419" s="106">
        <v>281.37</v>
      </c>
      <c r="Z419" s="106"/>
      <c r="AA419" s="106"/>
      <c r="AB419" s="106">
        <f t="shared" si="122"/>
        <v>5.6299999999999955</v>
      </c>
      <c r="AC419" s="108"/>
      <c r="AD419" s="106">
        <f t="shared" si="121"/>
        <v>0</v>
      </c>
      <c r="AE419" s="106"/>
      <c r="AF419" s="106"/>
      <c r="AG419" s="105"/>
      <c r="AH419" s="106">
        <f t="shared" si="130"/>
        <v>0</v>
      </c>
      <c r="AI419" s="109">
        <f t="shared" si="123"/>
        <v>0</v>
      </c>
      <c r="AJ419" s="109">
        <f t="shared" si="114"/>
        <v>0</v>
      </c>
      <c r="AK419" s="105"/>
      <c r="AL419" s="109">
        <f t="shared" si="124"/>
        <v>0</v>
      </c>
      <c r="AM419" s="112">
        <f t="shared" si="125"/>
        <v>0</v>
      </c>
      <c r="AN419" s="109">
        <f t="shared" si="126"/>
        <v>0</v>
      </c>
      <c r="AO419" s="112">
        <f t="shared" si="127"/>
        <v>0</v>
      </c>
      <c r="AP419" s="109">
        <f t="shared" si="128"/>
        <v>0</v>
      </c>
      <c r="AQ419" s="112">
        <f t="shared" si="129"/>
        <v>0</v>
      </c>
      <c r="AR419" s="71"/>
    </row>
    <row r="420" spans="1:44" s="62" customFormat="1" ht="27.6" customHeight="1" x14ac:dyDescent="0.2">
      <c r="A420" s="103" t="s">
        <v>976</v>
      </c>
      <c r="B420" s="103" t="s">
        <v>1162</v>
      </c>
      <c r="C420" s="104">
        <v>0</v>
      </c>
      <c r="D420" s="104">
        <f>IFERROR(VLOOKUP(A420,#REF!,2,FALSE),0)</f>
        <v>0</v>
      </c>
      <c r="E420" s="105"/>
      <c r="F420" s="105"/>
      <c r="G420" s="106">
        <v>0</v>
      </c>
      <c r="H420" s="106">
        <v>0</v>
      </c>
      <c r="I420" s="106">
        <f t="shared" si="115"/>
        <v>0</v>
      </c>
      <c r="J420" s="107" t="e">
        <f t="shared" si="116"/>
        <v>#DIV/0!</v>
      </c>
      <c r="K420" s="105"/>
      <c r="L420" s="106"/>
      <c r="M420" s="106">
        <v>0</v>
      </c>
      <c r="N420" s="106">
        <f t="shared" si="117"/>
        <v>0</v>
      </c>
      <c r="O420" s="107" t="e">
        <f t="shared" si="118"/>
        <v>#DIV/0!</v>
      </c>
      <c r="P420" s="105"/>
      <c r="Q420" s="106"/>
      <c r="R420" s="106"/>
      <c r="S420" s="106">
        <f t="shared" si="119"/>
        <v>0</v>
      </c>
      <c r="T420" s="107" t="e">
        <f t="shared" si="120"/>
        <v>#DIV/0!</v>
      </c>
      <c r="U420" s="106">
        <v>0</v>
      </c>
      <c r="V420" s="106">
        <v>0</v>
      </c>
      <c r="W420" s="106">
        <v>0</v>
      </c>
      <c r="X420" s="106">
        <v>0</v>
      </c>
      <c r="Y420" s="106">
        <v>0</v>
      </c>
      <c r="Z420" s="106"/>
      <c r="AA420" s="106"/>
      <c r="AB420" s="106">
        <f t="shared" si="122"/>
        <v>0</v>
      </c>
      <c r="AC420" s="108"/>
      <c r="AD420" s="106">
        <f t="shared" si="121"/>
        <v>0</v>
      </c>
      <c r="AE420" s="106"/>
      <c r="AF420" s="106"/>
      <c r="AG420" s="105"/>
      <c r="AH420" s="106">
        <f t="shared" si="130"/>
        <v>0</v>
      </c>
      <c r="AI420" s="109">
        <f t="shared" si="123"/>
        <v>0</v>
      </c>
      <c r="AJ420" s="109">
        <f t="shared" si="114"/>
        <v>0</v>
      </c>
      <c r="AK420" s="105"/>
      <c r="AL420" s="109">
        <f t="shared" si="124"/>
        <v>0</v>
      </c>
      <c r="AM420" s="112">
        <f t="shared" si="125"/>
        <v>0</v>
      </c>
      <c r="AN420" s="109">
        <f t="shared" si="126"/>
        <v>0</v>
      </c>
      <c r="AO420" s="112">
        <f t="shared" si="127"/>
        <v>0</v>
      </c>
      <c r="AP420" s="109">
        <f t="shared" si="128"/>
        <v>0</v>
      </c>
      <c r="AQ420" s="112">
        <f t="shared" si="129"/>
        <v>0</v>
      </c>
      <c r="AR420" s="71"/>
    </row>
    <row r="421" spans="1:44" s="62" customFormat="1" ht="27.6" customHeight="1" x14ac:dyDescent="0.2">
      <c r="A421" s="103" t="s">
        <v>978</v>
      </c>
      <c r="B421" s="103" t="s">
        <v>1163</v>
      </c>
      <c r="C421" s="104">
        <v>0</v>
      </c>
      <c r="D421" s="104">
        <f>IFERROR(VLOOKUP(A421,#REF!,2,FALSE),0)</f>
        <v>0</v>
      </c>
      <c r="E421" s="105"/>
      <c r="F421" s="105"/>
      <c r="G421" s="106">
        <v>1.25</v>
      </c>
      <c r="H421" s="106">
        <v>0.75</v>
      </c>
      <c r="I421" s="106">
        <f t="shared" si="115"/>
        <v>0.5</v>
      </c>
      <c r="J421" s="107">
        <f t="shared" si="116"/>
        <v>0.4</v>
      </c>
      <c r="K421" s="105"/>
      <c r="L421" s="106"/>
      <c r="M421" s="106">
        <v>0.75</v>
      </c>
      <c r="N421" s="106">
        <f t="shared" si="117"/>
        <v>-0.75</v>
      </c>
      <c r="O421" s="107" t="e">
        <f t="shared" si="118"/>
        <v>#DIV/0!</v>
      </c>
      <c r="P421" s="105"/>
      <c r="Q421" s="106"/>
      <c r="R421" s="106"/>
      <c r="S421" s="106">
        <f t="shared" si="119"/>
        <v>0</v>
      </c>
      <c r="T421" s="107" t="e">
        <f t="shared" si="120"/>
        <v>#DIV/0!</v>
      </c>
      <c r="U421" s="106">
        <v>1.25</v>
      </c>
      <c r="V421" s="106">
        <v>0</v>
      </c>
      <c r="W421" s="106">
        <v>1.25</v>
      </c>
      <c r="X421" s="106">
        <v>0.75</v>
      </c>
      <c r="Y421" s="106">
        <v>0.75</v>
      </c>
      <c r="Z421" s="106"/>
      <c r="AA421" s="106"/>
      <c r="AB421" s="106">
        <f t="shared" si="122"/>
        <v>0</v>
      </c>
      <c r="AC421" s="108"/>
      <c r="AD421" s="106">
        <f t="shared" si="121"/>
        <v>-1.25</v>
      </c>
      <c r="AE421" s="106"/>
      <c r="AF421" s="106"/>
      <c r="AG421" s="105"/>
      <c r="AH421" s="106">
        <f t="shared" si="130"/>
        <v>1.25</v>
      </c>
      <c r="AI421" s="109">
        <f t="shared" si="123"/>
        <v>2.4937500000000004</v>
      </c>
      <c r="AJ421" s="109">
        <f t="shared" si="114"/>
        <v>1.875</v>
      </c>
      <c r="AK421" s="105"/>
      <c r="AL421" s="109">
        <f t="shared" si="124"/>
        <v>1.25</v>
      </c>
      <c r="AM421" s="112">
        <f t="shared" si="125"/>
        <v>0</v>
      </c>
      <c r="AN421" s="109">
        <f t="shared" si="126"/>
        <v>2.4937500000000004</v>
      </c>
      <c r="AO421" s="112">
        <f t="shared" si="127"/>
        <v>2.4937500000000004</v>
      </c>
      <c r="AP421" s="109">
        <f t="shared" si="128"/>
        <v>1.875</v>
      </c>
      <c r="AQ421" s="112">
        <f t="shared" si="129"/>
        <v>1.875</v>
      </c>
      <c r="AR421" s="71"/>
    </row>
    <row r="422" spans="1:44" s="62" customFormat="1" ht="27.6" customHeight="1" x14ac:dyDescent="0.2">
      <c r="A422" s="103" t="s">
        <v>980</v>
      </c>
      <c r="B422" s="103" t="s">
        <v>1164</v>
      </c>
      <c r="C422" s="104">
        <v>0</v>
      </c>
      <c r="D422" s="104">
        <f>IFERROR(VLOOKUP(A422,#REF!,2,FALSE),0)</f>
        <v>0</v>
      </c>
      <c r="E422" s="105"/>
      <c r="F422" s="105"/>
      <c r="G422" s="106">
        <v>0</v>
      </c>
      <c r="H422" s="106">
        <v>0</v>
      </c>
      <c r="I422" s="106">
        <f t="shared" si="115"/>
        <v>0</v>
      </c>
      <c r="J422" s="107" t="e">
        <f t="shared" si="116"/>
        <v>#DIV/0!</v>
      </c>
      <c r="K422" s="105"/>
      <c r="L422" s="106"/>
      <c r="M422" s="106">
        <v>0</v>
      </c>
      <c r="N422" s="106">
        <f t="shared" si="117"/>
        <v>0</v>
      </c>
      <c r="O422" s="107" t="e">
        <f t="shared" si="118"/>
        <v>#DIV/0!</v>
      </c>
      <c r="P422" s="105"/>
      <c r="Q422" s="106"/>
      <c r="R422" s="106"/>
      <c r="S422" s="106">
        <f t="shared" si="119"/>
        <v>0</v>
      </c>
      <c r="T422" s="107" t="e">
        <f t="shared" si="120"/>
        <v>#DIV/0!</v>
      </c>
      <c r="U422" s="106">
        <v>0</v>
      </c>
      <c r="V422" s="106">
        <v>0</v>
      </c>
      <c r="W422" s="106">
        <v>0</v>
      </c>
      <c r="X422" s="106">
        <v>0</v>
      </c>
      <c r="Y422" s="106">
        <v>24.28</v>
      </c>
      <c r="Z422" s="106"/>
      <c r="AA422" s="106"/>
      <c r="AB422" s="106">
        <f t="shared" si="122"/>
        <v>-24.28</v>
      </c>
      <c r="AC422" s="108"/>
      <c r="AD422" s="106">
        <f t="shared" si="121"/>
        <v>0</v>
      </c>
      <c r="AE422" s="106"/>
      <c r="AF422" s="106"/>
      <c r="AG422" s="105"/>
      <c r="AH422" s="106">
        <f t="shared" si="130"/>
        <v>0</v>
      </c>
      <c r="AI422" s="109">
        <f t="shared" si="123"/>
        <v>0</v>
      </c>
      <c r="AJ422" s="109">
        <f t="shared" si="114"/>
        <v>0</v>
      </c>
      <c r="AK422" s="105"/>
      <c r="AL422" s="109">
        <f t="shared" si="124"/>
        <v>0</v>
      </c>
      <c r="AM422" s="112">
        <f t="shared" si="125"/>
        <v>0</v>
      </c>
      <c r="AN422" s="109">
        <f t="shared" si="126"/>
        <v>0</v>
      </c>
      <c r="AO422" s="112">
        <f t="shared" si="127"/>
        <v>0</v>
      </c>
      <c r="AP422" s="109">
        <f t="shared" si="128"/>
        <v>0</v>
      </c>
      <c r="AQ422" s="112">
        <f t="shared" si="129"/>
        <v>0</v>
      </c>
      <c r="AR422" s="71"/>
    </row>
    <row r="423" spans="1:44" s="62" customFormat="1" ht="27.6" customHeight="1" x14ac:dyDescent="0.2">
      <c r="A423" s="103" t="s">
        <v>982</v>
      </c>
      <c r="B423" s="103" t="s">
        <v>1165</v>
      </c>
      <c r="C423" s="104">
        <v>0</v>
      </c>
      <c r="D423" s="104">
        <f>IFERROR(VLOOKUP(A423,#REF!,2,FALSE),0)</f>
        <v>0</v>
      </c>
      <c r="E423" s="105"/>
      <c r="F423" s="105"/>
      <c r="G423" s="106">
        <v>0</v>
      </c>
      <c r="H423" s="106">
        <v>0</v>
      </c>
      <c r="I423" s="106">
        <f t="shared" si="115"/>
        <v>0</v>
      </c>
      <c r="J423" s="107" t="e">
        <f t="shared" si="116"/>
        <v>#DIV/0!</v>
      </c>
      <c r="K423" s="105"/>
      <c r="L423" s="106"/>
      <c r="M423" s="106">
        <v>0</v>
      </c>
      <c r="N423" s="106">
        <f t="shared" si="117"/>
        <v>0</v>
      </c>
      <c r="O423" s="107" t="e">
        <f t="shared" si="118"/>
        <v>#DIV/0!</v>
      </c>
      <c r="P423" s="105"/>
      <c r="Q423" s="106"/>
      <c r="R423" s="106"/>
      <c r="S423" s="106">
        <f t="shared" si="119"/>
        <v>0</v>
      </c>
      <c r="T423" s="107" t="e">
        <f t="shared" si="120"/>
        <v>#DIV/0!</v>
      </c>
      <c r="U423" s="106">
        <v>0</v>
      </c>
      <c r="V423" s="106">
        <v>0</v>
      </c>
      <c r="W423" s="106">
        <v>0</v>
      </c>
      <c r="X423" s="106">
        <v>0</v>
      </c>
      <c r="Y423" s="106">
        <v>40</v>
      </c>
      <c r="Z423" s="106"/>
      <c r="AA423" s="106"/>
      <c r="AB423" s="106">
        <f t="shared" si="122"/>
        <v>-40</v>
      </c>
      <c r="AC423" s="108"/>
      <c r="AD423" s="106">
        <f t="shared" si="121"/>
        <v>0</v>
      </c>
      <c r="AE423" s="106"/>
      <c r="AF423" s="106"/>
      <c r="AG423" s="105"/>
      <c r="AH423" s="106">
        <f t="shared" ref="AH423:AH441" si="131">G423</f>
        <v>0</v>
      </c>
      <c r="AI423" s="109">
        <f t="shared" si="123"/>
        <v>0</v>
      </c>
      <c r="AJ423" s="109">
        <f t="shared" si="114"/>
        <v>0</v>
      </c>
      <c r="AK423" s="105"/>
      <c r="AL423" s="109">
        <f t="shared" si="124"/>
        <v>0</v>
      </c>
      <c r="AM423" s="112">
        <f t="shared" si="125"/>
        <v>0</v>
      </c>
      <c r="AN423" s="109">
        <f t="shared" si="126"/>
        <v>0</v>
      </c>
      <c r="AO423" s="112">
        <f t="shared" si="127"/>
        <v>0</v>
      </c>
      <c r="AP423" s="109">
        <f t="shared" si="128"/>
        <v>0</v>
      </c>
      <c r="AQ423" s="112">
        <f t="shared" si="129"/>
        <v>0</v>
      </c>
      <c r="AR423" s="71"/>
    </row>
    <row r="424" spans="1:44" s="62" customFormat="1" ht="27.6" customHeight="1" x14ac:dyDescent="0.2">
      <c r="A424" s="103" t="s">
        <v>984</v>
      </c>
      <c r="B424" s="103" t="s">
        <v>1166</v>
      </c>
      <c r="C424" s="104">
        <v>0</v>
      </c>
      <c r="D424" s="104">
        <f>IFERROR(VLOOKUP(A424,#REF!,2,FALSE),0)</f>
        <v>0</v>
      </c>
      <c r="E424" s="105"/>
      <c r="F424" s="105"/>
      <c r="G424" s="106">
        <v>0</v>
      </c>
      <c r="H424" s="106">
        <v>0.83</v>
      </c>
      <c r="I424" s="106">
        <f t="shared" si="115"/>
        <v>-0.83</v>
      </c>
      <c r="J424" s="107" t="e">
        <f t="shared" si="116"/>
        <v>#DIV/0!</v>
      </c>
      <c r="K424" s="105"/>
      <c r="L424" s="106"/>
      <c r="M424" s="106">
        <v>0.83</v>
      </c>
      <c r="N424" s="106">
        <f t="shared" si="117"/>
        <v>-0.83</v>
      </c>
      <c r="O424" s="107" t="e">
        <f t="shared" si="118"/>
        <v>#DIV/0!</v>
      </c>
      <c r="P424" s="105"/>
      <c r="Q424" s="106"/>
      <c r="R424" s="106"/>
      <c r="S424" s="106">
        <f t="shared" si="119"/>
        <v>0</v>
      </c>
      <c r="T424" s="107" t="e">
        <f t="shared" si="120"/>
        <v>#DIV/0!</v>
      </c>
      <c r="U424" s="106">
        <v>0</v>
      </c>
      <c r="V424" s="106">
        <v>0</v>
      </c>
      <c r="W424" s="106">
        <v>0</v>
      </c>
      <c r="X424" s="106">
        <v>0.83</v>
      </c>
      <c r="Y424" s="106">
        <v>1.06</v>
      </c>
      <c r="Z424" s="106"/>
      <c r="AA424" s="106"/>
      <c r="AB424" s="106">
        <f t="shared" si="122"/>
        <v>-0.23000000000000009</v>
      </c>
      <c r="AC424" s="108"/>
      <c r="AD424" s="106">
        <f t="shared" si="121"/>
        <v>0</v>
      </c>
      <c r="AE424" s="106"/>
      <c r="AF424" s="106"/>
      <c r="AG424" s="105"/>
      <c r="AH424" s="106">
        <f t="shared" si="131"/>
        <v>0</v>
      </c>
      <c r="AI424" s="109">
        <f t="shared" si="123"/>
        <v>0</v>
      </c>
      <c r="AJ424" s="109">
        <f t="shared" si="114"/>
        <v>0</v>
      </c>
      <c r="AK424" s="105"/>
      <c r="AL424" s="109">
        <f t="shared" si="124"/>
        <v>0</v>
      </c>
      <c r="AM424" s="112">
        <f t="shared" si="125"/>
        <v>0</v>
      </c>
      <c r="AN424" s="109">
        <f t="shared" si="126"/>
        <v>0</v>
      </c>
      <c r="AO424" s="112">
        <f t="shared" si="127"/>
        <v>0</v>
      </c>
      <c r="AP424" s="109">
        <f t="shared" si="128"/>
        <v>0</v>
      </c>
      <c r="AQ424" s="112">
        <f t="shared" si="129"/>
        <v>0</v>
      </c>
      <c r="AR424" s="71"/>
    </row>
    <row r="425" spans="1:44" s="62" customFormat="1" ht="27.6" customHeight="1" x14ac:dyDescent="0.2">
      <c r="A425" s="103" t="s">
        <v>986</v>
      </c>
      <c r="B425" s="103" t="s">
        <v>1167</v>
      </c>
      <c r="C425" s="104">
        <v>0</v>
      </c>
      <c r="D425" s="104">
        <f>IFERROR(VLOOKUP(A425,#REF!,2,FALSE),0)</f>
        <v>0</v>
      </c>
      <c r="E425" s="105"/>
      <c r="F425" s="105"/>
      <c r="G425" s="106">
        <v>0</v>
      </c>
      <c r="H425" s="106">
        <v>1.1000000000000001</v>
      </c>
      <c r="I425" s="106">
        <f t="shared" si="115"/>
        <v>-1.1000000000000001</v>
      </c>
      <c r="J425" s="107" t="e">
        <f t="shared" si="116"/>
        <v>#DIV/0!</v>
      </c>
      <c r="K425" s="105"/>
      <c r="L425" s="106"/>
      <c r="M425" s="106">
        <v>1.1000000000000001</v>
      </c>
      <c r="N425" s="106">
        <f t="shared" si="117"/>
        <v>-1.1000000000000001</v>
      </c>
      <c r="O425" s="107" t="e">
        <f t="shared" si="118"/>
        <v>#DIV/0!</v>
      </c>
      <c r="P425" s="105"/>
      <c r="Q425" s="106"/>
      <c r="R425" s="106"/>
      <c r="S425" s="106">
        <f t="shared" si="119"/>
        <v>0</v>
      </c>
      <c r="T425" s="107" t="e">
        <f t="shared" si="120"/>
        <v>#DIV/0!</v>
      </c>
      <c r="U425" s="106">
        <v>0</v>
      </c>
      <c r="V425" s="106">
        <v>0</v>
      </c>
      <c r="W425" s="106">
        <v>0</v>
      </c>
      <c r="X425" s="106">
        <v>1.1000000000000001</v>
      </c>
      <c r="Y425" s="106">
        <v>1.1000000000000001</v>
      </c>
      <c r="Z425" s="106"/>
      <c r="AA425" s="106"/>
      <c r="AB425" s="106">
        <f t="shared" si="122"/>
        <v>0</v>
      </c>
      <c r="AC425" s="108"/>
      <c r="AD425" s="106">
        <f t="shared" si="121"/>
        <v>0</v>
      </c>
      <c r="AE425" s="106"/>
      <c r="AF425" s="106"/>
      <c r="AG425" s="105"/>
      <c r="AH425" s="106">
        <f t="shared" si="131"/>
        <v>0</v>
      </c>
      <c r="AI425" s="109">
        <f t="shared" si="123"/>
        <v>0</v>
      </c>
      <c r="AJ425" s="109">
        <f t="shared" si="114"/>
        <v>0</v>
      </c>
      <c r="AK425" s="105"/>
      <c r="AL425" s="109">
        <f t="shared" si="124"/>
        <v>0</v>
      </c>
      <c r="AM425" s="112">
        <f t="shared" si="125"/>
        <v>0</v>
      </c>
      <c r="AN425" s="109">
        <f t="shared" si="126"/>
        <v>0</v>
      </c>
      <c r="AO425" s="112">
        <f t="shared" si="127"/>
        <v>0</v>
      </c>
      <c r="AP425" s="109">
        <f t="shared" si="128"/>
        <v>0</v>
      </c>
      <c r="AQ425" s="112">
        <f t="shared" si="129"/>
        <v>0</v>
      </c>
      <c r="AR425" s="71"/>
    </row>
    <row r="426" spans="1:44" s="62" customFormat="1" ht="27.6" customHeight="1" x14ac:dyDescent="0.2">
      <c r="A426" s="103" t="s">
        <v>988</v>
      </c>
      <c r="B426" s="103" t="s">
        <v>699</v>
      </c>
      <c r="C426" s="104">
        <v>0</v>
      </c>
      <c r="D426" s="104">
        <f>IFERROR(VLOOKUP(A426,#REF!,2,FALSE),0)</f>
        <v>0</v>
      </c>
      <c r="E426" s="105"/>
      <c r="F426" s="105"/>
      <c r="G426" s="106">
        <v>2</v>
      </c>
      <c r="H426" s="106">
        <v>0.99</v>
      </c>
      <c r="I426" s="106">
        <f t="shared" si="115"/>
        <v>1.01</v>
      </c>
      <c r="J426" s="107">
        <f t="shared" si="116"/>
        <v>0.505</v>
      </c>
      <c r="K426" s="105"/>
      <c r="L426" s="106"/>
      <c r="M426" s="106">
        <v>0.99</v>
      </c>
      <c r="N426" s="106">
        <f t="shared" si="117"/>
        <v>-0.99</v>
      </c>
      <c r="O426" s="107" t="e">
        <f t="shared" si="118"/>
        <v>#DIV/0!</v>
      </c>
      <c r="P426" s="105"/>
      <c r="Q426" s="106"/>
      <c r="R426" s="106"/>
      <c r="S426" s="106">
        <f t="shared" si="119"/>
        <v>0</v>
      </c>
      <c r="T426" s="107" t="e">
        <f t="shared" si="120"/>
        <v>#DIV/0!</v>
      </c>
      <c r="U426" s="106">
        <v>2</v>
      </c>
      <c r="V426" s="106">
        <v>2</v>
      </c>
      <c r="W426" s="106">
        <v>2</v>
      </c>
      <c r="X426" s="106">
        <v>0.99</v>
      </c>
      <c r="Y426" s="106">
        <v>0.99</v>
      </c>
      <c r="Z426" s="106"/>
      <c r="AA426" s="106"/>
      <c r="AB426" s="106">
        <f t="shared" si="122"/>
        <v>0</v>
      </c>
      <c r="AC426" s="108"/>
      <c r="AD426" s="106">
        <f t="shared" si="121"/>
        <v>-2</v>
      </c>
      <c r="AE426" s="106"/>
      <c r="AF426" s="106"/>
      <c r="AG426" s="105"/>
      <c r="AH426" s="106">
        <f t="shared" si="131"/>
        <v>2</v>
      </c>
      <c r="AI426" s="109">
        <f t="shared" si="123"/>
        <v>3.99</v>
      </c>
      <c r="AJ426" s="109">
        <f t="shared" si="114"/>
        <v>3</v>
      </c>
      <c r="AK426" s="105"/>
      <c r="AL426" s="109">
        <f t="shared" si="124"/>
        <v>2</v>
      </c>
      <c r="AM426" s="112">
        <f t="shared" si="125"/>
        <v>0</v>
      </c>
      <c r="AN426" s="109">
        <f t="shared" si="126"/>
        <v>3.99</v>
      </c>
      <c r="AO426" s="112">
        <f t="shared" si="127"/>
        <v>1.9900000000000002</v>
      </c>
      <c r="AP426" s="109">
        <f t="shared" si="128"/>
        <v>3</v>
      </c>
      <c r="AQ426" s="112">
        <f t="shared" si="129"/>
        <v>3</v>
      </c>
      <c r="AR426" s="71"/>
    </row>
    <row r="427" spans="1:44" s="62" customFormat="1" ht="27.6" customHeight="1" x14ac:dyDescent="0.2">
      <c r="A427" s="103" t="s">
        <v>990</v>
      </c>
      <c r="B427" s="103" t="s">
        <v>1168</v>
      </c>
      <c r="C427" s="104">
        <v>0</v>
      </c>
      <c r="D427" s="104">
        <f>IFERROR(VLOOKUP(A427,#REF!,2,FALSE),0)</f>
        <v>0</v>
      </c>
      <c r="E427" s="105"/>
      <c r="F427" s="105"/>
      <c r="G427" s="106">
        <v>0</v>
      </c>
      <c r="H427" s="106">
        <v>1.1000000000000001</v>
      </c>
      <c r="I427" s="106">
        <f t="shared" si="115"/>
        <v>-1.1000000000000001</v>
      </c>
      <c r="J427" s="107" t="e">
        <f t="shared" si="116"/>
        <v>#DIV/0!</v>
      </c>
      <c r="K427" s="105"/>
      <c r="L427" s="106"/>
      <c r="M427" s="106">
        <v>1.1000000000000001</v>
      </c>
      <c r="N427" s="106">
        <f t="shared" si="117"/>
        <v>-1.1000000000000001</v>
      </c>
      <c r="O427" s="107" t="e">
        <f t="shared" si="118"/>
        <v>#DIV/0!</v>
      </c>
      <c r="P427" s="105"/>
      <c r="Q427" s="106"/>
      <c r="R427" s="106"/>
      <c r="S427" s="106">
        <f t="shared" si="119"/>
        <v>0</v>
      </c>
      <c r="T427" s="107" t="e">
        <f t="shared" si="120"/>
        <v>#DIV/0!</v>
      </c>
      <c r="U427" s="106">
        <v>0</v>
      </c>
      <c r="V427" s="106">
        <v>0</v>
      </c>
      <c r="W427" s="106">
        <v>0</v>
      </c>
      <c r="X427" s="106">
        <v>1.1000000000000001</v>
      </c>
      <c r="Y427" s="106">
        <v>1.1000000000000001</v>
      </c>
      <c r="Z427" s="106"/>
      <c r="AA427" s="106"/>
      <c r="AB427" s="106">
        <f t="shared" si="122"/>
        <v>0</v>
      </c>
      <c r="AC427" s="108"/>
      <c r="AD427" s="106">
        <f t="shared" si="121"/>
        <v>0</v>
      </c>
      <c r="AE427" s="106"/>
      <c r="AF427" s="106"/>
      <c r="AG427" s="105"/>
      <c r="AH427" s="106">
        <f t="shared" si="131"/>
        <v>0</v>
      </c>
      <c r="AI427" s="109">
        <f t="shared" si="123"/>
        <v>0</v>
      </c>
      <c r="AJ427" s="109">
        <f t="shared" si="114"/>
        <v>0</v>
      </c>
      <c r="AK427" s="105"/>
      <c r="AL427" s="109">
        <f t="shared" si="124"/>
        <v>0</v>
      </c>
      <c r="AM427" s="112">
        <f t="shared" si="125"/>
        <v>0</v>
      </c>
      <c r="AN427" s="109">
        <f t="shared" si="126"/>
        <v>0</v>
      </c>
      <c r="AO427" s="112">
        <f t="shared" si="127"/>
        <v>0</v>
      </c>
      <c r="AP427" s="109">
        <f t="shared" si="128"/>
        <v>0</v>
      </c>
      <c r="AQ427" s="112">
        <f t="shared" si="129"/>
        <v>0</v>
      </c>
      <c r="AR427" s="71"/>
    </row>
    <row r="428" spans="1:44" s="62" customFormat="1" ht="27.6" customHeight="1" x14ac:dyDescent="0.2">
      <c r="A428" s="103" t="s">
        <v>992</v>
      </c>
      <c r="B428" s="103" t="s">
        <v>1169</v>
      </c>
      <c r="C428" s="104">
        <v>0</v>
      </c>
      <c r="D428" s="104">
        <f>IFERROR(VLOOKUP(A428,#REF!,2,FALSE),0)</f>
        <v>0</v>
      </c>
      <c r="E428" s="105"/>
      <c r="F428" s="105"/>
      <c r="G428" s="106">
        <v>0</v>
      </c>
      <c r="H428" s="106">
        <v>1.1000000000000001</v>
      </c>
      <c r="I428" s="106">
        <f t="shared" si="115"/>
        <v>-1.1000000000000001</v>
      </c>
      <c r="J428" s="107" t="e">
        <f t="shared" si="116"/>
        <v>#DIV/0!</v>
      </c>
      <c r="K428" s="105"/>
      <c r="L428" s="106"/>
      <c r="M428" s="106">
        <v>1.1000000000000001</v>
      </c>
      <c r="N428" s="106">
        <f t="shared" si="117"/>
        <v>-1.1000000000000001</v>
      </c>
      <c r="O428" s="107" t="e">
        <f t="shared" si="118"/>
        <v>#DIV/0!</v>
      </c>
      <c r="P428" s="105"/>
      <c r="Q428" s="106"/>
      <c r="R428" s="106"/>
      <c r="S428" s="106">
        <f t="shared" si="119"/>
        <v>0</v>
      </c>
      <c r="T428" s="107" t="e">
        <f t="shared" si="120"/>
        <v>#DIV/0!</v>
      </c>
      <c r="U428" s="106">
        <v>0</v>
      </c>
      <c r="V428" s="106">
        <v>0</v>
      </c>
      <c r="W428" s="106">
        <v>0</v>
      </c>
      <c r="X428" s="106">
        <v>1.1000000000000001</v>
      </c>
      <c r="Y428" s="106">
        <v>1.1000000000000001</v>
      </c>
      <c r="Z428" s="106"/>
      <c r="AA428" s="106"/>
      <c r="AB428" s="106">
        <f t="shared" si="122"/>
        <v>0</v>
      </c>
      <c r="AC428" s="108"/>
      <c r="AD428" s="106">
        <f t="shared" si="121"/>
        <v>0</v>
      </c>
      <c r="AE428" s="106"/>
      <c r="AF428" s="106"/>
      <c r="AG428" s="105"/>
      <c r="AH428" s="106">
        <f t="shared" si="131"/>
        <v>0</v>
      </c>
      <c r="AI428" s="109">
        <f t="shared" si="123"/>
        <v>0</v>
      </c>
      <c r="AJ428" s="109">
        <f t="shared" si="114"/>
        <v>0</v>
      </c>
      <c r="AK428" s="105"/>
      <c r="AL428" s="109">
        <f t="shared" si="124"/>
        <v>0</v>
      </c>
      <c r="AM428" s="112">
        <f t="shared" si="125"/>
        <v>0</v>
      </c>
      <c r="AN428" s="109">
        <f t="shared" si="126"/>
        <v>0</v>
      </c>
      <c r="AO428" s="112">
        <f t="shared" si="127"/>
        <v>0</v>
      </c>
      <c r="AP428" s="109">
        <f t="shared" si="128"/>
        <v>0</v>
      </c>
      <c r="AQ428" s="112">
        <f t="shared" si="129"/>
        <v>0</v>
      </c>
      <c r="AR428" s="71"/>
    </row>
    <row r="429" spans="1:44" s="62" customFormat="1" ht="27.6" customHeight="1" x14ac:dyDescent="0.2">
      <c r="A429" s="103" t="s">
        <v>994</v>
      </c>
      <c r="B429" s="103" t="s">
        <v>1170</v>
      </c>
      <c r="C429" s="104">
        <v>0</v>
      </c>
      <c r="D429" s="104">
        <f>IFERROR(VLOOKUP(A429,#REF!,2,FALSE),0)</f>
        <v>0</v>
      </c>
      <c r="E429" s="105"/>
      <c r="F429" s="105"/>
      <c r="G429" s="106">
        <v>0</v>
      </c>
      <c r="H429" s="106">
        <v>0.95</v>
      </c>
      <c r="I429" s="106">
        <f t="shared" si="115"/>
        <v>-0.95</v>
      </c>
      <c r="J429" s="107" t="e">
        <f t="shared" si="116"/>
        <v>#DIV/0!</v>
      </c>
      <c r="K429" s="105"/>
      <c r="L429" s="106"/>
      <c r="M429" s="106">
        <v>0.95</v>
      </c>
      <c r="N429" s="106">
        <f t="shared" si="117"/>
        <v>-0.95</v>
      </c>
      <c r="O429" s="107" t="e">
        <f t="shared" si="118"/>
        <v>#DIV/0!</v>
      </c>
      <c r="P429" s="105"/>
      <c r="Q429" s="106"/>
      <c r="R429" s="106"/>
      <c r="S429" s="106">
        <f t="shared" si="119"/>
        <v>0</v>
      </c>
      <c r="T429" s="107" t="e">
        <f t="shared" si="120"/>
        <v>#DIV/0!</v>
      </c>
      <c r="U429" s="106">
        <v>0</v>
      </c>
      <c r="V429" s="106">
        <v>0</v>
      </c>
      <c r="W429" s="106">
        <v>0</v>
      </c>
      <c r="X429" s="106">
        <v>0.95</v>
      </c>
      <c r="Y429" s="106">
        <v>0.95</v>
      </c>
      <c r="Z429" s="106"/>
      <c r="AA429" s="106"/>
      <c r="AB429" s="106">
        <f t="shared" si="122"/>
        <v>0</v>
      </c>
      <c r="AC429" s="108"/>
      <c r="AD429" s="106">
        <f t="shared" si="121"/>
        <v>0</v>
      </c>
      <c r="AE429" s="106"/>
      <c r="AF429" s="106"/>
      <c r="AG429" s="105"/>
      <c r="AH429" s="106">
        <f t="shared" si="131"/>
        <v>0</v>
      </c>
      <c r="AI429" s="109">
        <f t="shared" si="123"/>
        <v>0</v>
      </c>
      <c r="AJ429" s="109">
        <f t="shared" si="114"/>
        <v>0</v>
      </c>
      <c r="AK429" s="105"/>
      <c r="AL429" s="109">
        <f t="shared" si="124"/>
        <v>0</v>
      </c>
      <c r="AM429" s="112">
        <f t="shared" si="125"/>
        <v>0</v>
      </c>
      <c r="AN429" s="109">
        <f t="shared" si="126"/>
        <v>0</v>
      </c>
      <c r="AO429" s="112">
        <f t="shared" si="127"/>
        <v>0</v>
      </c>
      <c r="AP429" s="109">
        <f t="shared" si="128"/>
        <v>0</v>
      </c>
      <c r="AQ429" s="112">
        <f t="shared" si="129"/>
        <v>0</v>
      </c>
      <c r="AR429" s="71"/>
    </row>
    <row r="430" spans="1:44" s="62" customFormat="1" ht="27.6" customHeight="1" x14ac:dyDescent="0.2">
      <c r="A430" s="103" t="s">
        <v>996</v>
      </c>
      <c r="B430" s="103" t="s">
        <v>1172</v>
      </c>
      <c r="C430" s="104">
        <v>0</v>
      </c>
      <c r="D430" s="104">
        <f>IFERROR(VLOOKUP(A430,#REF!,2,FALSE),0)</f>
        <v>0</v>
      </c>
      <c r="E430" s="105"/>
      <c r="F430" s="105"/>
      <c r="G430" s="106">
        <v>0</v>
      </c>
      <c r="H430" s="106">
        <v>1</v>
      </c>
      <c r="I430" s="106">
        <f t="shared" si="115"/>
        <v>-1</v>
      </c>
      <c r="J430" s="107" t="e">
        <f t="shared" si="116"/>
        <v>#DIV/0!</v>
      </c>
      <c r="K430" s="105"/>
      <c r="L430" s="106"/>
      <c r="M430" s="106">
        <v>1</v>
      </c>
      <c r="N430" s="106">
        <f t="shared" si="117"/>
        <v>-1</v>
      </c>
      <c r="O430" s="107" t="e">
        <f t="shared" si="118"/>
        <v>#DIV/0!</v>
      </c>
      <c r="P430" s="105"/>
      <c r="Q430" s="106"/>
      <c r="R430" s="106"/>
      <c r="S430" s="106">
        <f t="shared" si="119"/>
        <v>0</v>
      </c>
      <c r="T430" s="107" t="e">
        <f t="shared" si="120"/>
        <v>#DIV/0!</v>
      </c>
      <c r="U430" s="106">
        <v>0</v>
      </c>
      <c r="V430" s="106">
        <v>0</v>
      </c>
      <c r="W430" s="106">
        <v>0</v>
      </c>
      <c r="X430" s="106">
        <v>1</v>
      </c>
      <c r="Y430" s="106">
        <v>1</v>
      </c>
      <c r="Z430" s="106"/>
      <c r="AA430" s="106"/>
      <c r="AB430" s="106">
        <f t="shared" si="122"/>
        <v>0</v>
      </c>
      <c r="AC430" s="108"/>
      <c r="AD430" s="106">
        <f t="shared" si="121"/>
        <v>0</v>
      </c>
      <c r="AE430" s="106"/>
      <c r="AF430" s="106"/>
      <c r="AG430" s="105"/>
      <c r="AH430" s="106">
        <f t="shared" si="131"/>
        <v>0</v>
      </c>
      <c r="AI430" s="109">
        <f t="shared" si="123"/>
        <v>0</v>
      </c>
      <c r="AJ430" s="109">
        <f t="shared" si="114"/>
        <v>0</v>
      </c>
      <c r="AK430" s="105"/>
      <c r="AL430" s="109">
        <f t="shared" si="124"/>
        <v>0</v>
      </c>
      <c r="AM430" s="112">
        <f t="shared" si="125"/>
        <v>0</v>
      </c>
      <c r="AN430" s="109">
        <f t="shared" si="126"/>
        <v>0</v>
      </c>
      <c r="AO430" s="112">
        <f t="shared" si="127"/>
        <v>0</v>
      </c>
      <c r="AP430" s="109">
        <f t="shared" si="128"/>
        <v>0</v>
      </c>
      <c r="AQ430" s="112">
        <f t="shared" si="129"/>
        <v>0</v>
      </c>
      <c r="AR430" s="71"/>
    </row>
    <row r="431" spans="1:44" s="62" customFormat="1" ht="27.6" customHeight="1" x14ac:dyDescent="0.2">
      <c r="A431" s="103" t="s">
        <v>998</v>
      </c>
      <c r="B431" s="103" t="s">
        <v>1173</v>
      </c>
      <c r="C431" s="104">
        <v>0</v>
      </c>
      <c r="D431" s="104">
        <f>IFERROR(VLOOKUP(A431,#REF!,2,FALSE),0)</f>
        <v>0</v>
      </c>
      <c r="E431" s="105"/>
      <c r="F431" s="105"/>
      <c r="G431" s="106">
        <v>0</v>
      </c>
      <c r="H431" s="106">
        <v>34</v>
      </c>
      <c r="I431" s="106">
        <f t="shared" si="115"/>
        <v>-34</v>
      </c>
      <c r="J431" s="107" t="e">
        <f t="shared" si="116"/>
        <v>#DIV/0!</v>
      </c>
      <c r="K431" s="105"/>
      <c r="L431" s="106"/>
      <c r="M431" s="106">
        <v>34</v>
      </c>
      <c r="N431" s="106">
        <f t="shared" si="117"/>
        <v>-34</v>
      </c>
      <c r="O431" s="107" t="e">
        <f t="shared" si="118"/>
        <v>#DIV/0!</v>
      </c>
      <c r="P431" s="105"/>
      <c r="Q431" s="106"/>
      <c r="R431" s="106"/>
      <c r="S431" s="106">
        <f t="shared" si="119"/>
        <v>0</v>
      </c>
      <c r="T431" s="107" t="e">
        <f t="shared" si="120"/>
        <v>#DIV/0!</v>
      </c>
      <c r="U431" s="106">
        <v>0</v>
      </c>
      <c r="V431" s="106">
        <v>0</v>
      </c>
      <c r="W431" s="106">
        <v>0</v>
      </c>
      <c r="X431" s="106">
        <v>34</v>
      </c>
      <c r="Y431" s="106">
        <v>24</v>
      </c>
      <c r="Z431" s="106"/>
      <c r="AA431" s="106"/>
      <c r="AB431" s="106">
        <f t="shared" si="122"/>
        <v>10</v>
      </c>
      <c r="AC431" s="108"/>
      <c r="AD431" s="106">
        <f t="shared" si="121"/>
        <v>0</v>
      </c>
      <c r="AE431" s="106"/>
      <c r="AF431" s="106"/>
      <c r="AG431" s="105"/>
      <c r="AH431" s="106">
        <f t="shared" si="131"/>
        <v>0</v>
      </c>
      <c r="AI431" s="109">
        <f t="shared" si="123"/>
        <v>0</v>
      </c>
      <c r="AJ431" s="109">
        <f t="shared" si="114"/>
        <v>0</v>
      </c>
      <c r="AK431" s="105"/>
      <c r="AL431" s="109">
        <f t="shared" si="124"/>
        <v>0</v>
      </c>
      <c r="AM431" s="112">
        <f t="shared" si="125"/>
        <v>0</v>
      </c>
      <c r="AN431" s="109">
        <f t="shared" si="126"/>
        <v>0</v>
      </c>
      <c r="AO431" s="112">
        <f t="shared" si="127"/>
        <v>0</v>
      </c>
      <c r="AP431" s="109">
        <f t="shared" si="128"/>
        <v>0</v>
      </c>
      <c r="AQ431" s="112">
        <f t="shared" si="129"/>
        <v>0</v>
      </c>
      <c r="AR431" s="71"/>
    </row>
    <row r="432" spans="1:44" s="62" customFormat="1" ht="27.6" customHeight="1" x14ac:dyDescent="0.2">
      <c r="A432" s="103" t="s">
        <v>648</v>
      </c>
      <c r="B432" s="103" t="s">
        <v>649</v>
      </c>
      <c r="C432" s="104">
        <v>295</v>
      </c>
      <c r="D432" s="104">
        <f>IFERROR(VLOOKUP(A432,#REF!,2,FALSE),0)</f>
        <v>0</v>
      </c>
      <c r="E432" s="105"/>
      <c r="F432" s="105"/>
      <c r="G432" s="106">
        <v>0</v>
      </c>
      <c r="H432" s="106">
        <v>0</v>
      </c>
      <c r="I432" s="106">
        <f t="shared" si="115"/>
        <v>0</v>
      </c>
      <c r="J432" s="107" t="e">
        <f t="shared" si="116"/>
        <v>#DIV/0!</v>
      </c>
      <c r="K432" s="105"/>
      <c r="L432" s="106">
        <v>1</v>
      </c>
      <c r="M432" s="106">
        <v>0</v>
      </c>
      <c r="N432" s="106">
        <f t="shared" si="117"/>
        <v>1</v>
      </c>
      <c r="O432" s="107">
        <f t="shared" si="118"/>
        <v>1</v>
      </c>
      <c r="P432" s="105"/>
      <c r="Q432" s="106">
        <v>1</v>
      </c>
      <c r="R432" s="106">
        <v>0</v>
      </c>
      <c r="S432" s="106">
        <f t="shared" si="119"/>
        <v>1</v>
      </c>
      <c r="T432" s="107">
        <f t="shared" si="120"/>
        <v>1</v>
      </c>
      <c r="U432" s="106">
        <v>0</v>
      </c>
      <c r="V432" s="106">
        <v>0</v>
      </c>
      <c r="W432" s="106">
        <v>0</v>
      </c>
      <c r="X432" s="106">
        <v>0</v>
      </c>
      <c r="Y432" s="106">
        <v>-12.3927</v>
      </c>
      <c r="Z432" s="106">
        <v>1</v>
      </c>
      <c r="AA432" s="106"/>
      <c r="AB432" s="106">
        <f t="shared" si="122"/>
        <v>12.3927</v>
      </c>
      <c r="AC432" s="108"/>
      <c r="AD432" s="106">
        <f t="shared" si="121"/>
        <v>1</v>
      </c>
      <c r="AE432" s="106"/>
      <c r="AF432" s="106"/>
      <c r="AG432" s="105"/>
      <c r="AH432" s="106">
        <f t="shared" si="131"/>
        <v>0</v>
      </c>
      <c r="AI432" s="109">
        <f t="shared" si="123"/>
        <v>0</v>
      </c>
      <c r="AJ432" s="109">
        <f t="shared" si="114"/>
        <v>0</v>
      </c>
      <c r="AK432" s="105"/>
      <c r="AL432" s="109">
        <f t="shared" si="124"/>
        <v>0</v>
      </c>
      <c r="AM432" s="112">
        <f t="shared" si="125"/>
        <v>0</v>
      </c>
      <c r="AN432" s="109">
        <f t="shared" si="126"/>
        <v>0</v>
      </c>
      <c r="AO432" s="112">
        <f t="shared" si="127"/>
        <v>0</v>
      </c>
      <c r="AP432" s="109">
        <f t="shared" si="128"/>
        <v>0</v>
      </c>
      <c r="AQ432" s="112">
        <f t="shared" si="129"/>
        <v>0</v>
      </c>
      <c r="AR432" s="71"/>
    </row>
    <row r="433" spans="1:44" s="62" customFormat="1" ht="27.6" customHeight="1" x14ac:dyDescent="0.2">
      <c r="A433" s="103" t="s">
        <v>841</v>
      </c>
      <c r="B433" s="103" t="s">
        <v>842</v>
      </c>
      <c r="C433" s="104">
        <v>21.13</v>
      </c>
      <c r="D433" s="104">
        <f>IFERROR(VLOOKUP(A433,#REF!,2,FALSE),0)</f>
        <v>0</v>
      </c>
      <c r="E433" s="105"/>
      <c r="F433" s="105"/>
      <c r="G433" s="106">
        <v>4.13</v>
      </c>
      <c r="H433" s="106">
        <v>3.75</v>
      </c>
      <c r="I433" s="106">
        <f t="shared" si="115"/>
        <v>0.37999999999999989</v>
      </c>
      <c r="J433" s="107">
        <f t="shared" si="116"/>
        <v>9.2009685230024188E-2</v>
      </c>
      <c r="K433" s="105"/>
      <c r="L433" s="106">
        <v>10.565</v>
      </c>
      <c r="M433" s="106">
        <v>3.75</v>
      </c>
      <c r="N433" s="106">
        <f t="shared" si="117"/>
        <v>6.8149999999999995</v>
      </c>
      <c r="O433" s="107">
        <f t="shared" si="118"/>
        <v>0.64505442498816845</v>
      </c>
      <c r="P433" s="105"/>
      <c r="Q433" s="106">
        <v>10.565</v>
      </c>
      <c r="R433" s="106">
        <v>0.12</v>
      </c>
      <c r="S433" s="106">
        <f t="shared" si="119"/>
        <v>10.445</v>
      </c>
      <c r="T433" s="107">
        <f t="shared" si="120"/>
        <v>0.98864174159962148</v>
      </c>
      <c r="U433" s="106">
        <v>6.2</v>
      </c>
      <c r="V433" s="106">
        <v>8.0399999999999991</v>
      </c>
      <c r="W433" s="106">
        <v>4.13</v>
      </c>
      <c r="X433" s="106">
        <v>3.75</v>
      </c>
      <c r="Y433" s="106">
        <v>0.12</v>
      </c>
      <c r="Z433" s="106">
        <v>10.565</v>
      </c>
      <c r="AA433" s="106"/>
      <c r="AB433" s="106">
        <f t="shared" si="122"/>
        <v>3.63</v>
      </c>
      <c r="AC433" s="108"/>
      <c r="AD433" s="106">
        <f t="shared" si="121"/>
        <v>6.4349999999999996</v>
      </c>
      <c r="AE433" s="106">
        <v>6.2</v>
      </c>
      <c r="AF433" s="106"/>
      <c r="AG433" s="105"/>
      <c r="AH433" s="106">
        <f t="shared" si="131"/>
        <v>4.13</v>
      </c>
      <c r="AI433" s="109">
        <f t="shared" si="123"/>
        <v>8.23935</v>
      </c>
      <c r="AJ433" s="109">
        <f t="shared" si="114"/>
        <v>6.1950000000000003</v>
      </c>
      <c r="AK433" s="105"/>
      <c r="AL433" s="109">
        <f t="shared" si="124"/>
        <v>4.13</v>
      </c>
      <c r="AM433" s="112">
        <f t="shared" si="125"/>
        <v>0</v>
      </c>
      <c r="AN433" s="109">
        <f t="shared" si="126"/>
        <v>8.23935</v>
      </c>
      <c r="AO433" s="112">
        <f t="shared" si="127"/>
        <v>0.1993500000000008</v>
      </c>
      <c r="AP433" s="109">
        <f t="shared" si="128"/>
        <v>6.2</v>
      </c>
      <c r="AQ433" s="112">
        <f t="shared" si="129"/>
        <v>0</v>
      </c>
      <c r="AR433" s="71"/>
    </row>
    <row r="434" spans="1:44" s="62" customFormat="1" ht="27.6" customHeight="1" x14ac:dyDescent="0.2">
      <c r="A434" s="103" t="s">
        <v>800</v>
      </c>
      <c r="B434" s="103" t="s">
        <v>801</v>
      </c>
      <c r="C434" s="104">
        <v>49.55</v>
      </c>
      <c r="D434" s="104">
        <f>IFERROR(VLOOKUP(A434,#REF!,2,FALSE),0)</f>
        <v>0</v>
      </c>
      <c r="E434" s="105"/>
      <c r="F434" s="105"/>
      <c r="G434" s="106">
        <v>9.85</v>
      </c>
      <c r="H434" s="106">
        <v>5.3</v>
      </c>
      <c r="I434" s="106">
        <f t="shared" si="115"/>
        <v>4.55</v>
      </c>
      <c r="J434" s="107">
        <f t="shared" si="116"/>
        <v>0.46192893401015228</v>
      </c>
      <c r="K434" s="105"/>
      <c r="L434" s="106">
        <v>12.387499999999999</v>
      </c>
      <c r="M434" s="106">
        <v>5.3</v>
      </c>
      <c r="N434" s="106">
        <f t="shared" si="117"/>
        <v>7.0874999999999995</v>
      </c>
      <c r="O434" s="107">
        <f t="shared" si="118"/>
        <v>0.57214934409687179</v>
      </c>
      <c r="P434" s="105"/>
      <c r="Q434" s="106">
        <v>12.387499999999999</v>
      </c>
      <c r="R434" s="106">
        <v>5.74</v>
      </c>
      <c r="S434" s="106">
        <f t="shared" si="119"/>
        <v>6.6474999999999991</v>
      </c>
      <c r="T434" s="107">
        <f t="shared" si="120"/>
        <v>0.53662966700302717</v>
      </c>
      <c r="U434" s="106">
        <v>14.7</v>
      </c>
      <c r="V434" s="106">
        <v>21.25</v>
      </c>
      <c r="W434" s="106">
        <v>9.85</v>
      </c>
      <c r="X434" s="106">
        <v>5.3</v>
      </c>
      <c r="Y434" s="106">
        <v>5.7359999999999998</v>
      </c>
      <c r="Z434" s="106">
        <v>12.387499999999999</v>
      </c>
      <c r="AA434" s="106"/>
      <c r="AB434" s="106">
        <f t="shared" si="122"/>
        <v>-0.43599999999999994</v>
      </c>
      <c r="AC434" s="108"/>
      <c r="AD434" s="106">
        <f t="shared" si="121"/>
        <v>2.5374999999999996</v>
      </c>
      <c r="AE434" s="106">
        <v>14.7</v>
      </c>
      <c r="AF434" s="106"/>
      <c r="AG434" s="105"/>
      <c r="AH434" s="106">
        <f t="shared" si="131"/>
        <v>9.85</v>
      </c>
      <c r="AI434" s="109">
        <f t="shared" si="123"/>
        <v>19.650749999999999</v>
      </c>
      <c r="AJ434" s="109">
        <f t="shared" si="114"/>
        <v>14.774999999999999</v>
      </c>
      <c r="AK434" s="105"/>
      <c r="AL434" s="109">
        <f t="shared" si="124"/>
        <v>9.85</v>
      </c>
      <c r="AM434" s="112">
        <f t="shared" si="125"/>
        <v>0</v>
      </c>
      <c r="AN434" s="109">
        <f t="shared" si="126"/>
        <v>21.25</v>
      </c>
      <c r="AO434" s="112">
        <f t="shared" si="127"/>
        <v>0</v>
      </c>
      <c r="AP434" s="109">
        <f t="shared" si="128"/>
        <v>14.774999999999999</v>
      </c>
      <c r="AQ434" s="112">
        <f t="shared" si="129"/>
        <v>7.4999999999999289E-2</v>
      </c>
      <c r="AR434" s="71"/>
    </row>
    <row r="435" spans="1:44" s="62" customFormat="1" ht="27.6" customHeight="1" x14ac:dyDescent="0.2">
      <c r="A435" s="103" t="s">
        <v>756</v>
      </c>
      <c r="B435" s="103" t="s">
        <v>757</v>
      </c>
      <c r="C435" s="104">
        <v>96.75</v>
      </c>
      <c r="D435" s="104">
        <f>IFERROR(VLOOKUP(A435,#REF!,2,FALSE),0)</f>
        <v>0</v>
      </c>
      <c r="E435" s="105"/>
      <c r="F435" s="105"/>
      <c r="G435" s="106">
        <v>9.85</v>
      </c>
      <c r="H435" s="106">
        <v>5.31</v>
      </c>
      <c r="I435" s="106">
        <f t="shared" si="115"/>
        <v>4.54</v>
      </c>
      <c r="J435" s="107">
        <f t="shared" si="116"/>
        <v>0.46091370558375638</v>
      </c>
      <c r="K435" s="105"/>
      <c r="L435" s="106">
        <v>10.75</v>
      </c>
      <c r="M435" s="106">
        <v>5.31</v>
      </c>
      <c r="N435" s="106">
        <f t="shared" si="117"/>
        <v>5.44</v>
      </c>
      <c r="O435" s="107">
        <f t="shared" si="118"/>
        <v>0.50604651162790704</v>
      </c>
      <c r="P435" s="105"/>
      <c r="Q435" s="106">
        <v>10.75</v>
      </c>
      <c r="R435" s="106">
        <v>5.7377777777777776</v>
      </c>
      <c r="S435" s="106">
        <f t="shared" si="119"/>
        <v>5.0122222222222224</v>
      </c>
      <c r="T435" s="107">
        <f t="shared" si="120"/>
        <v>0.46625322997416024</v>
      </c>
      <c r="U435" s="106">
        <v>14.7</v>
      </c>
      <c r="V435" s="106">
        <v>21.25</v>
      </c>
      <c r="W435" s="106">
        <v>9.85</v>
      </c>
      <c r="X435" s="106">
        <v>5.31</v>
      </c>
      <c r="Y435" s="106">
        <v>5.73</v>
      </c>
      <c r="Z435" s="106">
        <v>10.75</v>
      </c>
      <c r="AA435" s="106"/>
      <c r="AB435" s="106">
        <f t="shared" si="122"/>
        <v>-0.42000000000000082</v>
      </c>
      <c r="AC435" s="108"/>
      <c r="AD435" s="106">
        <f t="shared" si="121"/>
        <v>0.90000000000000036</v>
      </c>
      <c r="AE435" s="106">
        <v>14.7</v>
      </c>
      <c r="AF435" s="106"/>
      <c r="AG435" s="105"/>
      <c r="AH435" s="106">
        <f t="shared" si="131"/>
        <v>9.85</v>
      </c>
      <c r="AI435" s="109">
        <f t="shared" si="123"/>
        <v>19.650749999999999</v>
      </c>
      <c r="AJ435" s="109">
        <f t="shared" si="114"/>
        <v>14.774999999999999</v>
      </c>
      <c r="AK435" s="105"/>
      <c r="AL435" s="109">
        <f t="shared" si="124"/>
        <v>9.85</v>
      </c>
      <c r="AM435" s="112">
        <f t="shared" si="125"/>
        <v>0</v>
      </c>
      <c r="AN435" s="109">
        <f t="shared" si="126"/>
        <v>21.25</v>
      </c>
      <c r="AO435" s="112">
        <f t="shared" si="127"/>
        <v>0</v>
      </c>
      <c r="AP435" s="109">
        <f t="shared" si="128"/>
        <v>14.774999999999999</v>
      </c>
      <c r="AQ435" s="112">
        <f t="shared" si="129"/>
        <v>7.4999999999999289E-2</v>
      </c>
      <c r="AR435" s="71"/>
    </row>
    <row r="436" spans="1:44" s="62" customFormat="1" ht="27.6" customHeight="1" x14ac:dyDescent="0.2">
      <c r="A436" s="103" t="s">
        <v>858</v>
      </c>
      <c r="B436" s="103" t="s">
        <v>859</v>
      </c>
      <c r="C436" s="104">
        <v>11.35</v>
      </c>
      <c r="D436" s="104">
        <f>IFERROR(VLOOKUP(A436,#REF!,2,FALSE),0)</f>
        <v>0</v>
      </c>
      <c r="E436" s="105"/>
      <c r="F436" s="105"/>
      <c r="G436" s="106">
        <v>11.35</v>
      </c>
      <c r="H436" s="106">
        <v>6.48</v>
      </c>
      <c r="I436" s="106">
        <f t="shared" si="115"/>
        <v>4.8699999999999992</v>
      </c>
      <c r="J436" s="107">
        <f t="shared" si="116"/>
        <v>0.42907488986784137</v>
      </c>
      <c r="K436" s="105"/>
      <c r="L436" s="106">
        <v>11.35</v>
      </c>
      <c r="M436" s="106">
        <v>6.48</v>
      </c>
      <c r="N436" s="106">
        <f t="shared" si="117"/>
        <v>4.8699999999999992</v>
      </c>
      <c r="O436" s="107">
        <f t="shared" si="118"/>
        <v>0.42907488986784137</v>
      </c>
      <c r="P436" s="105"/>
      <c r="Q436" s="106">
        <v>11.35</v>
      </c>
      <c r="R436" s="106">
        <v>6.48</v>
      </c>
      <c r="S436" s="106">
        <f t="shared" si="119"/>
        <v>4.8699999999999992</v>
      </c>
      <c r="T436" s="107">
        <f t="shared" si="120"/>
        <v>0.42907488986784137</v>
      </c>
      <c r="U436" s="106">
        <v>16.940000000000001</v>
      </c>
      <c r="V436" s="106">
        <v>24.65</v>
      </c>
      <c r="W436" s="106">
        <v>11.35</v>
      </c>
      <c r="X436" s="106">
        <v>6.48</v>
      </c>
      <c r="Y436" s="106">
        <v>6.4856999999999996</v>
      </c>
      <c r="Z436" s="106">
        <v>11.35</v>
      </c>
      <c r="AA436" s="106"/>
      <c r="AB436" s="106">
        <f t="shared" si="122"/>
        <v>-5.6999999999991502E-3</v>
      </c>
      <c r="AC436" s="108"/>
      <c r="AD436" s="106">
        <f t="shared" si="121"/>
        <v>0</v>
      </c>
      <c r="AE436" s="106">
        <v>16.940000000000001</v>
      </c>
      <c r="AF436" s="106"/>
      <c r="AG436" s="105"/>
      <c r="AH436" s="106">
        <f t="shared" si="131"/>
        <v>11.35</v>
      </c>
      <c r="AI436" s="109">
        <f t="shared" si="123"/>
        <v>22.643249999999998</v>
      </c>
      <c r="AJ436" s="109">
        <f t="shared" si="114"/>
        <v>17.024999999999999</v>
      </c>
      <c r="AK436" s="105"/>
      <c r="AL436" s="109">
        <f t="shared" si="124"/>
        <v>11.35</v>
      </c>
      <c r="AM436" s="112">
        <f t="shared" si="125"/>
        <v>0</v>
      </c>
      <c r="AN436" s="109">
        <f t="shared" si="126"/>
        <v>24.65</v>
      </c>
      <c r="AO436" s="112">
        <f t="shared" si="127"/>
        <v>0</v>
      </c>
      <c r="AP436" s="109">
        <f t="shared" si="128"/>
        <v>17.024999999999999</v>
      </c>
      <c r="AQ436" s="112">
        <f t="shared" si="129"/>
        <v>8.49999999999973E-2</v>
      </c>
      <c r="AR436" s="71"/>
    </row>
    <row r="437" spans="1:44" s="62" customFormat="1" ht="27.6" customHeight="1" x14ac:dyDescent="0.2">
      <c r="A437" s="103" t="s">
        <v>772</v>
      </c>
      <c r="B437" s="103" t="s">
        <v>773</v>
      </c>
      <c r="C437" s="104">
        <v>70.8</v>
      </c>
      <c r="D437" s="104">
        <f>IFERROR(VLOOKUP(A437,#REF!,2,FALSE),0)</f>
        <v>0</v>
      </c>
      <c r="E437" s="105"/>
      <c r="F437" s="105"/>
      <c r="G437" s="106">
        <v>13.25</v>
      </c>
      <c r="H437" s="106">
        <v>7.06</v>
      </c>
      <c r="I437" s="106">
        <f t="shared" si="115"/>
        <v>6.19</v>
      </c>
      <c r="J437" s="107">
        <f t="shared" si="116"/>
        <v>0.46716981132075475</v>
      </c>
      <c r="K437" s="105"/>
      <c r="L437" s="106">
        <v>14.16</v>
      </c>
      <c r="M437" s="106">
        <v>7.06</v>
      </c>
      <c r="N437" s="106">
        <f t="shared" si="117"/>
        <v>7.1000000000000005</v>
      </c>
      <c r="O437" s="107">
        <f t="shared" si="118"/>
        <v>0.50141242937853114</v>
      </c>
      <c r="P437" s="105"/>
      <c r="Q437" s="106">
        <v>14.16</v>
      </c>
      <c r="R437" s="106">
        <v>7.99</v>
      </c>
      <c r="S437" s="106">
        <f t="shared" si="119"/>
        <v>6.17</v>
      </c>
      <c r="T437" s="107">
        <f t="shared" si="120"/>
        <v>0.43573446327683613</v>
      </c>
      <c r="U437" s="106">
        <v>19.77</v>
      </c>
      <c r="V437" s="106">
        <v>28.95</v>
      </c>
      <c r="W437" s="106">
        <v>13.25</v>
      </c>
      <c r="X437" s="106">
        <v>7.06</v>
      </c>
      <c r="Y437" s="106">
        <v>7.99</v>
      </c>
      <c r="Z437" s="106">
        <v>14.16</v>
      </c>
      <c r="AA437" s="106"/>
      <c r="AB437" s="106">
        <f t="shared" si="122"/>
        <v>-0.9300000000000006</v>
      </c>
      <c r="AC437" s="108"/>
      <c r="AD437" s="106">
        <f t="shared" si="121"/>
        <v>0.91000000000000014</v>
      </c>
      <c r="AE437" s="106">
        <v>19.77</v>
      </c>
      <c r="AF437" s="106"/>
      <c r="AG437" s="105"/>
      <c r="AH437" s="106">
        <f t="shared" si="131"/>
        <v>13.25</v>
      </c>
      <c r="AI437" s="109">
        <f t="shared" si="123"/>
        <v>26.43375</v>
      </c>
      <c r="AJ437" s="109">
        <f t="shared" si="114"/>
        <v>19.875</v>
      </c>
      <c r="AK437" s="105"/>
      <c r="AL437" s="109">
        <f t="shared" si="124"/>
        <v>13.25</v>
      </c>
      <c r="AM437" s="112">
        <f t="shared" si="125"/>
        <v>0</v>
      </c>
      <c r="AN437" s="109">
        <f t="shared" si="126"/>
        <v>28.95</v>
      </c>
      <c r="AO437" s="112">
        <f t="shared" si="127"/>
        <v>0</v>
      </c>
      <c r="AP437" s="109">
        <f t="shared" si="128"/>
        <v>19.875</v>
      </c>
      <c r="AQ437" s="112">
        <f t="shared" si="129"/>
        <v>0.10500000000000043</v>
      </c>
      <c r="AR437" s="71"/>
    </row>
    <row r="438" spans="1:44" s="62" customFormat="1" ht="27.6" customHeight="1" x14ac:dyDescent="0.2">
      <c r="A438" s="103" t="s">
        <v>795</v>
      </c>
      <c r="B438" s="103" t="s">
        <v>796</v>
      </c>
      <c r="C438" s="104">
        <v>50.3</v>
      </c>
      <c r="D438" s="104">
        <f>IFERROR(VLOOKUP(A438,#REF!,2,FALSE),0)</f>
        <v>0</v>
      </c>
      <c r="E438" s="105"/>
      <c r="F438" s="105"/>
      <c r="G438" s="106">
        <v>15.95</v>
      </c>
      <c r="H438" s="106">
        <v>8.5500000000000007</v>
      </c>
      <c r="I438" s="106">
        <f t="shared" si="115"/>
        <v>7.3999999999999986</v>
      </c>
      <c r="J438" s="107">
        <f t="shared" si="116"/>
        <v>0.46394984326018801</v>
      </c>
      <c r="K438" s="105"/>
      <c r="L438" s="106">
        <v>25.15</v>
      </c>
      <c r="M438" s="106">
        <v>8.5500000000000007</v>
      </c>
      <c r="N438" s="106">
        <f t="shared" si="117"/>
        <v>16.599999999999998</v>
      </c>
      <c r="O438" s="107">
        <f t="shared" si="118"/>
        <v>0.66003976143141152</v>
      </c>
      <c r="P438" s="105"/>
      <c r="Q438" s="106">
        <v>25.15</v>
      </c>
      <c r="R438" s="106">
        <v>8.99</v>
      </c>
      <c r="S438" s="106">
        <f t="shared" si="119"/>
        <v>16.159999999999997</v>
      </c>
      <c r="T438" s="107">
        <f t="shared" si="120"/>
        <v>0.64254473161033787</v>
      </c>
      <c r="U438" s="106">
        <v>23.8</v>
      </c>
      <c r="V438" s="106">
        <v>34.1</v>
      </c>
      <c r="W438" s="106">
        <v>15.95</v>
      </c>
      <c r="X438" s="106">
        <v>8.5500000000000007</v>
      </c>
      <c r="Y438" s="106">
        <v>8.98</v>
      </c>
      <c r="Z438" s="106">
        <v>25.15</v>
      </c>
      <c r="AA438" s="106"/>
      <c r="AB438" s="106">
        <f t="shared" si="122"/>
        <v>-0.42999999999999972</v>
      </c>
      <c r="AC438" s="108"/>
      <c r="AD438" s="106">
        <f t="shared" si="121"/>
        <v>9.1999999999999993</v>
      </c>
      <c r="AE438" s="106">
        <v>23.8</v>
      </c>
      <c r="AF438" s="106"/>
      <c r="AG438" s="105"/>
      <c r="AH438" s="106">
        <f t="shared" si="131"/>
        <v>15.95</v>
      </c>
      <c r="AI438" s="109">
        <f t="shared" si="123"/>
        <v>31.820249999999998</v>
      </c>
      <c r="AJ438" s="109">
        <f t="shared" si="114"/>
        <v>23.924999999999997</v>
      </c>
      <c r="AK438" s="105"/>
      <c r="AL438" s="109">
        <f t="shared" si="124"/>
        <v>15.95</v>
      </c>
      <c r="AM438" s="112">
        <f t="shared" si="125"/>
        <v>0</v>
      </c>
      <c r="AN438" s="109">
        <f t="shared" si="126"/>
        <v>34.1</v>
      </c>
      <c r="AO438" s="112">
        <f t="shared" si="127"/>
        <v>0</v>
      </c>
      <c r="AP438" s="109">
        <f t="shared" si="128"/>
        <v>23.924999999999997</v>
      </c>
      <c r="AQ438" s="112">
        <f t="shared" si="129"/>
        <v>0.12499999999999645</v>
      </c>
      <c r="AR438" s="71"/>
    </row>
    <row r="439" spans="1:44" s="62" customFormat="1" ht="27.6" customHeight="1" x14ac:dyDescent="0.2">
      <c r="A439" s="103" t="s">
        <v>816</v>
      </c>
      <c r="B439" s="103" t="s">
        <v>817</v>
      </c>
      <c r="C439" s="104">
        <v>33.700000000000003</v>
      </c>
      <c r="D439" s="104">
        <f>IFERROR(VLOOKUP(A439,#REF!,2,FALSE),0)</f>
        <v>0</v>
      </c>
      <c r="E439" s="105"/>
      <c r="F439" s="105"/>
      <c r="G439" s="106">
        <v>16.850000000000001</v>
      </c>
      <c r="H439" s="106">
        <v>9.35</v>
      </c>
      <c r="I439" s="106">
        <f t="shared" si="115"/>
        <v>7.5000000000000018</v>
      </c>
      <c r="J439" s="107">
        <f t="shared" si="116"/>
        <v>0.44510385756676563</v>
      </c>
      <c r="K439" s="105"/>
      <c r="L439" s="106">
        <v>16.850000000000001</v>
      </c>
      <c r="M439" s="106">
        <v>9.35</v>
      </c>
      <c r="N439" s="106">
        <f t="shared" si="117"/>
        <v>7.5000000000000018</v>
      </c>
      <c r="O439" s="107">
        <f t="shared" si="118"/>
        <v>0.44510385756676563</v>
      </c>
      <c r="P439" s="105"/>
      <c r="Q439" s="106">
        <v>16.850000000000001</v>
      </c>
      <c r="R439" s="106">
        <v>6.73</v>
      </c>
      <c r="S439" s="106">
        <f t="shared" si="119"/>
        <v>10.120000000000001</v>
      </c>
      <c r="T439" s="107">
        <f t="shared" si="120"/>
        <v>0.60059347181008904</v>
      </c>
      <c r="U439" s="106">
        <v>25.15</v>
      </c>
      <c r="V439" s="106">
        <v>37.450000000000003</v>
      </c>
      <c r="W439" s="106">
        <v>16.850000000000001</v>
      </c>
      <c r="X439" s="106">
        <v>9.35</v>
      </c>
      <c r="Y439" s="106">
        <v>6.73</v>
      </c>
      <c r="Z439" s="106">
        <v>16.850000000000001</v>
      </c>
      <c r="AA439" s="106"/>
      <c r="AB439" s="106">
        <f t="shared" si="122"/>
        <v>2.6199999999999992</v>
      </c>
      <c r="AC439" s="108"/>
      <c r="AD439" s="106">
        <f t="shared" si="121"/>
        <v>0</v>
      </c>
      <c r="AE439" s="106">
        <v>25.15</v>
      </c>
      <c r="AF439" s="106"/>
      <c r="AG439" s="105"/>
      <c r="AH439" s="106">
        <f t="shared" si="131"/>
        <v>16.850000000000001</v>
      </c>
      <c r="AI439" s="109">
        <f t="shared" si="123"/>
        <v>33.615750000000006</v>
      </c>
      <c r="AJ439" s="109">
        <f t="shared" si="114"/>
        <v>25.275000000000002</v>
      </c>
      <c r="AK439" s="105"/>
      <c r="AL439" s="109">
        <f t="shared" si="124"/>
        <v>16.850000000000001</v>
      </c>
      <c r="AM439" s="112">
        <f t="shared" si="125"/>
        <v>0</v>
      </c>
      <c r="AN439" s="109">
        <f t="shared" si="126"/>
        <v>37.450000000000003</v>
      </c>
      <c r="AO439" s="112">
        <f t="shared" si="127"/>
        <v>0</v>
      </c>
      <c r="AP439" s="109">
        <f t="shared" si="128"/>
        <v>25.275000000000002</v>
      </c>
      <c r="AQ439" s="112">
        <f t="shared" si="129"/>
        <v>0.12500000000000355</v>
      </c>
      <c r="AR439" s="71"/>
    </row>
    <row r="440" spans="1:44" s="62" customFormat="1" ht="27.6" customHeight="1" x14ac:dyDescent="0.2">
      <c r="A440" s="103" t="s">
        <v>861</v>
      </c>
      <c r="B440" s="103" t="s">
        <v>862</v>
      </c>
      <c r="C440" s="104">
        <v>9.85</v>
      </c>
      <c r="D440" s="104">
        <f>IFERROR(VLOOKUP(A440,#REF!,2,FALSE),0)</f>
        <v>0</v>
      </c>
      <c r="E440" s="105"/>
      <c r="F440" s="105"/>
      <c r="G440" s="106">
        <v>9.85</v>
      </c>
      <c r="H440" s="106">
        <v>3.25</v>
      </c>
      <c r="I440" s="106">
        <f t="shared" si="115"/>
        <v>6.6</v>
      </c>
      <c r="J440" s="107">
        <f t="shared" si="116"/>
        <v>0.67005076142131981</v>
      </c>
      <c r="K440" s="105"/>
      <c r="L440" s="106">
        <v>9.85</v>
      </c>
      <c r="M440" s="106">
        <v>3.25</v>
      </c>
      <c r="N440" s="106">
        <f t="shared" si="117"/>
        <v>6.6</v>
      </c>
      <c r="O440" s="107">
        <f t="shared" si="118"/>
        <v>0.67005076142131981</v>
      </c>
      <c r="P440" s="105"/>
      <c r="Q440" s="106">
        <v>9.85</v>
      </c>
      <c r="R440" s="106">
        <v>3.25</v>
      </c>
      <c r="S440" s="106">
        <f t="shared" si="119"/>
        <v>6.6</v>
      </c>
      <c r="T440" s="107">
        <f t="shared" si="120"/>
        <v>0.67005076142131981</v>
      </c>
      <c r="U440" s="106">
        <v>14.7</v>
      </c>
      <c r="V440" s="106">
        <v>21.25</v>
      </c>
      <c r="W440" s="106">
        <v>9.85</v>
      </c>
      <c r="X440" s="106">
        <v>3.25</v>
      </c>
      <c r="Y440" s="106">
        <v>3.25</v>
      </c>
      <c r="Z440" s="106">
        <v>9.85</v>
      </c>
      <c r="AA440" s="106"/>
      <c r="AB440" s="106">
        <f t="shared" si="122"/>
        <v>0</v>
      </c>
      <c r="AC440" s="108"/>
      <c r="AD440" s="106">
        <f t="shared" si="121"/>
        <v>0</v>
      </c>
      <c r="AE440" s="106">
        <v>14.7</v>
      </c>
      <c r="AF440" s="106"/>
      <c r="AG440" s="105"/>
      <c r="AH440" s="106">
        <f t="shared" si="131"/>
        <v>9.85</v>
      </c>
      <c r="AI440" s="109">
        <f t="shared" si="123"/>
        <v>19.650749999999999</v>
      </c>
      <c r="AJ440" s="109">
        <f t="shared" si="114"/>
        <v>14.774999999999999</v>
      </c>
      <c r="AK440" s="105"/>
      <c r="AL440" s="109">
        <f t="shared" si="124"/>
        <v>9.85</v>
      </c>
      <c r="AM440" s="112">
        <f t="shared" si="125"/>
        <v>0</v>
      </c>
      <c r="AN440" s="109">
        <f t="shared" si="126"/>
        <v>21.25</v>
      </c>
      <c r="AO440" s="112">
        <f t="shared" si="127"/>
        <v>0</v>
      </c>
      <c r="AP440" s="109">
        <f t="shared" si="128"/>
        <v>14.774999999999999</v>
      </c>
      <c r="AQ440" s="112">
        <f t="shared" si="129"/>
        <v>7.4999999999999289E-2</v>
      </c>
      <c r="AR440" s="71"/>
    </row>
    <row r="441" spans="1:44" s="62" customFormat="1" ht="27.6" customHeight="1" x14ac:dyDescent="0.2">
      <c r="A441" s="103" t="s">
        <v>1010</v>
      </c>
      <c r="B441" s="103" t="s">
        <v>1219</v>
      </c>
      <c r="C441" s="104">
        <v>-16.850000000000001</v>
      </c>
      <c r="D441" s="104">
        <f>IFERROR(VLOOKUP(A441,#REF!,2,FALSE),0)</f>
        <v>0</v>
      </c>
      <c r="E441" s="105"/>
      <c r="F441" s="105"/>
      <c r="G441" s="106">
        <v>16.850000000000001</v>
      </c>
      <c r="H441" s="106">
        <v>10.85</v>
      </c>
      <c r="I441" s="106">
        <f t="shared" si="115"/>
        <v>6.0000000000000018</v>
      </c>
      <c r="J441" s="107">
        <f t="shared" si="116"/>
        <v>0.35608308605341255</v>
      </c>
      <c r="K441" s="105"/>
      <c r="L441" s="106">
        <v>16.850000000000001</v>
      </c>
      <c r="M441" s="106">
        <v>10.85</v>
      </c>
      <c r="N441" s="106">
        <f t="shared" si="117"/>
        <v>6.0000000000000018</v>
      </c>
      <c r="O441" s="107">
        <f t="shared" si="118"/>
        <v>0.35608308605341255</v>
      </c>
      <c r="P441" s="105"/>
      <c r="Q441" s="106">
        <v>16.850000000000001</v>
      </c>
      <c r="R441" s="106">
        <v>7.5</v>
      </c>
      <c r="S441" s="106">
        <f t="shared" si="119"/>
        <v>9.3500000000000014</v>
      </c>
      <c r="T441" s="107">
        <f t="shared" si="120"/>
        <v>0.55489614243323448</v>
      </c>
      <c r="U441" s="106">
        <v>25.15</v>
      </c>
      <c r="V441" s="106">
        <v>37.450000000000003</v>
      </c>
      <c r="W441" s="106">
        <v>16.850000000000001</v>
      </c>
      <c r="X441" s="106">
        <v>10.85</v>
      </c>
      <c r="Y441" s="106">
        <v>7.5</v>
      </c>
      <c r="Z441" s="106">
        <v>16.850000000000001</v>
      </c>
      <c r="AA441" s="106"/>
      <c r="AB441" s="106">
        <f t="shared" si="122"/>
        <v>3.3499999999999996</v>
      </c>
      <c r="AC441" s="108"/>
      <c r="AD441" s="106">
        <f t="shared" si="121"/>
        <v>0</v>
      </c>
      <c r="AE441" s="106">
        <v>25.15</v>
      </c>
      <c r="AF441" s="106"/>
      <c r="AG441" s="105"/>
      <c r="AH441" s="106">
        <f t="shared" si="131"/>
        <v>16.850000000000001</v>
      </c>
      <c r="AI441" s="109">
        <f t="shared" si="123"/>
        <v>33.615750000000006</v>
      </c>
      <c r="AJ441" s="109">
        <f t="shared" si="114"/>
        <v>25.275000000000002</v>
      </c>
      <c r="AK441" s="105"/>
      <c r="AL441" s="109">
        <f t="shared" si="124"/>
        <v>16.850000000000001</v>
      </c>
      <c r="AM441" s="112">
        <f t="shared" si="125"/>
        <v>0</v>
      </c>
      <c r="AN441" s="109">
        <f t="shared" si="126"/>
        <v>37.450000000000003</v>
      </c>
      <c r="AO441" s="112">
        <f t="shared" si="127"/>
        <v>0</v>
      </c>
      <c r="AP441" s="109">
        <f t="shared" si="128"/>
        <v>25.275000000000002</v>
      </c>
      <c r="AQ441" s="112">
        <f t="shared" si="129"/>
        <v>0.12500000000000355</v>
      </c>
      <c r="AR441" s="71"/>
    </row>
    <row r="442" spans="1:44" s="62" customFormat="1" ht="27.6" customHeight="1" x14ac:dyDescent="0.2">
      <c r="A442" s="103" t="s">
        <v>587</v>
      </c>
      <c r="B442" s="103" t="s">
        <v>588</v>
      </c>
      <c r="C442" s="104">
        <v>532.20000000000005</v>
      </c>
      <c r="D442" s="104">
        <f>IFERROR(VLOOKUP(A442,#REF!,2,FALSE),0)</f>
        <v>0</v>
      </c>
      <c r="E442" s="105"/>
      <c r="F442" s="105"/>
      <c r="G442" s="106">
        <v>16.850000000000001</v>
      </c>
      <c r="H442" s="106">
        <v>16.48</v>
      </c>
      <c r="I442" s="106">
        <f t="shared" si="115"/>
        <v>0.37000000000000099</v>
      </c>
      <c r="J442" s="107">
        <f t="shared" si="116"/>
        <v>2.1958456973293825E-2</v>
      </c>
      <c r="K442" s="105"/>
      <c r="L442" s="106">
        <v>16.631250000000001</v>
      </c>
      <c r="M442" s="106">
        <v>16.48</v>
      </c>
      <c r="N442" s="106">
        <f t="shared" si="117"/>
        <v>0.15125000000000099</v>
      </c>
      <c r="O442" s="107">
        <f t="shared" si="118"/>
        <v>9.0943254415633817E-3</v>
      </c>
      <c r="P442" s="105"/>
      <c r="Q442" s="106">
        <v>16.631250000000001</v>
      </c>
      <c r="R442" s="106">
        <v>16.487500000000001</v>
      </c>
      <c r="S442" s="106">
        <f t="shared" si="119"/>
        <v>0.14375000000000071</v>
      </c>
      <c r="T442" s="107">
        <f t="shared" si="120"/>
        <v>8.6433671552048515E-3</v>
      </c>
      <c r="U442" s="106">
        <v>25.15</v>
      </c>
      <c r="V442" s="106">
        <v>37.450000000000003</v>
      </c>
      <c r="W442" s="106">
        <v>16.850000000000001</v>
      </c>
      <c r="X442" s="106">
        <v>16.48</v>
      </c>
      <c r="Y442" s="106">
        <v>16.487100000000002</v>
      </c>
      <c r="Z442" s="106">
        <v>16.631250000000001</v>
      </c>
      <c r="AA442" s="106"/>
      <c r="AB442" s="106">
        <f t="shared" si="122"/>
        <v>-7.1000000000012164E-3</v>
      </c>
      <c r="AC442" s="108"/>
      <c r="AD442" s="106">
        <f t="shared" si="121"/>
        <v>-0.21875</v>
      </c>
      <c r="AE442" s="106">
        <v>25.15</v>
      </c>
      <c r="AF442" s="106">
        <v>26.38</v>
      </c>
      <c r="AG442" s="105"/>
      <c r="AH442" s="106">
        <f>AF442</f>
        <v>26.38</v>
      </c>
      <c r="AI442" s="109">
        <f t="shared" si="123"/>
        <v>52.628100000000003</v>
      </c>
      <c r="AJ442" s="109">
        <f t="shared" si="114"/>
        <v>39.57</v>
      </c>
      <c r="AK442" s="105"/>
      <c r="AL442" s="109">
        <f t="shared" si="124"/>
        <v>26.38</v>
      </c>
      <c r="AM442" s="112">
        <f t="shared" si="125"/>
        <v>9.5299999999999976</v>
      </c>
      <c r="AN442" s="109">
        <f t="shared" si="126"/>
        <v>52.628100000000003</v>
      </c>
      <c r="AO442" s="112">
        <f t="shared" si="127"/>
        <v>15.178100000000001</v>
      </c>
      <c r="AP442" s="109">
        <f t="shared" si="128"/>
        <v>39.57</v>
      </c>
      <c r="AQ442" s="112">
        <f t="shared" si="129"/>
        <v>14.420000000000002</v>
      </c>
      <c r="AR442" s="71"/>
    </row>
    <row r="443" spans="1:44" s="62" customFormat="1" ht="27.6" customHeight="1" x14ac:dyDescent="0.2">
      <c r="A443" s="103" t="s">
        <v>761</v>
      </c>
      <c r="B443" s="103" t="s">
        <v>762</v>
      </c>
      <c r="C443" s="104">
        <v>90.9</v>
      </c>
      <c r="D443" s="104">
        <f>IFERROR(VLOOKUP(A443,#REF!,2,FALSE),0)</f>
        <v>0</v>
      </c>
      <c r="E443" s="105"/>
      <c r="F443" s="105"/>
      <c r="G443" s="106">
        <v>29.3</v>
      </c>
      <c r="H443" s="106">
        <v>14.23</v>
      </c>
      <c r="I443" s="106">
        <f t="shared" si="115"/>
        <v>15.07</v>
      </c>
      <c r="J443" s="107">
        <f t="shared" si="116"/>
        <v>0.51433447098976104</v>
      </c>
      <c r="K443" s="105"/>
      <c r="L443" s="106">
        <v>30.3</v>
      </c>
      <c r="M443" s="106">
        <v>14.23</v>
      </c>
      <c r="N443" s="106">
        <f t="shared" si="117"/>
        <v>16.07</v>
      </c>
      <c r="O443" s="107">
        <f t="shared" si="118"/>
        <v>0.53036303630363035</v>
      </c>
      <c r="P443" s="105"/>
      <c r="Q443" s="106">
        <v>30.3</v>
      </c>
      <c r="R443" s="106">
        <v>14.933333333333332</v>
      </c>
      <c r="S443" s="106">
        <f t="shared" si="119"/>
        <v>15.366666666666669</v>
      </c>
      <c r="T443" s="107">
        <f t="shared" si="120"/>
        <v>0.50715071507150722</v>
      </c>
      <c r="U443" s="106">
        <v>43.73</v>
      </c>
      <c r="V443" s="106">
        <v>65.260000000000005</v>
      </c>
      <c r="W443" s="106">
        <v>29.3</v>
      </c>
      <c r="X443" s="106">
        <v>14.23</v>
      </c>
      <c r="Y443" s="106">
        <v>15.04</v>
      </c>
      <c r="Z443" s="106">
        <v>30.3</v>
      </c>
      <c r="AA443" s="106"/>
      <c r="AB443" s="106">
        <f t="shared" si="122"/>
        <v>-0.80999999999999872</v>
      </c>
      <c r="AC443" s="108"/>
      <c r="AD443" s="106">
        <f t="shared" si="121"/>
        <v>1</v>
      </c>
      <c r="AE443" s="106">
        <v>43.73</v>
      </c>
      <c r="AF443" s="106"/>
      <c r="AG443" s="105"/>
      <c r="AH443" s="106">
        <f t="shared" ref="AH443:AH450" si="132">G443</f>
        <v>29.3</v>
      </c>
      <c r="AI443" s="109">
        <f t="shared" si="123"/>
        <v>58.453500000000005</v>
      </c>
      <c r="AJ443" s="109">
        <f t="shared" si="114"/>
        <v>43.95</v>
      </c>
      <c r="AK443" s="105"/>
      <c r="AL443" s="109">
        <f t="shared" si="124"/>
        <v>29.3</v>
      </c>
      <c r="AM443" s="112">
        <f t="shared" si="125"/>
        <v>0</v>
      </c>
      <c r="AN443" s="109">
        <f t="shared" si="126"/>
        <v>65.260000000000005</v>
      </c>
      <c r="AO443" s="112">
        <f t="shared" si="127"/>
        <v>0</v>
      </c>
      <c r="AP443" s="109">
        <f t="shared" si="128"/>
        <v>43.95</v>
      </c>
      <c r="AQ443" s="112">
        <f t="shared" si="129"/>
        <v>0.22000000000000597</v>
      </c>
      <c r="AR443" s="71"/>
    </row>
    <row r="444" spans="1:44" s="62" customFormat="1" ht="27.6" customHeight="1" x14ac:dyDescent="0.2">
      <c r="A444" s="103" t="s">
        <v>232</v>
      </c>
      <c r="B444" s="103" t="s">
        <v>233</v>
      </c>
      <c r="C444" s="104">
        <v>7251.04</v>
      </c>
      <c r="D444" s="104">
        <f>IFERROR(VLOOKUP(A444,#REF!,2,FALSE),0)</f>
        <v>0</v>
      </c>
      <c r="E444" s="105"/>
      <c r="F444" s="105"/>
      <c r="G444" s="106">
        <v>3.82</v>
      </c>
      <c r="H444" s="106">
        <v>1.35</v>
      </c>
      <c r="I444" s="106">
        <f t="shared" si="115"/>
        <v>2.4699999999999998</v>
      </c>
      <c r="J444" s="107">
        <f t="shared" si="116"/>
        <v>0.64659685863874339</v>
      </c>
      <c r="K444" s="105"/>
      <c r="L444" s="106">
        <v>3.7706916276651068</v>
      </c>
      <c r="M444" s="106">
        <v>1.35</v>
      </c>
      <c r="N444" s="106">
        <f t="shared" si="117"/>
        <v>2.4206916276651067</v>
      </c>
      <c r="O444" s="107">
        <f t="shared" si="118"/>
        <v>0.64197549592885983</v>
      </c>
      <c r="P444" s="105"/>
      <c r="Q444" s="106">
        <v>3.7706916276651068</v>
      </c>
      <c r="R444" s="106">
        <v>1.35</v>
      </c>
      <c r="S444" s="106">
        <f t="shared" si="119"/>
        <v>2.4206916276651067</v>
      </c>
      <c r="T444" s="107">
        <f t="shared" si="120"/>
        <v>0.64197549592885983</v>
      </c>
      <c r="U444" s="106">
        <v>5.73</v>
      </c>
      <c r="V444" s="106">
        <v>6.87</v>
      </c>
      <c r="W444" s="106">
        <v>3.82</v>
      </c>
      <c r="X444" s="106">
        <v>1.35</v>
      </c>
      <c r="Y444" s="106">
        <v>1.35</v>
      </c>
      <c r="Z444" s="106">
        <v>3.7706916276651068</v>
      </c>
      <c r="AA444" s="106"/>
      <c r="AB444" s="106">
        <f t="shared" si="122"/>
        <v>0</v>
      </c>
      <c r="AC444" s="108"/>
      <c r="AD444" s="106">
        <f t="shared" si="121"/>
        <v>-4.9308372334893047E-2</v>
      </c>
      <c r="AE444" s="106">
        <v>5.73</v>
      </c>
      <c r="AF444" s="106"/>
      <c r="AG444" s="105"/>
      <c r="AH444" s="106">
        <f t="shared" si="132"/>
        <v>3.82</v>
      </c>
      <c r="AI444" s="109">
        <f t="shared" si="123"/>
        <v>7.6208999999999998</v>
      </c>
      <c r="AJ444" s="109">
        <f t="shared" si="114"/>
        <v>5.7299999999999995</v>
      </c>
      <c r="AK444" s="105"/>
      <c r="AL444" s="109">
        <f t="shared" si="124"/>
        <v>3.82</v>
      </c>
      <c r="AM444" s="112">
        <f t="shared" si="125"/>
        <v>0</v>
      </c>
      <c r="AN444" s="109">
        <f t="shared" si="126"/>
        <v>7.6208999999999998</v>
      </c>
      <c r="AO444" s="112">
        <f t="shared" si="127"/>
        <v>0.75089999999999968</v>
      </c>
      <c r="AP444" s="109">
        <f t="shared" si="128"/>
        <v>5.7299999999999995</v>
      </c>
      <c r="AQ444" s="112">
        <f t="shared" si="129"/>
        <v>0</v>
      </c>
      <c r="AR444" s="71"/>
    </row>
    <row r="445" spans="1:44" s="62" customFormat="1" ht="27.6" customHeight="1" x14ac:dyDescent="0.2">
      <c r="A445" s="103" t="s">
        <v>1014</v>
      </c>
      <c r="B445" s="103" t="s">
        <v>1174</v>
      </c>
      <c r="C445" s="104">
        <v>0</v>
      </c>
      <c r="D445" s="104">
        <f>IFERROR(VLOOKUP(A445,#REF!,2,FALSE),0)</f>
        <v>0</v>
      </c>
      <c r="E445" s="105"/>
      <c r="F445" s="105"/>
      <c r="G445" s="106">
        <v>5</v>
      </c>
      <c r="H445" s="106">
        <v>0</v>
      </c>
      <c r="I445" s="106">
        <f t="shared" si="115"/>
        <v>5</v>
      </c>
      <c r="J445" s="107">
        <f t="shared" si="116"/>
        <v>1</v>
      </c>
      <c r="K445" s="105"/>
      <c r="L445" s="106"/>
      <c r="M445" s="106">
        <v>0</v>
      </c>
      <c r="N445" s="106">
        <f t="shared" si="117"/>
        <v>0</v>
      </c>
      <c r="O445" s="107" t="e">
        <f t="shared" si="118"/>
        <v>#DIV/0!</v>
      </c>
      <c r="P445" s="105"/>
      <c r="Q445" s="106"/>
      <c r="R445" s="106"/>
      <c r="S445" s="106">
        <f t="shared" si="119"/>
        <v>0</v>
      </c>
      <c r="T445" s="107" t="e">
        <f t="shared" si="120"/>
        <v>#DIV/0!</v>
      </c>
      <c r="U445" s="106">
        <v>7.5</v>
      </c>
      <c r="V445" s="106">
        <v>17.05</v>
      </c>
      <c r="W445" s="106">
        <v>5</v>
      </c>
      <c r="X445" s="106">
        <v>0</v>
      </c>
      <c r="Y445" s="106">
        <v>3.85</v>
      </c>
      <c r="Z445" s="106"/>
      <c r="AA445" s="106"/>
      <c r="AB445" s="106">
        <f t="shared" si="122"/>
        <v>-3.85</v>
      </c>
      <c r="AC445" s="108"/>
      <c r="AD445" s="106">
        <f t="shared" si="121"/>
        <v>-5</v>
      </c>
      <c r="AE445" s="106">
        <v>7.5</v>
      </c>
      <c r="AF445" s="106"/>
      <c r="AG445" s="105"/>
      <c r="AH445" s="106">
        <f t="shared" si="132"/>
        <v>5</v>
      </c>
      <c r="AI445" s="109">
        <f t="shared" si="123"/>
        <v>9.9750000000000014</v>
      </c>
      <c r="AJ445" s="109">
        <f t="shared" si="114"/>
        <v>7.5</v>
      </c>
      <c r="AK445" s="105"/>
      <c r="AL445" s="109">
        <f t="shared" si="124"/>
        <v>5</v>
      </c>
      <c r="AM445" s="112">
        <f t="shared" si="125"/>
        <v>0</v>
      </c>
      <c r="AN445" s="109">
        <f t="shared" si="126"/>
        <v>17.05</v>
      </c>
      <c r="AO445" s="112">
        <f t="shared" si="127"/>
        <v>0</v>
      </c>
      <c r="AP445" s="109">
        <f t="shared" si="128"/>
        <v>7.5</v>
      </c>
      <c r="AQ445" s="112">
        <f t="shared" si="129"/>
        <v>0</v>
      </c>
      <c r="AR445" s="71"/>
    </row>
    <row r="446" spans="1:44" s="62" customFormat="1" ht="27.6" customHeight="1" x14ac:dyDescent="0.2">
      <c r="A446" s="103" t="s">
        <v>1016</v>
      </c>
      <c r="B446" s="103" t="s">
        <v>1175</v>
      </c>
      <c r="C446" s="104">
        <v>0</v>
      </c>
      <c r="D446" s="104">
        <f>IFERROR(VLOOKUP(A446,#REF!,2,FALSE),0)</f>
        <v>0</v>
      </c>
      <c r="E446" s="105"/>
      <c r="F446" s="105"/>
      <c r="G446" s="106">
        <v>2.5</v>
      </c>
      <c r="H446" s="106">
        <v>0</v>
      </c>
      <c r="I446" s="106">
        <f t="shared" si="115"/>
        <v>2.5</v>
      </c>
      <c r="J446" s="107">
        <f t="shared" si="116"/>
        <v>1</v>
      </c>
      <c r="K446" s="105"/>
      <c r="L446" s="106"/>
      <c r="M446" s="106">
        <v>0</v>
      </c>
      <c r="N446" s="106">
        <f t="shared" si="117"/>
        <v>0</v>
      </c>
      <c r="O446" s="107" t="e">
        <f t="shared" si="118"/>
        <v>#DIV/0!</v>
      </c>
      <c r="P446" s="105"/>
      <c r="Q446" s="106"/>
      <c r="R446" s="106"/>
      <c r="S446" s="106">
        <f t="shared" si="119"/>
        <v>0</v>
      </c>
      <c r="T446" s="107" t="e">
        <f t="shared" si="120"/>
        <v>#DIV/0!</v>
      </c>
      <c r="U446" s="106">
        <v>7.5</v>
      </c>
      <c r="V446" s="106">
        <v>17.05</v>
      </c>
      <c r="W446" s="106">
        <v>2.5</v>
      </c>
      <c r="X446" s="106">
        <v>0</v>
      </c>
      <c r="Y446" s="106">
        <v>0.08</v>
      </c>
      <c r="Z446" s="106"/>
      <c r="AA446" s="106"/>
      <c r="AB446" s="106">
        <f t="shared" si="122"/>
        <v>-0.08</v>
      </c>
      <c r="AC446" s="108"/>
      <c r="AD446" s="106">
        <f t="shared" si="121"/>
        <v>-2.5</v>
      </c>
      <c r="AE446" s="106">
        <v>7.5</v>
      </c>
      <c r="AF446" s="106"/>
      <c r="AG446" s="105"/>
      <c r="AH446" s="106">
        <f t="shared" si="132"/>
        <v>2.5</v>
      </c>
      <c r="AI446" s="109">
        <f t="shared" si="123"/>
        <v>4.9875000000000007</v>
      </c>
      <c r="AJ446" s="109">
        <f t="shared" ref="AJ446:AJ509" si="133">AH446*1.5</f>
        <v>3.75</v>
      </c>
      <c r="AK446" s="105"/>
      <c r="AL446" s="109">
        <f t="shared" si="124"/>
        <v>2.5</v>
      </c>
      <c r="AM446" s="112">
        <f t="shared" si="125"/>
        <v>0</v>
      </c>
      <c r="AN446" s="109">
        <f t="shared" si="126"/>
        <v>17.05</v>
      </c>
      <c r="AO446" s="112">
        <f t="shared" si="127"/>
        <v>0</v>
      </c>
      <c r="AP446" s="109">
        <f t="shared" si="128"/>
        <v>7.5</v>
      </c>
      <c r="AQ446" s="112">
        <f t="shared" si="129"/>
        <v>0</v>
      </c>
      <c r="AR446" s="71"/>
    </row>
    <row r="447" spans="1:44" s="62" customFormat="1" ht="27.6" customHeight="1" x14ac:dyDescent="0.2">
      <c r="A447" s="103" t="s">
        <v>1018</v>
      </c>
      <c r="B447" s="103" t="s">
        <v>386</v>
      </c>
      <c r="C447" s="104">
        <v>0</v>
      </c>
      <c r="D447" s="104">
        <f>IFERROR(VLOOKUP(A447,#REF!,2,FALSE),0)</f>
        <v>0</v>
      </c>
      <c r="E447" s="105"/>
      <c r="F447" s="105"/>
      <c r="G447" s="106">
        <v>3.15</v>
      </c>
      <c r="H447" s="106">
        <v>0</v>
      </c>
      <c r="I447" s="106">
        <f t="shared" si="115"/>
        <v>3.15</v>
      </c>
      <c r="J447" s="107">
        <f t="shared" si="116"/>
        <v>1</v>
      </c>
      <c r="K447" s="105"/>
      <c r="L447" s="106"/>
      <c r="M447" s="106">
        <v>0</v>
      </c>
      <c r="N447" s="106">
        <f t="shared" si="117"/>
        <v>0</v>
      </c>
      <c r="O447" s="107" t="e">
        <f t="shared" si="118"/>
        <v>#DIV/0!</v>
      </c>
      <c r="P447" s="105"/>
      <c r="Q447" s="106"/>
      <c r="R447" s="106"/>
      <c r="S447" s="106">
        <f t="shared" si="119"/>
        <v>0</v>
      </c>
      <c r="T447" s="107" t="e">
        <f t="shared" si="120"/>
        <v>#DIV/0!</v>
      </c>
      <c r="U447" s="106">
        <v>10</v>
      </c>
      <c r="V447" s="106">
        <v>13.9</v>
      </c>
      <c r="W447" s="106">
        <v>3.15</v>
      </c>
      <c r="X447" s="106">
        <v>0</v>
      </c>
      <c r="Y447" s="106">
        <v>4.2300000000000004</v>
      </c>
      <c r="Z447" s="106"/>
      <c r="AA447" s="106"/>
      <c r="AB447" s="106">
        <f t="shared" si="122"/>
        <v>-4.2300000000000004</v>
      </c>
      <c r="AC447" s="108"/>
      <c r="AD447" s="106">
        <f t="shared" si="121"/>
        <v>-3.15</v>
      </c>
      <c r="AE447" s="106">
        <v>10</v>
      </c>
      <c r="AF447" s="106"/>
      <c r="AG447" s="105"/>
      <c r="AH447" s="106">
        <f t="shared" si="132"/>
        <v>3.15</v>
      </c>
      <c r="AI447" s="109">
        <f t="shared" si="123"/>
        <v>6.2842500000000001</v>
      </c>
      <c r="AJ447" s="109">
        <f t="shared" si="133"/>
        <v>4.7249999999999996</v>
      </c>
      <c r="AK447" s="105"/>
      <c r="AL447" s="109">
        <f t="shared" si="124"/>
        <v>3.15</v>
      </c>
      <c r="AM447" s="112">
        <f t="shared" si="125"/>
        <v>0</v>
      </c>
      <c r="AN447" s="109">
        <f t="shared" si="126"/>
        <v>13.9</v>
      </c>
      <c r="AO447" s="112">
        <f t="shared" si="127"/>
        <v>0</v>
      </c>
      <c r="AP447" s="109">
        <f t="shared" si="128"/>
        <v>10</v>
      </c>
      <c r="AQ447" s="112">
        <f t="shared" si="129"/>
        <v>0</v>
      </c>
      <c r="AR447" s="71"/>
    </row>
    <row r="448" spans="1:44" s="62" customFormat="1" ht="27.6" customHeight="1" x14ac:dyDescent="0.2">
      <c r="A448" s="103" t="s">
        <v>810</v>
      </c>
      <c r="B448" s="103" t="s">
        <v>811</v>
      </c>
      <c r="C448" s="104">
        <v>33.75</v>
      </c>
      <c r="D448" s="104">
        <f>IFERROR(VLOOKUP(A448,#REF!,2,FALSE),0)</f>
        <v>0</v>
      </c>
      <c r="E448" s="105"/>
      <c r="F448" s="105"/>
      <c r="G448" s="106">
        <v>33.75</v>
      </c>
      <c r="H448" s="106">
        <v>0</v>
      </c>
      <c r="I448" s="106">
        <f t="shared" si="115"/>
        <v>33.75</v>
      </c>
      <c r="J448" s="107">
        <f t="shared" si="116"/>
        <v>1</v>
      </c>
      <c r="K448" s="105"/>
      <c r="L448" s="106">
        <v>33.75</v>
      </c>
      <c r="M448" s="106">
        <v>0</v>
      </c>
      <c r="N448" s="106">
        <f t="shared" si="117"/>
        <v>33.75</v>
      </c>
      <c r="O448" s="107">
        <f t="shared" si="118"/>
        <v>1</v>
      </c>
      <c r="P448" s="105"/>
      <c r="Q448" s="106">
        <v>33.75</v>
      </c>
      <c r="R448" s="106">
        <v>0</v>
      </c>
      <c r="S448" s="106">
        <f t="shared" si="119"/>
        <v>33.75</v>
      </c>
      <c r="T448" s="107">
        <f t="shared" si="120"/>
        <v>1</v>
      </c>
      <c r="U448" s="106">
        <v>50.63</v>
      </c>
      <c r="V448" s="106">
        <v>65.81</v>
      </c>
      <c r="W448" s="106">
        <v>33.75</v>
      </c>
      <c r="X448" s="106">
        <v>0</v>
      </c>
      <c r="Y448" s="106">
        <v>17.23</v>
      </c>
      <c r="Z448" s="106">
        <v>33.75</v>
      </c>
      <c r="AA448" s="106"/>
      <c r="AB448" s="106">
        <f t="shared" si="122"/>
        <v>-17.23</v>
      </c>
      <c r="AC448" s="108"/>
      <c r="AD448" s="106">
        <f t="shared" si="121"/>
        <v>0</v>
      </c>
      <c r="AE448" s="106">
        <v>50.63</v>
      </c>
      <c r="AF448" s="106"/>
      <c r="AG448" s="105"/>
      <c r="AH448" s="106">
        <f t="shared" si="132"/>
        <v>33.75</v>
      </c>
      <c r="AI448" s="109">
        <f t="shared" si="123"/>
        <v>67.331249999999997</v>
      </c>
      <c r="AJ448" s="109">
        <f t="shared" si="133"/>
        <v>50.625</v>
      </c>
      <c r="AK448" s="105"/>
      <c r="AL448" s="109">
        <f t="shared" si="124"/>
        <v>33.75</v>
      </c>
      <c r="AM448" s="112">
        <f t="shared" si="125"/>
        <v>0</v>
      </c>
      <c r="AN448" s="109">
        <f t="shared" si="126"/>
        <v>67.331249999999997</v>
      </c>
      <c r="AO448" s="112">
        <f t="shared" si="127"/>
        <v>1.5212499999999949</v>
      </c>
      <c r="AP448" s="109">
        <f t="shared" si="128"/>
        <v>50.63</v>
      </c>
      <c r="AQ448" s="112">
        <f t="shared" si="129"/>
        <v>0</v>
      </c>
      <c r="AR448" s="71"/>
    </row>
    <row r="449" spans="1:44" s="62" customFormat="1" ht="27.6" customHeight="1" x14ac:dyDescent="0.2">
      <c r="A449" s="103" t="s">
        <v>453</v>
      </c>
      <c r="B449" s="103" t="s">
        <v>454</v>
      </c>
      <c r="C449" s="104">
        <v>1412.9</v>
      </c>
      <c r="D449" s="104">
        <f>IFERROR(VLOOKUP(A449,#REF!,2,FALSE),0)</f>
        <v>0</v>
      </c>
      <c r="E449" s="105"/>
      <c r="F449" s="105"/>
      <c r="G449" s="106">
        <v>19.899999999999999</v>
      </c>
      <c r="H449" s="106">
        <v>9.9499999999999993</v>
      </c>
      <c r="I449" s="106">
        <f t="shared" si="115"/>
        <v>9.9499999999999993</v>
      </c>
      <c r="J449" s="107">
        <f t="shared" si="116"/>
        <v>0.5</v>
      </c>
      <c r="K449" s="105"/>
      <c r="L449" s="106">
        <v>19.900000000000002</v>
      </c>
      <c r="M449" s="106">
        <v>9.9499999999999993</v>
      </c>
      <c r="N449" s="106">
        <f t="shared" si="117"/>
        <v>9.9500000000000028</v>
      </c>
      <c r="O449" s="107">
        <f t="shared" si="118"/>
        <v>0.50000000000000011</v>
      </c>
      <c r="P449" s="105"/>
      <c r="Q449" s="106">
        <v>19.900000000000002</v>
      </c>
      <c r="R449" s="106">
        <v>9.92</v>
      </c>
      <c r="S449" s="106">
        <f t="shared" si="119"/>
        <v>9.9800000000000022</v>
      </c>
      <c r="T449" s="107">
        <f t="shared" si="120"/>
        <v>0.50150753768844225</v>
      </c>
      <c r="U449" s="106">
        <v>29.7</v>
      </c>
      <c r="V449" s="106">
        <v>44.65</v>
      </c>
      <c r="W449" s="106">
        <v>19.899999999999999</v>
      </c>
      <c r="X449" s="106">
        <v>9.9499999999999993</v>
      </c>
      <c r="Y449" s="106">
        <v>9.92</v>
      </c>
      <c r="Z449" s="106">
        <v>19.900000000000002</v>
      </c>
      <c r="AA449" s="106"/>
      <c r="AB449" s="106">
        <f t="shared" si="122"/>
        <v>2.9999999999999361E-2</v>
      </c>
      <c r="AC449" s="108"/>
      <c r="AD449" s="106">
        <f t="shared" si="121"/>
        <v>0</v>
      </c>
      <c r="AE449" s="106">
        <v>29.7</v>
      </c>
      <c r="AF449" s="106"/>
      <c r="AG449" s="105"/>
      <c r="AH449" s="106">
        <f t="shared" si="132"/>
        <v>19.899999999999999</v>
      </c>
      <c r="AI449" s="109">
        <f t="shared" si="123"/>
        <v>39.700499999999998</v>
      </c>
      <c r="AJ449" s="109">
        <f t="shared" si="133"/>
        <v>29.849999999999998</v>
      </c>
      <c r="AK449" s="105"/>
      <c r="AL449" s="109">
        <f t="shared" si="124"/>
        <v>19.899999999999999</v>
      </c>
      <c r="AM449" s="112">
        <f t="shared" si="125"/>
        <v>0</v>
      </c>
      <c r="AN449" s="109">
        <f t="shared" si="126"/>
        <v>44.65</v>
      </c>
      <c r="AO449" s="112">
        <f t="shared" si="127"/>
        <v>0</v>
      </c>
      <c r="AP449" s="109">
        <f t="shared" si="128"/>
        <v>29.849999999999998</v>
      </c>
      <c r="AQ449" s="112">
        <f t="shared" si="129"/>
        <v>0.14999999999999858</v>
      </c>
      <c r="AR449" s="71"/>
    </row>
    <row r="450" spans="1:44" s="62" customFormat="1" ht="27.6" customHeight="1" x14ac:dyDescent="0.2">
      <c r="A450" s="103" t="s">
        <v>686</v>
      </c>
      <c r="B450" s="103" t="s">
        <v>687</v>
      </c>
      <c r="C450" s="104">
        <v>190.7</v>
      </c>
      <c r="D450" s="104">
        <f>IFERROR(VLOOKUP(A450,#REF!,2,FALSE),0)</f>
        <v>0</v>
      </c>
      <c r="E450" s="105"/>
      <c r="F450" s="105"/>
      <c r="G450" s="106">
        <v>11.9</v>
      </c>
      <c r="H450" s="106">
        <v>4.05</v>
      </c>
      <c r="I450" s="106">
        <f t="shared" ref="I450:I513" si="134">G450-H450</f>
        <v>7.8500000000000005</v>
      </c>
      <c r="J450" s="107">
        <f t="shared" ref="J450:J513" si="135">I450/G450</f>
        <v>0.65966386554621848</v>
      </c>
      <c r="K450" s="105"/>
      <c r="L450" s="106">
        <v>12.713333333333333</v>
      </c>
      <c r="M450" s="106">
        <v>4.05</v>
      </c>
      <c r="N450" s="106">
        <f t="shared" ref="N450:N513" si="136">L450-M450</f>
        <v>8.663333333333334</v>
      </c>
      <c r="O450" s="107">
        <f t="shared" ref="O450:O513" si="137">N450/L450</f>
        <v>0.6814368117461983</v>
      </c>
      <c r="P450" s="105"/>
      <c r="Q450" s="106">
        <v>12.713333333333333</v>
      </c>
      <c r="R450" s="106">
        <v>4.05</v>
      </c>
      <c r="S450" s="106">
        <f t="shared" ref="S450:S513" si="138">Q450-R450</f>
        <v>8.663333333333334</v>
      </c>
      <c r="T450" s="107">
        <f t="shared" ref="T450:T513" si="139">S450/Q450</f>
        <v>0.6814368117461983</v>
      </c>
      <c r="U450" s="106">
        <v>17.850000000000001</v>
      </c>
      <c r="V450" s="106">
        <v>20.6</v>
      </c>
      <c r="W450" s="106">
        <v>11.9</v>
      </c>
      <c r="X450" s="106">
        <v>4.05</v>
      </c>
      <c r="Y450" s="106">
        <v>4.05</v>
      </c>
      <c r="Z450" s="106">
        <v>12.713333333333333</v>
      </c>
      <c r="AA450" s="106"/>
      <c r="AB450" s="106">
        <f t="shared" si="122"/>
        <v>0</v>
      </c>
      <c r="AC450" s="108"/>
      <c r="AD450" s="106">
        <f t="shared" ref="AD450:AD513" si="140">Z450-W450</f>
        <v>0.81333333333333258</v>
      </c>
      <c r="AE450" s="106">
        <v>17.850000000000001</v>
      </c>
      <c r="AF450" s="106"/>
      <c r="AG450" s="105"/>
      <c r="AH450" s="106">
        <f t="shared" si="132"/>
        <v>11.9</v>
      </c>
      <c r="AI450" s="109">
        <f t="shared" si="123"/>
        <v>23.740500000000004</v>
      </c>
      <c r="AJ450" s="109">
        <f t="shared" si="133"/>
        <v>17.850000000000001</v>
      </c>
      <c r="AK450" s="105"/>
      <c r="AL450" s="109">
        <f t="shared" si="124"/>
        <v>11.9</v>
      </c>
      <c r="AM450" s="112">
        <f t="shared" si="125"/>
        <v>0</v>
      </c>
      <c r="AN450" s="109">
        <f t="shared" si="126"/>
        <v>23.740500000000004</v>
      </c>
      <c r="AO450" s="112">
        <f t="shared" si="127"/>
        <v>3.140500000000003</v>
      </c>
      <c r="AP450" s="109">
        <f t="shared" si="128"/>
        <v>17.850000000000001</v>
      </c>
      <c r="AQ450" s="112">
        <f t="shared" si="129"/>
        <v>0</v>
      </c>
      <c r="AR450" s="71"/>
    </row>
    <row r="451" spans="1:44" s="62" customFormat="1" ht="27.6" customHeight="1" x14ac:dyDescent="0.2">
      <c r="A451" s="103" t="s">
        <v>402</v>
      </c>
      <c r="B451" s="103" t="s">
        <v>386</v>
      </c>
      <c r="C451" s="104">
        <v>1883</v>
      </c>
      <c r="D451" s="104">
        <f>IFERROR(VLOOKUP(A451,#REF!,2,FALSE),0)</f>
        <v>0</v>
      </c>
      <c r="E451" s="105"/>
      <c r="F451" s="105"/>
      <c r="G451" s="106">
        <v>21.5</v>
      </c>
      <c r="H451" s="106">
        <v>13.5</v>
      </c>
      <c r="I451" s="106">
        <f t="shared" si="134"/>
        <v>8</v>
      </c>
      <c r="J451" s="107">
        <f t="shared" si="135"/>
        <v>0.37209302325581395</v>
      </c>
      <c r="K451" s="105"/>
      <c r="L451" s="106">
        <v>18.829999999999998</v>
      </c>
      <c r="M451" s="106">
        <v>13.5</v>
      </c>
      <c r="N451" s="106">
        <f t="shared" si="136"/>
        <v>5.3299999999999983</v>
      </c>
      <c r="O451" s="107">
        <f t="shared" si="137"/>
        <v>0.28305894848645774</v>
      </c>
      <c r="P451" s="105"/>
      <c r="Q451" s="106">
        <v>18.829999999999998</v>
      </c>
      <c r="R451" s="106">
        <v>10.74</v>
      </c>
      <c r="S451" s="106">
        <f t="shared" si="138"/>
        <v>8.0899999999999981</v>
      </c>
      <c r="T451" s="107">
        <f t="shared" si="139"/>
        <v>0.42963356346255971</v>
      </c>
      <c r="U451" s="106">
        <v>32.25</v>
      </c>
      <c r="V451" s="106">
        <v>43</v>
      </c>
      <c r="W451" s="106">
        <v>21.5</v>
      </c>
      <c r="X451" s="106">
        <v>13.5</v>
      </c>
      <c r="Y451" s="106">
        <v>13.5</v>
      </c>
      <c r="Z451" s="106">
        <v>18.829999999999998</v>
      </c>
      <c r="AA451" s="106"/>
      <c r="AB451" s="106">
        <f t="shared" ref="AB451:AB514" si="141">X451-Y451</f>
        <v>0</v>
      </c>
      <c r="AC451" s="108"/>
      <c r="AD451" s="106">
        <f t="shared" si="140"/>
        <v>-2.6700000000000017</v>
      </c>
      <c r="AE451" s="106">
        <v>32.25</v>
      </c>
      <c r="AF451" s="106">
        <v>22.5</v>
      </c>
      <c r="AG451" s="105"/>
      <c r="AH451" s="106">
        <f>AF451</f>
        <v>22.5</v>
      </c>
      <c r="AI451" s="109">
        <f t="shared" ref="AI451:AI514" si="142">AJ451*1.33</f>
        <v>44.887500000000003</v>
      </c>
      <c r="AJ451" s="109">
        <f t="shared" si="133"/>
        <v>33.75</v>
      </c>
      <c r="AK451" s="105"/>
      <c r="AL451" s="109">
        <f t="shared" si="124"/>
        <v>22.5</v>
      </c>
      <c r="AM451" s="112">
        <f t="shared" si="125"/>
        <v>1</v>
      </c>
      <c r="AN451" s="109">
        <f t="shared" si="126"/>
        <v>44.887500000000003</v>
      </c>
      <c r="AO451" s="112">
        <f t="shared" si="127"/>
        <v>1.8875000000000028</v>
      </c>
      <c r="AP451" s="109">
        <f t="shared" si="128"/>
        <v>33.75</v>
      </c>
      <c r="AQ451" s="112">
        <f t="shared" si="129"/>
        <v>1.5</v>
      </c>
      <c r="AR451" s="71"/>
    </row>
    <row r="452" spans="1:44" s="62" customFormat="1" ht="27.6" customHeight="1" x14ac:dyDescent="0.2">
      <c r="A452" s="103" t="s">
        <v>725</v>
      </c>
      <c r="B452" s="103" t="s">
        <v>702</v>
      </c>
      <c r="C452" s="104">
        <v>122.5</v>
      </c>
      <c r="D452" s="104">
        <f>IFERROR(VLOOKUP(A452,#REF!,2,FALSE),0)</f>
        <v>0</v>
      </c>
      <c r="E452" s="105"/>
      <c r="F452" s="105"/>
      <c r="G452" s="106">
        <v>8.75</v>
      </c>
      <c r="H452" s="106">
        <v>5</v>
      </c>
      <c r="I452" s="106">
        <f t="shared" si="134"/>
        <v>3.75</v>
      </c>
      <c r="J452" s="107">
        <f t="shared" si="135"/>
        <v>0.42857142857142855</v>
      </c>
      <c r="K452" s="105"/>
      <c r="L452" s="106">
        <v>7.65625</v>
      </c>
      <c r="M452" s="106">
        <v>5</v>
      </c>
      <c r="N452" s="106">
        <f t="shared" si="136"/>
        <v>2.65625</v>
      </c>
      <c r="O452" s="107">
        <f t="shared" si="137"/>
        <v>0.34693877551020408</v>
      </c>
      <c r="P452" s="105"/>
      <c r="Q452" s="106">
        <v>7.65625</v>
      </c>
      <c r="R452" s="106">
        <v>5</v>
      </c>
      <c r="S452" s="106">
        <f t="shared" si="138"/>
        <v>2.65625</v>
      </c>
      <c r="T452" s="107">
        <f t="shared" si="139"/>
        <v>0.34693877551020408</v>
      </c>
      <c r="U452" s="106">
        <v>13.15</v>
      </c>
      <c r="V452" s="106">
        <v>17.5</v>
      </c>
      <c r="W452" s="106">
        <v>8.75</v>
      </c>
      <c r="X452" s="106">
        <v>5</v>
      </c>
      <c r="Y452" s="106">
        <v>5</v>
      </c>
      <c r="Z452" s="106">
        <v>7.65625</v>
      </c>
      <c r="AA452" s="106"/>
      <c r="AB452" s="106">
        <f t="shared" si="141"/>
        <v>0</v>
      </c>
      <c r="AC452" s="108"/>
      <c r="AD452" s="106">
        <f t="shared" si="140"/>
        <v>-1.09375</v>
      </c>
      <c r="AE452" s="106">
        <v>13.15</v>
      </c>
      <c r="AF452" s="106">
        <v>9.75</v>
      </c>
      <c r="AG452" s="105"/>
      <c r="AH452" s="106">
        <f>AF452</f>
        <v>9.75</v>
      </c>
      <c r="AI452" s="109">
        <f t="shared" si="142"/>
        <v>19.451250000000002</v>
      </c>
      <c r="AJ452" s="109">
        <f t="shared" si="133"/>
        <v>14.625</v>
      </c>
      <c r="AK452" s="105"/>
      <c r="AL452" s="109">
        <f t="shared" si="124"/>
        <v>9.75</v>
      </c>
      <c r="AM452" s="112">
        <f t="shared" si="125"/>
        <v>1</v>
      </c>
      <c r="AN452" s="109">
        <f t="shared" si="126"/>
        <v>19.451250000000002</v>
      </c>
      <c r="AO452" s="112">
        <f t="shared" si="127"/>
        <v>1.9512500000000017</v>
      </c>
      <c r="AP452" s="109">
        <f t="shared" si="128"/>
        <v>14.625</v>
      </c>
      <c r="AQ452" s="112">
        <f t="shared" si="129"/>
        <v>1.4749999999999996</v>
      </c>
      <c r="AR452" s="71"/>
    </row>
    <row r="453" spans="1:44" s="62" customFormat="1" ht="27.6" customHeight="1" x14ac:dyDescent="0.2">
      <c r="A453" s="103" t="s">
        <v>1024</v>
      </c>
      <c r="B453" s="103" t="s">
        <v>702</v>
      </c>
      <c r="C453" s="104">
        <v>0</v>
      </c>
      <c r="D453" s="104">
        <f>IFERROR(VLOOKUP(A453,#REF!,2,FALSE),0)</f>
        <v>0</v>
      </c>
      <c r="E453" s="105"/>
      <c r="F453" s="105"/>
      <c r="G453" s="106">
        <v>87.5</v>
      </c>
      <c r="H453" s="106">
        <v>50</v>
      </c>
      <c r="I453" s="106">
        <f t="shared" si="134"/>
        <v>37.5</v>
      </c>
      <c r="J453" s="107">
        <f t="shared" si="135"/>
        <v>0.42857142857142855</v>
      </c>
      <c r="K453" s="105"/>
      <c r="L453" s="106"/>
      <c r="M453" s="106">
        <v>50</v>
      </c>
      <c r="N453" s="106">
        <f t="shared" si="136"/>
        <v>-50</v>
      </c>
      <c r="O453" s="107" t="e">
        <f t="shared" si="137"/>
        <v>#DIV/0!</v>
      </c>
      <c r="P453" s="105"/>
      <c r="Q453" s="106"/>
      <c r="R453" s="106"/>
      <c r="S453" s="106">
        <f t="shared" si="138"/>
        <v>0</v>
      </c>
      <c r="T453" s="107" t="e">
        <f t="shared" si="139"/>
        <v>#DIV/0!</v>
      </c>
      <c r="U453" s="106">
        <v>131.25</v>
      </c>
      <c r="V453" s="106">
        <v>175</v>
      </c>
      <c r="W453" s="106">
        <v>87.5</v>
      </c>
      <c r="X453" s="106">
        <v>50</v>
      </c>
      <c r="Y453" s="106">
        <v>50</v>
      </c>
      <c r="Z453" s="106"/>
      <c r="AA453" s="106"/>
      <c r="AB453" s="106">
        <f t="shared" si="141"/>
        <v>0</v>
      </c>
      <c r="AC453" s="108"/>
      <c r="AD453" s="106">
        <f t="shared" si="140"/>
        <v>-87.5</v>
      </c>
      <c r="AE453" s="106">
        <v>131.25</v>
      </c>
      <c r="AF453" s="106"/>
      <c r="AG453" s="105"/>
      <c r="AH453" s="106">
        <f>G453</f>
        <v>87.5</v>
      </c>
      <c r="AI453" s="109">
        <f t="shared" si="142"/>
        <v>174.5625</v>
      </c>
      <c r="AJ453" s="109">
        <f t="shared" si="133"/>
        <v>131.25</v>
      </c>
      <c r="AK453" s="105"/>
      <c r="AL453" s="109">
        <f t="shared" ref="AL453:AL516" si="143">IF(G453&gt;AH453,G453,AH453)</f>
        <v>87.5</v>
      </c>
      <c r="AM453" s="112">
        <f t="shared" ref="AM453:AM516" si="144">AL453-G453</f>
        <v>0</v>
      </c>
      <c r="AN453" s="109">
        <f t="shared" ref="AN453:AN516" si="145">IF(V453&gt;AI453,V453,AI453)</f>
        <v>175</v>
      </c>
      <c r="AO453" s="112">
        <f t="shared" ref="AO453:AO516" si="146">AN453-V453</f>
        <v>0</v>
      </c>
      <c r="AP453" s="109">
        <f t="shared" ref="AP453:AP516" si="147">IF(AE453&gt;AJ453,AE453,AJ453)</f>
        <v>131.25</v>
      </c>
      <c r="AQ453" s="112">
        <f t="shared" ref="AQ453:AQ516" si="148">AP453-AE453</f>
        <v>0</v>
      </c>
      <c r="AR453" s="71"/>
    </row>
    <row r="454" spans="1:44" s="62" customFormat="1" ht="27.6" customHeight="1" x14ac:dyDescent="0.2">
      <c r="A454" s="103" t="s">
        <v>701</v>
      </c>
      <c r="B454" s="103" t="s">
        <v>702</v>
      </c>
      <c r="C454" s="104">
        <v>166.25</v>
      </c>
      <c r="D454" s="104">
        <f>IFERROR(VLOOKUP(A454,#REF!,2,FALSE),0)</f>
        <v>0</v>
      </c>
      <c r="E454" s="105"/>
      <c r="F454" s="105"/>
      <c r="G454" s="106">
        <v>8.75</v>
      </c>
      <c r="H454" s="106">
        <v>5</v>
      </c>
      <c r="I454" s="106">
        <f t="shared" si="134"/>
        <v>3.75</v>
      </c>
      <c r="J454" s="107">
        <f t="shared" si="135"/>
        <v>0.42857142857142855</v>
      </c>
      <c r="K454" s="105"/>
      <c r="L454" s="106">
        <v>8.3125</v>
      </c>
      <c r="M454" s="106">
        <v>5</v>
      </c>
      <c r="N454" s="106">
        <f t="shared" si="136"/>
        <v>3.3125</v>
      </c>
      <c r="O454" s="107">
        <f t="shared" si="137"/>
        <v>0.39849624060150374</v>
      </c>
      <c r="P454" s="105"/>
      <c r="Q454" s="106">
        <v>8.3125</v>
      </c>
      <c r="R454" s="106">
        <v>5</v>
      </c>
      <c r="S454" s="106">
        <f t="shared" si="138"/>
        <v>3.3125</v>
      </c>
      <c r="T454" s="107">
        <f t="shared" si="139"/>
        <v>0.39849624060150374</v>
      </c>
      <c r="U454" s="106">
        <v>13.15</v>
      </c>
      <c r="V454" s="106">
        <v>17.5</v>
      </c>
      <c r="W454" s="106">
        <v>8.75</v>
      </c>
      <c r="X454" s="106">
        <v>5</v>
      </c>
      <c r="Y454" s="106">
        <v>5</v>
      </c>
      <c r="Z454" s="106">
        <v>8.3125</v>
      </c>
      <c r="AA454" s="106"/>
      <c r="AB454" s="106">
        <f t="shared" si="141"/>
        <v>0</v>
      </c>
      <c r="AC454" s="108"/>
      <c r="AD454" s="106">
        <f t="shared" si="140"/>
        <v>-0.4375</v>
      </c>
      <c r="AE454" s="106">
        <v>13.15</v>
      </c>
      <c r="AF454" s="106">
        <v>9.75</v>
      </c>
      <c r="AG454" s="105"/>
      <c r="AH454" s="106">
        <f>AF454</f>
        <v>9.75</v>
      </c>
      <c r="AI454" s="109">
        <f t="shared" si="142"/>
        <v>19.451250000000002</v>
      </c>
      <c r="AJ454" s="109">
        <f t="shared" si="133"/>
        <v>14.625</v>
      </c>
      <c r="AK454" s="105"/>
      <c r="AL454" s="109">
        <f t="shared" si="143"/>
        <v>9.75</v>
      </c>
      <c r="AM454" s="112">
        <f t="shared" si="144"/>
        <v>1</v>
      </c>
      <c r="AN454" s="109">
        <f t="shared" si="145"/>
        <v>19.451250000000002</v>
      </c>
      <c r="AO454" s="112">
        <f t="shared" si="146"/>
        <v>1.9512500000000017</v>
      </c>
      <c r="AP454" s="109">
        <f t="shared" si="147"/>
        <v>14.625</v>
      </c>
      <c r="AQ454" s="112">
        <f t="shared" si="148"/>
        <v>1.4749999999999996</v>
      </c>
      <c r="AR454" s="71"/>
    </row>
    <row r="455" spans="1:44" s="62" customFormat="1" ht="27.6" customHeight="1" x14ac:dyDescent="0.2">
      <c r="A455" s="103" t="s">
        <v>1027</v>
      </c>
      <c r="B455" s="103" t="s">
        <v>702</v>
      </c>
      <c r="C455" s="104">
        <v>0</v>
      </c>
      <c r="D455" s="104">
        <f>IFERROR(VLOOKUP(A455,#REF!,2,FALSE),0)</f>
        <v>0</v>
      </c>
      <c r="E455" s="105"/>
      <c r="F455" s="105"/>
      <c r="G455" s="106">
        <v>87.5</v>
      </c>
      <c r="H455" s="106">
        <v>50</v>
      </c>
      <c r="I455" s="106">
        <f t="shared" si="134"/>
        <v>37.5</v>
      </c>
      <c r="J455" s="107">
        <f t="shared" si="135"/>
        <v>0.42857142857142855</v>
      </c>
      <c r="K455" s="105"/>
      <c r="L455" s="106"/>
      <c r="M455" s="106">
        <v>50</v>
      </c>
      <c r="N455" s="106">
        <f t="shared" si="136"/>
        <v>-50</v>
      </c>
      <c r="O455" s="107" t="e">
        <f t="shared" si="137"/>
        <v>#DIV/0!</v>
      </c>
      <c r="P455" s="105"/>
      <c r="Q455" s="106"/>
      <c r="R455" s="106"/>
      <c r="S455" s="106">
        <f t="shared" si="138"/>
        <v>0</v>
      </c>
      <c r="T455" s="107" t="e">
        <f t="shared" si="139"/>
        <v>#DIV/0!</v>
      </c>
      <c r="U455" s="106">
        <v>131.5</v>
      </c>
      <c r="V455" s="106">
        <v>175</v>
      </c>
      <c r="W455" s="106">
        <v>87.5</v>
      </c>
      <c r="X455" s="106">
        <v>50</v>
      </c>
      <c r="Y455" s="106">
        <v>50</v>
      </c>
      <c r="Z455" s="106"/>
      <c r="AA455" s="106"/>
      <c r="AB455" s="106">
        <f t="shared" si="141"/>
        <v>0</v>
      </c>
      <c r="AC455" s="108"/>
      <c r="AD455" s="106">
        <f t="shared" si="140"/>
        <v>-87.5</v>
      </c>
      <c r="AE455" s="106">
        <v>131.5</v>
      </c>
      <c r="AF455" s="106"/>
      <c r="AG455" s="105"/>
      <c r="AH455" s="106">
        <f>G455</f>
        <v>87.5</v>
      </c>
      <c r="AI455" s="109">
        <f t="shared" si="142"/>
        <v>174.5625</v>
      </c>
      <c r="AJ455" s="109">
        <f t="shared" si="133"/>
        <v>131.25</v>
      </c>
      <c r="AK455" s="105"/>
      <c r="AL455" s="109">
        <f t="shared" si="143"/>
        <v>87.5</v>
      </c>
      <c r="AM455" s="112">
        <f t="shared" si="144"/>
        <v>0</v>
      </c>
      <c r="AN455" s="109">
        <f t="shared" si="145"/>
        <v>175</v>
      </c>
      <c r="AO455" s="112">
        <f t="shared" si="146"/>
        <v>0</v>
      </c>
      <c r="AP455" s="109">
        <f t="shared" si="147"/>
        <v>131.5</v>
      </c>
      <c r="AQ455" s="112">
        <f t="shared" si="148"/>
        <v>0</v>
      </c>
      <c r="AR455" s="71"/>
    </row>
    <row r="456" spans="1:44" s="62" customFormat="1" ht="27.6" customHeight="1" x14ac:dyDescent="0.2">
      <c r="A456" s="103" t="s">
        <v>382</v>
      </c>
      <c r="B456" s="103" t="s">
        <v>383</v>
      </c>
      <c r="C456" s="104">
        <v>2222.61</v>
      </c>
      <c r="D456" s="104">
        <f>IFERROR(VLOOKUP(A456,#REF!,2,FALSE),0)</f>
        <v>0</v>
      </c>
      <c r="E456" s="105"/>
      <c r="F456" s="105"/>
      <c r="G456" s="106">
        <v>14.1</v>
      </c>
      <c r="H456" s="106">
        <v>9</v>
      </c>
      <c r="I456" s="106">
        <f t="shared" si="134"/>
        <v>5.0999999999999996</v>
      </c>
      <c r="J456" s="107">
        <f t="shared" si="135"/>
        <v>0.36170212765957444</v>
      </c>
      <c r="K456" s="105"/>
      <c r="L456" s="106">
        <v>13.891312500000002</v>
      </c>
      <c r="M456" s="106">
        <v>9</v>
      </c>
      <c r="N456" s="106">
        <f t="shared" si="136"/>
        <v>4.8913125000000015</v>
      </c>
      <c r="O456" s="107">
        <f t="shared" si="137"/>
        <v>0.35211305627168066</v>
      </c>
      <c r="P456" s="105"/>
      <c r="Q456" s="106">
        <v>13.891312500000002</v>
      </c>
      <c r="R456" s="106">
        <v>9.25</v>
      </c>
      <c r="S456" s="106">
        <f t="shared" si="138"/>
        <v>4.6413125000000015</v>
      </c>
      <c r="T456" s="107">
        <f t="shared" si="139"/>
        <v>0.33411619672367177</v>
      </c>
      <c r="U456" s="106">
        <v>21.05</v>
      </c>
      <c r="V456" s="106">
        <v>31.78</v>
      </c>
      <c r="W456" s="106">
        <v>14.1</v>
      </c>
      <c r="X456" s="106">
        <v>9</v>
      </c>
      <c r="Y456" s="106">
        <v>9.25</v>
      </c>
      <c r="Z456" s="106">
        <v>13.891312500000002</v>
      </c>
      <c r="AA456" s="106"/>
      <c r="AB456" s="106">
        <f t="shared" si="141"/>
        <v>-0.25</v>
      </c>
      <c r="AC456" s="108"/>
      <c r="AD456" s="106">
        <f t="shared" si="140"/>
        <v>-0.20868749999999814</v>
      </c>
      <c r="AE456" s="106">
        <v>21.05</v>
      </c>
      <c r="AF456" s="106">
        <v>15.5</v>
      </c>
      <c r="AG456" s="105"/>
      <c r="AH456" s="106">
        <f>AF456</f>
        <v>15.5</v>
      </c>
      <c r="AI456" s="109">
        <f t="shared" si="142"/>
        <v>30.922500000000003</v>
      </c>
      <c r="AJ456" s="109">
        <f t="shared" si="133"/>
        <v>23.25</v>
      </c>
      <c r="AK456" s="105"/>
      <c r="AL456" s="109">
        <f t="shared" si="143"/>
        <v>15.5</v>
      </c>
      <c r="AM456" s="112">
        <f t="shared" si="144"/>
        <v>1.4000000000000004</v>
      </c>
      <c r="AN456" s="109">
        <f t="shared" si="145"/>
        <v>31.78</v>
      </c>
      <c r="AO456" s="112">
        <f t="shared" si="146"/>
        <v>0</v>
      </c>
      <c r="AP456" s="109">
        <f t="shared" si="147"/>
        <v>23.25</v>
      </c>
      <c r="AQ456" s="112">
        <f t="shared" si="148"/>
        <v>2.1999999999999993</v>
      </c>
      <c r="AR456" s="71"/>
    </row>
    <row r="457" spans="1:44" s="62" customFormat="1" ht="27.6" customHeight="1" x14ac:dyDescent="0.2">
      <c r="A457" s="103" t="s">
        <v>194</v>
      </c>
      <c r="B457" s="103" t="s">
        <v>195</v>
      </c>
      <c r="C457" s="104">
        <v>10070</v>
      </c>
      <c r="D457" s="104">
        <f>IFERROR(VLOOKUP(A457,#REF!,2,FALSE),0)</f>
        <v>0</v>
      </c>
      <c r="E457" s="105"/>
      <c r="F457" s="105"/>
      <c r="G457" s="106">
        <v>141</v>
      </c>
      <c r="H457" s="106">
        <v>90</v>
      </c>
      <c r="I457" s="106">
        <f t="shared" si="134"/>
        <v>51</v>
      </c>
      <c r="J457" s="107">
        <f t="shared" si="135"/>
        <v>0.36170212765957449</v>
      </c>
      <c r="K457" s="105"/>
      <c r="L457" s="106">
        <v>132.5</v>
      </c>
      <c r="M457" s="106">
        <v>90</v>
      </c>
      <c r="N457" s="106">
        <f t="shared" si="136"/>
        <v>42.5</v>
      </c>
      <c r="O457" s="107">
        <f t="shared" si="137"/>
        <v>0.32075471698113206</v>
      </c>
      <c r="P457" s="105"/>
      <c r="Q457" s="106">
        <v>132.5</v>
      </c>
      <c r="R457" s="106">
        <v>91.28289473684211</v>
      </c>
      <c r="S457" s="106">
        <f t="shared" si="138"/>
        <v>41.21710526315789</v>
      </c>
      <c r="T457" s="107">
        <f t="shared" si="139"/>
        <v>0.31107249255213504</v>
      </c>
      <c r="U457" s="106">
        <v>210.44</v>
      </c>
      <c r="V457" s="106">
        <v>299.5</v>
      </c>
      <c r="W457" s="106">
        <v>141</v>
      </c>
      <c r="X457" s="106">
        <v>90</v>
      </c>
      <c r="Y457" s="106">
        <v>89.54</v>
      </c>
      <c r="Z457" s="106">
        <v>132.5</v>
      </c>
      <c r="AA457" s="106"/>
      <c r="AB457" s="106">
        <f t="shared" si="141"/>
        <v>0.45999999999999375</v>
      </c>
      <c r="AC457" s="108"/>
      <c r="AD457" s="106">
        <f t="shared" si="140"/>
        <v>-8.5</v>
      </c>
      <c r="AE457" s="106">
        <v>210.44</v>
      </c>
      <c r="AF457" s="106">
        <v>143</v>
      </c>
      <c r="AG457" s="105"/>
      <c r="AH457" s="106">
        <f>AF457</f>
        <v>143</v>
      </c>
      <c r="AI457" s="109">
        <f t="shared" si="142"/>
        <v>285.28500000000003</v>
      </c>
      <c r="AJ457" s="109">
        <f t="shared" si="133"/>
        <v>214.5</v>
      </c>
      <c r="AK457" s="105"/>
      <c r="AL457" s="109">
        <f t="shared" si="143"/>
        <v>143</v>
      </c>
      <c r="AM457" s="112">
        <f t="shared" si="144"/>
        <v>2</v>
      </c>
      <c r="AN457" s="109">
        <f t="shared" si="145"/>
        <v>299.5</v>
      </c>
      <c r="AO457" s="112">
        <f t="shared" si="146"/>
        <v>0</v>
      </c>
      <c r="AP457" s="109">
        <f t="shared" si="147"/>
        <v>214.5</v>
      </c>
      <c r="AQ457" s="112">
        <f t="shared" si="148"/>
        <v>4.0600000000000023</v>
      </c>
      <c r="AR457" s="71"/>
    </row>
    <row r="458" spans="1:44" s="62" customFormat="1" ht="27.6" customHeight="1" x14ac:dyDescent="0.2">
      <c r="A458" s="103" t="s">
        <v>767</v>
      </c>
      <c r="B458" s="103" t="s">
        <v>768</v>
      </c>
      <c r="C458" s="104">
        <v>79</v>
      </c>
      <c r="D458" s="104">
        <f>IFERROR(VLOOKUP(A458,#REF!,2,FALSE),0)</f>
        <v>0</v>
      </c>
      <c r="E458" s="105"/>
      <c r="F458" s="105"/>
      <c r="G458" s="106">
        <v>39.5</v>
      </c>
      <c r="H458" s="106">
        <v>19.75</v>
      </c>
      <c r="I458" s="106">
        <f t="shared" si="134"/>
        <v>19.75</v>
      </c>
      <c r="J458" s="107">
        <f t="shared" si="135"/>
        <v>0.5</v>
      </c>
      <c r="K458" s="105"/>
      <c r="L458" s="106">
        <v>39.5</v>
      </c>
      <c r="M458" s="106">
        <v>19.75</v>
      </c>
      <c r="N458" s="106">
        <f t="shared" si="136"/>
        <v>19.75</v>
      </c>
      <c r="O458" s="107">
        <f t="shared" si="137"/>
        <v>0.5</v>
      </c>
      <c r="P458" s="105"/>
      <c r="Q458" s="106">
        <v>39.5</v>
      </c>
      <c r="R458" s="106">
        <v>16.510000000000002</v>
      </c>
      <c r="S458" s="106">
        <f t="shared" si="138"/>
        <v>22.99</v>
      </c>
      <c r="T458" s="107">
        <f t="shared" si="139"/>
        <v>0.58202531645569622</v>
      </c>
      <c r="U458" s="106">
        <v>59.25</v>
      </c>
      <c r="V458" s="106">
        <v>69.3</v>
      </c>
      <c r="W458" s="106">
        <v>39.5</v>
      </c>
      <c r="X458" s="106">
        <v>19.75</v>
      </c>
      <c r="Y458" s="106">
        <v>16.510000000000002</v>
      </c>
      <c r="Z458" s="106">
        <v>39.5</v>
      </c>
      <c r="AA458" s="106"/>
      <c r="AB458" s="106">
        <f t="shared" si="141"/>
        <v>3.2399999999999984</v>
      </c>
      <c r="AC458" s="108"/>
      <c r="AD458" s="106">
        <f t="shared" si="140"/>
        <v>0</v>
      </c>
      <c r="AE458" s="106">
        <v>59.25</v>
      </c>
      <c r="AF458" s="106"/>
      <c r="AG458" s="105"/>
      <c r="AH458" s="106">
        <f>G458</f>
        <v>39.5</v>
      </c>
      <c r="AI458" s="109">
        <f t="shared" si="142"/>
        <v>78.802500000000009</v>
      </c>
      <c r="AJ458" s="109">
        <f t="shared" si="133"/>
        <v>59.25</v>
      </c>
      <c r="AK458" s="105"/>
      <c r="AL458" s="109">
        <f t="shared" si="143"/>
        <v>39.5</v>
      </c>
      <c r="AM458" s="112">
        <f t="shared" si="144"/>
        <v>0</v>
      </c>
      <c r="AN458" s="109">
        <f t="shared" si="145"/>
        <v>78.802500000000009</v>
      </c>
      <c r="AO458" s="112">
        <f t="shared" si="146"/>
        <v>9.5025000000000119</v>
      </c>
      <c r="AP458" s="109">
        <f t="shared" si="147"/>
        <v>59.25</v>
      </c>
      <c r="AQ458" s="112">
        <f t="shared" si="148"/>
        <v>0</v>
      </c>
      <c r="AR458" s="71"/>
    </row>
    <row r="459" spans="1:44" s="62" customFormat="1" ht="27.6" customHeight="1" x14ac:dyDescent="0.2">
      <c r="A459" s="103" t="s">
        <v>44</v>
      </c>
      <c r="B459" s="103" t="s">
        <v>45</v>
      </c>
      <c r="C459" s="104">
        <v>55919.38</v>
      </c>
      <c r="D459" s="104">
        <f>IFERROR(VLOOKUP(A459,#REF!,2,FALSE),0)</f>
        <v>0</v>
      </c>
      <c r="E459" s="105"/>
      <c r="F459" s="105"/>
      <c r="G459" s="106">
        <v>6.56</v>
      </c>
      <c r="H459" s="106">
        <v>1.99</v>
      </c>
      <c r="I459" s="106">
        <f t="shared" si="134"/>
        <v>4.5699999999999994</v>
      </c>
      <c r="J459" s="107">
        <f t="shared" si="135"/>
        <v>0.69664634146341453</v>
      </c>
      <c r="K459" s="105"/>
      <c r="L459" s="106">
        <v>4.8156544953496381</v>
      </c>
      <c r="M459" s="106">
        <v>1.99</v>
      </c>
      <c r="N459" s="106">
        <f t="shared" si="136"/>
        <v>2.8256544953496379</v>
      </c>
      <c r="O459" s="107">
        <f t="shared" si="137"/>
        <v>0.58676437399699344</v>
      </c>
      <c r="P459" s="105"/>
      <c r="Q459" s="106">
        <v>4.8156544953496381</v>
      </c>
      <c r="R459" s="106">
        <v>1.99</v>
      </c>
      <c r="S459" s="106">
        <f t="shared" si="138"/>
        <v>2.8256544953496379</v>
      </c>
      <c r="T459" s="107">
        <f t="shared" si="139"/>
        <v>0.58676437399699344</v>
      </c>
      <c r="U459" s="106">
        <v>9.84</v>
      </c>
      <c r="V459" s="106">
        <v>11.8</v>
      </c>
      <c r="W459" s="106">
        <v>6.56</v>
      </c>
      <c r="X459" s="106">
        <v>1.99</v>
      </c>
      <c r="Y459" s="106">
        <v>1.99</v>
      </c>
      <c r="Z459" s="106">
        <v>4.8156544953496381</v>
      </c>
      <c r="AA459" s="106"/>
      <c r="AB459" s="106">
        <f t="shared" si="141"/>
        <v>0</v>
      </c>
      <c r="AC459" s="108"/>
      <c r="AD459" s="106">
        <f t="shared" si="140"/>
        <v>-1.7443455046503615</v>
      </c>
      <c r="AE459" s="106">
        <v>9.84</v>
      </c>
      <c r="AF459" s="106"/>
      <c r="AG459" s="105"/>
      <c r="AH459" s="106">
        <f>G459</f>
        <v>6.56</v>
      </c>
      <c r="AI459" s="109">
        <f t="shared" si="142"/>
        <v>13.087200000000001</v>
      </c>
      <c r="AJ459" s="109">
        <f t="shared" si="133"/>
        <v>9.84</v>
      </c>
      <c r="AK459" s="105"/>
      <c r="AL459" s="109">
        <f t="shared" si="143"/>
        <v>6.56</v>
      </c>
      <c r="AM459" s="112">
        <f t="shared" si="144"/>
        <v>0</v>
      </c>
      <c r="AN459" s="109">
        <f t="shared" si="145"/>
        <v>13.087200000000001</v>
      </c>
      <c r="AO459" s="112">
        <f t="shared" si="146"/>
        <v>1.2872000000000003</v>
      </c>
      <c r="AP459" s="109">
        <f t="shared" si="147"/>
        <v>9.84</v>
      </c>
      <c r="AQ459" s="112">
        <f t="shared" si="148"/>
        <v>0</v>
      </c>
      <c r="AR459" s="71"/>
    </row>
    <row r="460" spans="1:44" s="62" customFormat="1" ht="27.6" customHeight="1" x14ac:dyDescent="0.2">
      <c r="A460" s="103" t="s">
        <v>425</v>
      </c>
      <c r="B460" s="103" t="s">
        <v>284</v>
      </c>
      <c r="C460" s="104">
        <v>1622.6</v>
      </c>
      <c r="D460" s="104">
        <f>IFERROR(VLOOKUP(A460,#REF!,2,FALSE),0)</f>
        <v>0</v>
      </c>
      <c r="E460" s="105"/>
      <c r="F460" s="105"/>
      <c r="G460" s="106">
        <v>15.6</v>
      </c>
      <c r="H460" s="106">
        <v>7.2</v>
      </c>
      <c r="I460" s="106">
        <f t="shared" si="134"/>
        <v>8.3999999999999986</v>
      </c>
      <c r="J460" s="107">
        <f t="shared" si="135"/>
        <v>0.53846153846153844</v>
      </c>
      <c r="K460" s="105"/>
      <c r="L460" s="106">
        <v>17.830769230769231</v>
      </c>
      <c r="M460" s="106">
        <v>7.2</v>
      </c>
      <c r="N460" s="106">
        <f t="shared" si="136"/>
        <v>10.630769230769232</v>
      </c>
      <c r="O460" s="107">
        <f t="shared" si="137"/>
        <v>0.59620362381363246</v>
      </c>
      <c r="P460" s="105"/>
      <c r="Q460" s="106">
        <v>17.830769230769231</v>
      </c>
      <c r="R460" s="106">
        <v>7.2</v>
      </c>
      <c r="S460" s="106">
        <f t="shared" si="138"/>
        <v>10.630769230769232</v>
      </c>
      <c r="T460" s="107">
        <f t="shared" si="139"/>
        <v>0.59620362381363246</v>
      </c>
      <c r="U460" s="106">
        <v>23.28</v>
      </c>
      <c r="V460" s="106">
        <v>35.69</v>
      </c>
      <c r="W460" s="106">
        <v>15.6</v>
      </c>
      <c r="X460" s="106">
        <v>7.2</v>
      </c>
      <c r="Y460" s="106">
        <v>7.2</v>
      </c>
      <c r="Z460" s="106">
        <v>17.830769230769231</v>
      </c>
      <c r="AA460" s="106"/>
      <c r="AB460" s="106">
        <f t="shared" si="141"/>
        <v>0</v>
      </c>
      <c r="AC460" s="108"/>
      <c r="AD460" s="106">
        <f t="shared" si="140"/>
        <v>2.2307692307692317</v>
      </c>
      <c r="AE460" s="106">
        <v>23.28</v>
      </c>
      <c r="AF460" s="106">
        <v>17</v>
      </c>
      <c r="AG460" s="105"/>
      <c r="AH460" s="106">
        <f>AF460</f>
        <v>17</v>
      </c>
      <c r="AI460" s="109">
        <f t="shared" si="142"/>
        <v>33.914999999999999</v>
      </c>
      <c r="AJ460" s="109">
        <f t="shared" si="133"/>
        <v>25.5</v>
      </c>
      <c r="AK460" s="105"/>
      <c r="AL460" s="109">
        <f t="shared" si="143"/>
        <v>17</v>
      </c>
      <c r="AM460" s="112">
        <f t="shared" si="144"/>
        <v>1.4000000000000004</v>
      </c>
      <c r="AN460" s="109">
        <f t="shared" si="145"/>
        <v>35.69</v>
      </c>
      <c r="AO460" s="112">
        <f t="shared" si="146"/>
        <v>0</v>
      </c>
      <c r="AP460" s="109">
        <f t="shared" si="147"/>
        <v>25.5</v>
      </c>
      <c r="AQ460" s="112">
        <f t="shared" si="148"/>
        <v>2.2199999999999989</v>
      </c>
      <c r="AR460" s="71"/>
    </row>
    <row r="461" spans="1:44" s="62" customFormat="1" ht="27.6" customHeight="1" x14ac:dyDescent="0.2">
      <c r="A461" s="103" t="s">
        <v>283</v>
      </c>
      <c r="B461" s="103" t="s">
        <v>284</v>
      </c>
      <c r="C461" s="104">
        <v>4621.8</v>
      </c>
      <c r="D461" s="104">
        <f>IFERROR(VLOOKUP(A461,#REF!,2,FALSE),0)</f>
        <v>0</v>
      </c>
      <c r="E461" s="105"/>
      <c r="F461" s="105"/>
      <c r="G461" s="106">
        <v>78.8</v>
      </c>
      <c r="H461" s="106">
        <v>36</v>
      </c>
      <c r="I461" s="106">
        <f t="shared" si="134"/>
        <v>42.8</v>
      </c>
      <c r="J461" s="107">
        <f t="shared" si="135"/>
        <v>0.54314720812182737</v>
      </c>
      <c r="K461" s="105"/>
      <c r="L461" s="106">
        <v>84.032727272727271</v>
      </c>
      <c r="M461" s="106">
        <v>36</v>
      </c>
      <c r="N461" s="106">
        <f t="shared" si="136"/>
        <v>48.032727272727271</v>
      </c>
      <c r="O461" s="107">
        <f t="shared" si="137"/>
        <v>0.57159548227963131</v>
      </c>
      <c r="P461" s="105"/>
      <c r="Q461" s="106">
        <v>84.032727272727271</v>
      </c>
      <c r="R461" s="106">
        <v>36</v>
      </c>
      <c r="S461" s="106">
        <f t="shared" si="138"/>
        <v>48.032727272727271</v>
      </c>
      <c r="T461" s="107">
        <f t="shared" si="139"/>
        <v>0.57159548227963131</v>
      </c>
      <c r="U461" s="106">
        <v>116.4</v>
      </c>
      <c r="V461" s="106">
        <v>178.45</v>
      </c>
      <c r="W461" s="106">
        <v>78.8</v>
      </c>
      <c r="X461" s="106">
        <v>36</v>
      </c>
      <c r="Y461" s="106">
        <v>36</v>
      </c>
      <c r="Z461" s="106">
        <v>84.032727272727271</v>
      </c>
      <c r="AA461" s="106"/>
      <c r="AB461" s="106">
        <f t="shared" si="141"/>
        <v>0</v>
      </c>
      <c r="AC461" s="108"/>
      <c r="AD461" s="106">
        <f t="shared" si="140"/>
        <v>5.2327272727272742</v>
      </c>
      <c r="AE461" s="106">
        <v>116.4</v>
      </c>
      <c r="AF461" s="106"/>
      <c r="AG461" s="105"/>
      <c r="AH461" s="106">
        <f>G461</f>
        <v>78.8</v>
      </c>
      <c r="AI461" s="109">
        <f t="shared" si="142"/>
        <v>157.20599999999999</v>
      </c>
      <c r="AJ461" s="109">
        <f t="shared" si="133"/>
        <v>118.19999999999999</v>
      </c>
      <c r="AK461" s="105"/>
      <c r="AL461" s="109">
        <f t="shared" si="143"/>
        <v>78.8</v>
      </c>
      <c r="AM461" s="112">
        <f t="shared" si="144"/>
        <v>0</v>
      </c>
      <c r="AN461" s="109">
        <f t="shared" si="145"/>
        <v>178.45</v>
      </c>
      <c r="AO461" s="112">
        <f t="shared" si="146"/>
        <v>0</v>
      </c>
      <c r="AP461" s="109">
        <f t="shared" si="147"/>
        <v>118.19999999999999</v>
      </c>
      <c r="AQ461" s="112">
        <f t="shared" si="148"/>
        <v>1.7999999999999829</v>
      </c>
      <c r="AR461" s="71"/>
    </row>
    <row r="462" spans="1:44" s="62" customFormat="1" ht="27.6" customHeight="1" x14ac:dyDescent="0.2">
      <c r="A462" s="103" t="s">
        <v>385</v>
      </c>
      <c r="B462" s="103" t="s">
        <v>386</v>
      </c>
      <c r="C462" s="104">
        <v>2184.3000000000002</v>
      </c>
      <c r="D462" s="104">
        <f>IFERROR(VLOOKUP(A462,#REF!,2,FALSE),0)</f>
        <v>0</v>
      </c>
      <c r="E462" s="105"/>
      <c r="F462" s="105"/>
      <c r="G462" s="106">
        <v>9.92</v>
      </c>
      <c r="H462" s="106">
        <v>6</v>
      </c>
      <c r="I462" s="106">
        <f t="shared" si="134"/>
        <v>3.92</v>
      </c>
      <c r="J462" s="107">
        <f t="shared" si="135"/>
        <v>0.39516129032258063</v>
      </c>
      <c r="K462" s="105"/>
      <c r="L462" s="106">
        <v>9.3746781115879845</v>
      </c>
      <c r="M462" s="106">
        <v>6</v>
      </c>
      <c r="N462" s="106">
        <f t="shared" si="136"/>
        <v>3.3746781115879845</v>
      </c>
      <c r="O462" s="107">
        <f t="shared" si="137"/>
        <v>0.3599780249965665</v>
      </c>
      <c r="P462" s="105"/>
      <c r="Q462" s="106">
        <v>9.3746781115879845</v>
      </c>
      <c r="R462" s="106">
        <v>5.9614592274678113</v>
      </c>
      <c r="S462" s="106">
        <f t="shared" si="138"/>
        <v>3.4132188841201732</v>
      </c>
      <c r="T462" s="107">
        <f t="shared" si="139"/>
        <v>0.36408918188893474</v>
      </c>
      <c r="U462" s="106">
        <v>14.8</v>
      </c>
      <c r="V462" s="106">
        <v>21.5</v>
      </c>
      <c r="W462" s="106">
        <v>9.92</v>
      </c>
      <c r="X462" s="106">
        <v>6</v>
      </c>
      <c r="Y462" s="106">
        <v>6</v>
      </c>
      <c r="Z462" s="106">
        <v>9.3746781115879845</v>
      </c>
      <c r="AA462" s="106"/>
      <c r="AB462" s="106">
        <f t="shared" si="141"/>
        <v>0</v>
      </c>
      <c r="AC462" s="108"/>
      <c r="AD462" s="106">
        <f t="shared" si="140"/>
        <v>-0.54532188841201545</v>
      </c>
      <c r="AE462" s="106">
        <v>14.8</v>
      </c>
      <c r="AF462" s="106">
        <v>11</v>
      </c>
      <c r="AG462" s="105"/>
      <c r="AH462" s="106">
        <f>AF462</f>
        <v>11</v>
      </c>
      <c r="AI462" s="109">
        <f t="shared" si="142"/>
        <v>21.945</v>
      </c>
      <c r="AJ462" s="109">
        <f t="shared" si="133"/>
        <v>16.5</v>
      </c>
      <c r="AK462" s="105"/>
      <c r="AL462" s="109">
        <f t="shared" si="143"/>
        <v>11</v>
      </c>
      <c r="AM462" s="112">
        <f t="shared" si="144"/>
        <v>1.08</v>
      </c>
      <c r="AN462" s="109">
        <f t="shared" si="145"/>
        <v>21.945</v>
      </c>
      <c r="AO462" s="112">
        <f t="shared" si="146"/>
        <v>0.44500000000000028</v>
      </c>
      <c r="AP462" s="109">
        <f t="shared" si="147"/>
        <v>16.5</v>
      </c>
      <c r="AQ462" s="112">
        <f t="shared" si="148"/>
        <v>1.6999999999999993</v>
      </c>
      <c r="AR462" s="71"/>
    </row>
    <row r="463" spans="1:44" s="62" customFormat="1" ht="27.6" customHeight="1" x14ac:dyDescent="0.2">
      <c r="A463" s="103" t="s">
        <v>451</v>
      </c>
      <c r="B463" s="103" t="s">
        <v>386</v>
      </c>
      <c r="C463" s="104">
        <v>1421.2</v>
      </c>
      <c r="D463" s="104">
        <f>IFERROR(VLOOKUP(A463,#REF!,2,FALSE),0)</f>
        <v>0</v>
      </c>
      <c r="E463" s="105"/>
      <c r="F463" s="105"/>
      <c r="G463" s="106">
        <v>99.2</v>
      </c>
      <c r="H463" s="106">
        <v>60</v>
      </c>
      <c r="I463" s="106">
        <f t="shared" si="134"/>
        <v>39.200000000000003</v>
      </c>
      <c r="J463" s="107">
        <f t="shared" si="135"/>
        <v>0.39516129032258068</v>
      </c>
      <c r="K463" s="105"/>
      <c r="L463" s="106">
        <v>94.74666666666667</v>
      </c>
      <c r="M463" s="106">
        <v>60</v>
      </c>
      <c r="N463" s="106">
        <f t="shared" si="136"/>
        <v>34.74666666666667</v>
      </c>
      <c r="O463" s="107">
        <f t="shared" si="137"/>
        <v>0.36673233886856182</v>
      </c>
      <c r="P463" s="105"/>
      <c r="Q463" s="106">
        <v>94.74666666666667</v>
      </c>
      <c r="R463" s="106">
        <v>59.733333333333334</v>
      </c>
      <c r="S463" s="106">
        <f t="shared" si="138"/>
        <v>35.013333333333335</v>
      </c>
      <c r="T463" s="107">
        <f t="shared" si="139"/>
        <v>0.36954686180692375</v>
      </c>
      <c r="U463" s="106">
        <v>148</v>
      </c>
      <c r="V463" s="106">
        <v>215</v>
      </c>
      <c r="W463" s="106">
        <v>99.2</v>
      </c>
      <c r="X463" s="106">
        <v>60</v>
      </c>
      <c r="Y463" s="106">
        <v>60</v>
      </c>
      <c r="Z463" s="106">
        <v>94.74666666666667</v>
      </c>
      <c r="AA463" s="106"/>
      <c r="AB463" s="106">
        <f t="shared" si="141"/>
        <v>0</v>
      </c>
      <c r="AC463" s="108"/>
      <c r="AD463" s="106">
        <f t="shared" si="140"/>
        <v>-4.4533333333333331</v>
      </c>
      <c r="AE463" s="106">
        <v>148</v>
      </c>
      <c r="AF463" s="106">
        <v>101</v>
      </c>
      <c r="AG463" s="105"/>
      <c r="AH463" s="106">
        <f>AF463</f>
        <v>101</v>
      </c>
      <c r="AI463" s="109">
        <f t="shared" si="142"/>
        <v>201.495</v>
      </c>
      <c r="AJ463" s="109">
        <f t="shared" si="133"/>
        <v>151.5</v>
      </c>
      <c r="AK463" s="105"/>
      <c r="AL463" s="109">
        <f t="shared" si="143"/>
        <v>101</v>
      </c>
      <c r="AM463" s="112">
        <f t="shared" si="144"/>
        <v>1.7999999999999972</v>
      </c>
      <c r="AN463" s="109">
        <f t="shared" si="145"/>
        <v>215</v>
      </c>
      <c r="AO463" s="112">
        <f t="shared" si="146"/>
        <v>0</v>
      </c>
      <c r="AP463" s="109">
        <f t="shared" si="147"/>
        <v>151.5</v>
      </c>
      <c r="AQ463" s="112">
        <f t="shared" si="148"/>
        <v>3.5</v>
      </c>
      <c r="AR463" s="71"/>
    </row>
    <row r="464" spans="1:44" s="62" customFormat="1" ht="27.6" customHeight="1" x14ac:dyDescent="0.2">
      <c r="A464" s="103" t="s">
        <v>613</v>
      </c>
      <c r="B464" s="103" t="s">
        <v>614</v>
      </c>
      <c r="C464" s="104">
        <v>410</v>
      </c>
      <c r="D464" s="104">
        <f>IFERROR(VLOOKUP(A464,#REF!,2,FALSE),0)</f>
        <v>0</v>
      </c>
      <c r="E464" s="105"/>
      <c r="F464" s="105"/>
      <c r="G464" s="106">
        <v>15</v>
      </c>
      <c r="H464" s="106">
        <v>5.5</v>
      </c>
      <c r="I464" s="106">
        <f t="shared" si="134"/>
        <v>9.5</v>
      </c>
      <c r="J464" s="107">
        <f t="shared" si="135"/>
        <v>0.6333333333333333</v>
      </c>
      <c r="K464" s="105"/>
      <c r="L464" s="106">
        <v>15.185185185185185</v>
      </c>
      <c r="M464" s="106">
        <v>5.5</v>
      </c>
      <c r="N464" s="106">
        <f t="shared" si="136"/>
        <v>9.6851851851851851</v>
      </c>
      <c r="O464" s="107">
        <f t="shared" si="137"/>
        <v>0.6378048780487805</v>
      </c>
      <c r="P464" s="105"/>
      <c r="Q464" s="106">
        <v>15.185185185185185</v>
      </c>
      <c r="R464" s="106">
        <v>6</v>
      </c>
      <c r="S464" s="106">
        <f t="shared" si="138"/>
        <v>9.1851851851851851</v>
      </c>
      <c r="T464" s="107">
        <f t="shared" si="139"/>
        <v>0.60487804878048779</v>
      </c>
      <c r="U464" s="106">
        <v>22.5</v>
      </c>
      <c r="V464" s="106">
        <v>27</v>
      </c>
      <c r="W464" s="106">
        <v>15</v>
      </c>
      <c r="X464" s="106">
        <v>5.5</v>
      </c>
      <c r="Y464" s="106">
        <v>9.17</v>
      </c>
      <c r="Z464" s="106">
        <v>15.185185185185185</v>
      </c>
      <c r="AA464" s="106"/>
      <c r="AB464" s="106">
        <f t="shared" si="141"/>
        <v>-3.67</v>
      </c>
      <c r="AC464" s="108"/>
      <c r="AD464" s="106">
        <f t="shared" si="140"/>
        <v>0.18518518518518512</v>
      </c>
      <c r="AE464" s="106">
        <v>22.5</v>
      </c>
      <c r="AF464" s="106"/>
      <c r="AG464" s="105"/>
      <c r="AH464" s="106">
        <f>G464</f>
        <v>15</v>
      </c>
      <c r="AI464" s="109">
        <f t="shared" si="142"/>
        <v>29.925000000000001</v>
      </c>
      <c r="AJ464" s="109">
        <f t="shared" si="133"/>
        <v>22.5</v>
      </c>
      <c r="AK464" s="105"/>
      <c r="AL464" s="109">
        <f t="shared" si="143"/>
        <v>15</v>
      </c>
      <c r="AM464" s="112">
        <f t="shared" si="144"/>
        <v>0</v>
      </c>
      <c r="AN464" s="109">
        <f t="shared" si="145"/>
        <v>29.925000000000001</v>
      </c>
      <c r="AO464" s="112">
        <f t="shared" si="146"/>
        <v>2.9250000000000007</v>
      </c>
      <c r="AP464" s="109">
        <f t="shared" si="147"/>
        <v>22.5</v>
      </c>
      <c r="AQ464" s="112">
        <f t="shared" si="148"/>
        <v>0</v>
      </c>
      <c r="AR464" s="71"/>
    </row>
    <row r="465" spans="1:44" s="62" customFormat="1" ht="27.6" customHeight="1" x14ac:dyDescent="0.2">
      <c r="A465" s="103" t="s">
        <v>633</v>
      </c>
      <c r="B465" s="103" t="s">
        <v>276</v>
      </c>
      <c r="C465" s="104">
        <v>362.5</v>
      </c>
      <c r="D465" s="104">
        <f>IFERROR(VLOOKUP(A465,#REF!,2,FALSE),0)</f>
        <v>0</v>
      </c>
      <c r="E465" s="105"/>
      <c r="F465" s="105"/>
      <c r="G465" s="106">
        <v>7.25</v>
      </c>
      <c r="H465" s="106">
        <v>2.5</v>
      </c>
      <c r="I465" s="106">
        <f t="shared" si="134"/>
        <v>4.75</v>
      </c>
      <c r="J465" s="107">
        <f t="shared" si="135"/>
        <v>0.65517241379310343</v>
      </c>
      <c r="K465" s="105"/>
      <c r="L465" s="106">
        <v>6.9711538461538458</v>
      </c>
      <c r="M465" s="106">
        <v>2.5</v>
      </c>
      <c r="N465" s="106">
        <f t="shared" si="136"/>
        <v>4.4711538461538458</v>
      </c>
      <c r="O465" s="107">
        <f t="shared" si="137"/>
        <v>0.64137931034482754</v>
      </c>
      <c r="P465" s="105"/>
      <c r="Q465" s="106">
        <v>6.9711538461538458</v>
      </c>
      <c r="R465" s="106">
        <v>2.5</v>
      </c>
      <c r="S465" s="106">
        <f t="shared" si="138"/>
        <v>4.4711538461538458</v>
      </c>
      <c r="T465" s="107">
        <f t="shared" si="139"/>
        <v>0.64137931034482754</v>
      </c>
      <c r="U465" s="106">
        <v>10.88</v>
      </c>
      <c r="V465" s="106">
        <v>15.85</v>
      </c>
      <c r="W465" s="106">
        <v>7.25</v>
      </c>
      <c r="X465" s="106">
        <v>2.5</v>
      </c>
      <c r="Y465" s="106">
        <v>2.5</v>
      </c>
      <c r="Z465" s="106">
        <v>6.9711538461538458</v>
      </c>
      <c r="AA465" s="106"/>
      <c r="AB465" s="106">
        <f t="shared" si="141"/>
        <v>0</v>
      </c>
      <c r="AC465" s="108"/>
      <c r="AD465" s="106">
        <f t="shared" si="140"/>
        <v>-0.27884615384615419</v>
      </c>
      <c r="AE465" s="106">
        <v>10.88</v>
      </c>
      <c r="AF465" s="106"/>
      <c r="AG465" s="105"/>
      <c r="AH465" s="106">
        <f>G465</f>
        <v>7.25</v>
      </c>
      <c r="AI465" s="109">
        <f t="shared" si="142"/>
        <v>14.463750000000001</v>
      </c>
      <c r="AJ465" s="109">
        <f t="shared" si="133"/>
        <v>10.875</v>
      </c>
      <c r="AK465" s="105"/>
      <c r="AL465" s="109">
        <f t="shared" si="143"/>
        <v>7.25</v>
      </c>
      <c r="AM465" s="112">
        <f t="shared" si="144"/>
        <v>0</v>
      </c>
      <c r="AN465" s="109">
        <f t="shared" si="145"/>
        <v>15.85</v>
      </c>
      <c r="AO465" s="112">
        <f t="shared" si="146"/>
        <v>0</v>
      </c>
      <c r="AP465" s="109">
        <f t="shared" si="147"/>
        <v>10.88</v>
      </c>
      <c r="AQ465" s="112">
        <f t="shared" si="148"/>
        <v>0</v>
      </c>
      <c r="AR465" s="71"/>
    </row>
    <row r="466" spans="1:44" s="62" customFormat="1" ht="27.6" customHeight="1" x14ac:dyDescent="0.2">
      <c r="A466" s="103" t="s">
        <v>275</v>
      </c>
      <c r="B466" s="103" t="s">
        <v>276</v>
      </c>
      <c r="C466" s="104">
        <v>5035</v>
      </c>
      <c r="D466" s="104">
        <f>IFERROR(VLOOKUP(A466,#REF!,2,FALSE),0)</f>
        <v>0</v>
      </c>
      <c r="E466" s="105"/>
      <c r="F466" s="105"/>
      <c r="G466" s="106">
        <v>72.5</v>
      </c>
      <c r="H466" s="106">
        <v>25</v>
      </c>
      <c r="I466" s="106">
        <f t="shared" si="134"/>
        <v>47.5</v>
      </c>
      <c r="J466" s="107">
        <f t="shared" si="135"/>
        <v>0.65517241379310343</v>
      </c>
      <c r="K466" s="105"/>
      <c r="L466" s="106">
        <v>64.551282051282058</v>
      </c>
      <c r="M466" s="106">
        <v>25</v>
      </c>
      <c r="N466" s="106">
        <f t="shared" si="136"/>
        <v>39.551282051282058</v>
      </c>
      <c r="O466" s="107">
        <f t="shared" si="137"/>
        <v>0.61271102284011925</v>
      </c>
      <c r="P466" s="105"/>
      <c r="Q466" s="106">
        <v>64.551282051282058</v>
      </c>
      <c r="R466" s="106">
        <v>25</v>
      </c>
      <c r="S466" s="106">
        <f t="shared" si="138"/>
        <v>39.551282051282058</v>
      </c>
      <c r="T466" s="107">
        <f t="shared" si="139"/>
        <v>0.61271102284011925</v>
      </c>
      <c r="U466" s="106">
        <v>108.8</v>
      </c>
      <c r="V466" s="106">
        <v>158.5</v>
      </c>
      <c r="W466" s="106">
        <v>72.5</v>
      </c>
      <c r="X466" s="106">
        <v>25</v>
      </c>
      <c r="Y466" s="106">
        <v>25</v>
      </c>
      <c r="Z466" s="106">
        <v>64.551282051282058</v>
      </c>
      <c r="AA466" s="106"/>
      <c r="AB466" s="106">
        <f t="shared" si="141"/>
        <v>0</v>
      </c>
      <c r="AC466" s="108"/>
      <c r="AD466" s="106">
        <f t="shared" si="140"/>
        <v>-7.9487179487179418</v>
      </c>
      <c r="AE466" s="106">
        <v>108.8</v>
      </c>
      <c r="AF466" s="106"/>
      <c r="AG466" s="105"/>
      <c r="AH466" s="106">
        <f>G466</f>
        <v>72.5</v>
      </c>
      <c r="AI466" s="109">
        <f t="shared" si="142"/>
        <v>144.63750000000002</v>
      </c>
      <c r="AJ466" s="109">
        <f t="shared" si="133"/>
        <v>108.75</v>
      </c>
      <c r="AK466" s="105"/>
      <c r="AL466" s="109">
        <f t="shared" si="143"/>
        <v>72.5</v>
      </c>
      <c r="AM466" s="112">
        <f t="shared" si="144"/>
        <v>0</v>
      </c>
      <c r="AN466" s="109">
        <f t="shared" si="145"/>
        <v>158.5</v>
      </c>
      <c r="AO466" s="112">
        <f t="shared" si="146"/>
        <v>0</v>
      </c>
      <c r="AP466" s="109">
        <f t="shared" si="147"/>
        <v>108.8</v>
      </c>
      <c r="AQ466" s="112">
        <f t="shared" si="148"/>
        <v>0</v>
      </c>
      <c r="AR466" s="71"/>
    </row>
    <row r="467" spans="1:44" s="62" customFormat="1" ht="27.6" customHeight="1" x14ac:dyDescent="0.2">
      <c r="A467" s="103" t="s">
        <v>68</v>
      </c>
      <c r="B467" s="103" t="s">
        <v>69</v>
      </c>
      <c r="C467" s="104">
        <v>39147.699999999997</v>
      </c>
      <c r="D467" s="104">
        <f>IFERROR(VLOOKUP(A467,#REF!,2,FALSE),0)</f>
        <v>0</v>
      </c>
      <c r="E467" s="105"/>
      <c r="F467" s="105"/>
      <c r="G467" s="106">
        <v>43</v>
      </c>
      <c r="H467" s="106">
        <v>21.08</v>
      </c>
      <c r="I467" s="106">
        <f t="shared" si="134"/>
        <v>21.92</v>
      </c>
      <c r="J467" s="107">
        <f t="shared" si="135"/>
        <v>0.50976744186046519</v>
      </c>
      <c r="K467" s="105"/>
      <c r="L467" s="106">
        <v>39.865274949083499</v>
      </c>
      <c r="M467" s="106">
        <v>21.08</v>
      </c>
      <c r="N467" s="106">
        <f t="shared" si="136"/>
        <v>18.785274949083501</v>
      </c>
      <c r="O467" s="107">
        <f t="shared" si="137"/>
        <v>0.47121899881729962</v>
      </c>
      <c r="P467" s="105"/>
      <c r="Q467" s="106">
        <v>39.865274949083499</v>
      </c>
      <c r="R467" s="106">
        <v>21.08</v>
      </c>
      <c r="S467" s="106">
        <f t="shared" si="138"/>
        <v>18.785274949083501</v>
      </c>
      <c r="T467" s="107">
        <f t="shared" si="139"/>
        <v>0.47121899881729962</v>
      </c>
      <c r="U467" s="106">
        <v>64.5</v>
      </c>
      <c r="V467" s="106">
        <v>83.85</v>
      </c>
      <c r="W467" s="106">
        <v>43</v>
      </c>
      <c r="X467" s="106">
        <v>21.08</v>
      </c>
      <c r="Y467" s="106">
        <v>21.08</v>
      </c>
      <c r="Z467" s="106">
        <v>39.865274949083499</v>
      </c>
      <c r="AA467" s="106"/>
      <c r="AB467" s="106">
        <f t="shared" si="141"/>
        <v>0</v>
      </c>
      <c r="AC467" s="108"/>
      <c r="AD467" s="106">
        <f t="shared" si="140"/>
        <v>-3.1347250509165008</v>
      </c>
      <c r="AE467" s="106">
        <v>64.5</v>
      </c>
      <c r="AF467" s="106"/>
      <c r="AG467" s="105"/>
      <c r="AH467" s="106">
        <f>G467</f>
        <v>43</v>
      </c>
      <c r="AI467" s="109">
        <f t="shared" si="142"/>
        <v>85.785000000000011</v>
      </c>
      <c r="AJ467" s="109">
        <f t="shared" si="133"/>
        <v>64.5</v>
      </c>
      <c r="AK467" s="105"/>
      <c r="AL467" s="109">
        <f t="shared" si="143"/>
        <v>43</v>
      </c>
      <c r="AM467" s="112">
        <f t="shared" si="144"/>
        <v>0</v>
      </c>
      <c r="AN467" s="109">
        <f t="shared" si="145"/>
        <v>85.785000000000011</v>
      </c>
      <c r="AO467" s="112">
        <f t="shared" si="146"/>
        <v>1.9350000000000165</v>
      </c>
      <c r="AP467" s="109">
        <f t="shared" si="147"/>
        <v>64.5</v>
      </c>
      <c r="AQ467" s="112">
        <f t="shared" si="148"/>
        <v>0</v>
      </c>
      <c r="AR467" s="71"/>
    </row>
    <row r="468" spans="1:44" s="62" customFormat="1" ht="27.6" customHeight="1" x14ac:dyDescent="0.2">
      <c r="A468" s="103" t="s">
        <v>206</v>
      </c>
      <c r="B468" s="103" t="s">
        <v>207</v>
      </c>
      <c r="C468" s="104">
        <v>8301.2000000000007</v>
      </c>
      <c r="D468" s="104">
        <f>IFERROR(VLOOKUP(A468,#REF!,2,FALSE),0)</f>
        <v>0</v>
      </c>
      <c r="E468" s="105"/>
      <c r="F468" s="105"/>
      <c r="G468" s="106">
        <v>46.5</v>
      </c>
      <c r="H468" s="106">
        <v>25.79</v>
      </c>
      <c r="I468" s="106">
        <f t="shared" si="134"/>
        <v>20.71</v>
      </c>
      <c r="J468" s="107">
        <f t="shared" si="135"/>
        <v>0.4453763440860215</v>
      </c>
      <c r="K468" s="105"/>
      <c r="L468" s="106">
        <v>38.431481481481484</v>
      </c>
      <c r="M468" s="106">
        <v>25.79</v>
      </c>
      <c r="N468" s="106">
        <f t="shared" si="136"/>
        <v>12.641481481481485</v>
      </c>
      <c r="O468" s="107">
        <f t="shared" si="137"/>
        <v>0.32893557557943437</v>
      </c>
      <c r="P468" s="105"/>
      <c r="Q468" s="106">
        <v>38.431481481481484</v>
      </c>
      <c r="R468" s="106">
        <v>25.790000000000003</v>
      </c>
      <c r="S468" s="106">
        <f t="shared" si="138"/>
        <v>12.641481481481481</v>
      </c>
      <c r="T468" s="107">
        <f t="shared" si="139"/>
        <v>0.32893557557943426</v>
      </c>
      <c r="U468" s="106">
        <v>69.75</v>
      </c>
      <c r="V468" s="106">
        <v>83.69</v>
      </c>
      <c r="W468" s="106">
        <v>46.5</v>
      </c>
      <c r="X468" s="106">
        <v>25.79</v>
      </c>
      <c r="Y468" s="106">
        <v>25.79</v>
      </c>
      <c r="Z468" s="106">
        <v>38.431481481481484</v>
      </c>
      <c r="AA468" s="106"/>
      <c r="AB468" s="106">
        <f t="shared" si="141"/>
        <v>0</v>
      </c>
      <c r="AC468" s="108"/>
      <c r="AD468" s="106">
        <f t="shared" si="140"/>
        <v>-8.0685185185185162</v>
      </c>
      <c r="AE468" s="106">
        <v>69.75</v>
      </c>
      <c r="AF468" s="106"/>
      <c r="AG468" s="105"/>
      <c r="AH468" s="106">
        <f>G468</f>
        <v>46.5</v>
      </c>
      <c r="AI468" s="109">
        <f t="shared" si="142"/>
        <v>92.767499999999998</v>
      </c>
      <c r="AJ468" s="109">
        <f t="shared" si="133"/>
        <v>69.75</v>
      </c>
      <c r="AK468" s="105"/>
      <c r="AL468" s="109">
        <f t="shared" si="143"/>
        <v>46.5</v>
      </c>
      <c r="AM468" s="112">
        <f t="shared" si="144"/>
        <v>0</v>
      </c>
      <c r="AN468" s="109">
        <f t="shared" si="145"/>
        <v>92.767499999999998</v>
      </c>
      <c r="AO468" s="112">
        <f t="shared" si="146"/>
        <v>9.0775000000000006</v>
      </c>
      <c r="AP468" s="109">
        <f t="shared" si="147"/>
        <v>69.75</v>
      </c>
      <c r="AQ468" s="112">
        <f t="shared" si="148"/>
        <v>0</v>
      </c>
      <c r="AR468" s="71"/>
    </row>
    <row r="469" spans="1:44" s="62" customFormat="1" ht="27.6" customHeight="1" x14ac:dyDescent="0.2">
      <c r="A469" s="103" t="s">
        <v>203</v>
      </c>
      <c r="B469" s="103" t="s">
        <v>204</v>
      </c>
      <c r="C469" s="104">
        <v>9469.5499999999993</v>
      </c>
      <c r="D469" s="104">
        <f>IFERROR(VLOOKUP(A469,#REF!,2,FALSE),0)</f>
        <v>0</v>
      </c>
      <c r="E469" s="105"/>
      <c r="F469" s="105"/>
      <c r="G469" s="106">
        <v>32.75</v>
      </c>
      <c r="H469" s="106">
        <v>24.61</v>
      </c>
      <c r="I469" s="106">
        <f t="shared" si="134"/>
        <v>8.14</v>
      </c>
      <c r="J469" s="107">
        <f t="shared" si="135"/>
        <v>0.2485496183206107</v>
      </c>
      <c r="K469" s="105"/>
      <c r="L469" s="106">
        <v>32.766608996539787</v>
      </c>
      <c r="M469" s="106">
        <v>24.61</v>
      </c>
      <c r="N469" s="106">
        <f t="shared" si="136"/>
        <v>8.1566089965397879</v>
      </c>
      <c r="O469" s="107">
        <f t="shared" si="137"/>
        <v>0.24893051940166103</v>
      </c>
      <c r="P469" s="105"/>
      <c r="Q469" s="106">
        <v>32.766608996539787</v>
      </c>
      <c r="R469" s="106">
        <v>24.61</v>
      </c>
      <c r="S469" s="106">
        <f t="shared" si="138"/>
        <v>8.1566089965397879</v>
      </c>
      <c r="T469" s="107">
        <f t="shared" si="139"/>
        <v>0.24893051940166103</v>
      </c>
      <c r="U469" s="106">
        <v>49.13</v>
      </c>
      <c r="V469" s="106">
        <v>58.95</v>
      </c>
      <c r="W469" s="106">
        <v>32.75</v>
      </c>
      <c r="X469" s="106">
        <v>24.61</v>
      </c>
      <c r="Y469" s="106">
        <v>24.61</v>
      </c>
      <c r="Z469" s="106">
        <v>32.766608996539787</v>
      </c>
      <c r="AA469" s="106"/>
      <c r="AB469" s="106">
        <f t="shared" si="141"/>
        <v>0</v>
      </c>
      <c r="AC469" s="108"/>
      <c r="AD469" s="106">
        <f t="shared" si="140"/>
        <v>1.6608996539787313E-2</v>
      </c>
      <c r="AE469" s="106">
        <v>49.13</v>
      </c>
      <c r="AF469" s="106">
        <v>36.08</v>
      </c>
      <c r="AG469" s="105"/>
      <c r="AH469" s="106">
        <f>AF469</f>
        <v>36.08</v>
      </c>
      <c r="AI469" s="109">
        <f t="shared" si="142"/>
        <v>71.979600000000005</v>
      </c>
      <c r="AJ469" s="109">
        <f t="shared" si="133"/>
        <v>54.12</v>
      </c>
      <c r="AK469" s="105"/>
      <c r="AL469" s="109">
        <f t="shared" si="143"/>
        <v>36.08</v>
      </c>
      <c r="AM469" s="112">
        <f t="shared" si="144"/>
        <v>3.3299999999999983</v>
      </c>
      <c r="AN469" s="109">
        <f t="shared" si="145"/>
        <v>71.979600000000005</v>
      </c>
      <c r="AO469" s="112">
        <f t="shared" si="146"/>
        <v>13.029600000000002</v>
      </c>
      <c r="AP469" s="109">
        <f t="shared" si="147"/>
        <v>54.12</v>
      </c>
      <c r="AQ469" s="112">
        <f t="shared" si="148"/>
        <v>4.9899999999999949</v>
      </c>
      <c r="AR469" s="71"/>
    </row>
    <row r="470" spans="1:44" s="62" customFormat="1" ht="27.6" customHeight="1" x14ac:dyDescent="0.2">
      <c r="A470" s="103" t="s">
        <v>1045</v>
      </c>
      <c r="B470" s="103" t="s">
        <v>1176</v>
      </c>
      <c r="C470" s="104">
        <v>0</v>
      </c>
      <c r="D470" s="104">
        <f>IFERROR(VLOOKUP(A470,#REF!,2,FALSE),0)</f>
        <v>0</v>
      </c>
      <c r="E470" s="105"/>
      <c r="F470" s="105"/>
      <c r="G470" s="106">
        <v>31.85</v>
      </c>
      <c r="H470" s="106">
        <v>10.484999999999999</v>
      </c>
      <c r="I470" s="106">
        <f t="shared" si="134"/>
        <v>21.365000000000002</v>
      </c>
      <c r="J470" s="107">
        <f t="shared" si="135"/>
        <v>0.67080062794348516</v>
      </c>
      <c r="K470" s="105"/>
      <c r="L470" s="106"/>
      <c r="M470" s="106">
        <v>10.484999999999999</v>
      </c>
      <c r="N470" s="106">
        <f t="shared" si="136"/>
        <v>-10.484999999999999</v>
      </c>
      <c r="O470" s="107" t="e">
        <f t="shared" si="137"/>
        <v>#DIV/0!</v>
      </c>
      <c r="P470" s="105"/>
      <c r="Q470" s="106"/>
      <c r="R470" s="106"/>
      <c r="S470" s="106">
        <f t="shared" si="138"/>
        <v>0</v>
      </c>
      <c r="T470" s="107" t="e">
        <f t="shared" si="139"/>
        <v>#DIV/0!</v>
      </c>
      <c r="U470" s="106">
        <v>47.78</v>
      </c>
      <c r="V470" s="106">
        <v>71.66</v>
      </c>
      <c r="W470" s="106">
        <v>31.85</v>
      </c>
      <c r="X470" s="106">
        <v>10.484999999999999</v>
      </c>
      <c r="Y470" s="106">
        <v>10.49</v>
      </c>
      <c r="Z470" s="106"/>
      <c r="AA470" s="106"/>
      <c r="AB470" s="106">
        <f t="shared" si="141"/>
        <v>-5.0000000000007816E-3</v>
      </c>
      <c r="AC470" s="108"/>
      <c r="AD470" s="106">
        <f t="shared" si="140"/>
        <v>-31.85</v>
      </c>
      <c r="AE470" s="106">
        <v>47.78</v>
      </c>
      <c r="AF470" s="106"/>
      <c r="AG470" s="105"/>
      <c r="AH470" s="106">
        <f>G470</f>
        <v>31.85</v>
      </c>
      <c r="AI470" s="109">
        <f t="shared" si="142"/>
        <v>63.54075000000001</v>
      </c>
      <c r="AJ470" s="109">
        <f t="shared" si="133"/>
        <v>47.775000000000006</v>
      </c>
      <c r="AK470" s="105"/>
      <c r="AL470" s="109">
        <f t="shared" si="143"/>
        <v>31.85</v>
      </c>
      <c r="AM470" s="112">
        <f t="shared" si="144"/>
        <v>0</v>
      </c>
      <c r="AN470" s="109">
        <f t="shared" si="145"/>
        <v>71.66</v>
      </c>
      <c r="AO470" s="112">
        <f t="shared" si="146"/>
        <v>0</v>
      </c>
      <c r="AP470" s="109">
        <f t="shared" si="147"/>
        <v>47.78</v>
      </c>
      <c r="AQ470" s="112">
        <f t="shared" si="148"/>
        <v>0</v>
      </c>
      <c r="AR470" s="71"/>
    </row>
    <row r="471" spans="1:44" s="62" customFormat="1" ht="27.6" customHeight="1" x14ac:dyDescent="0.2">
      <c r="A471" s="103" t="s">
        <v>784</v>
      </c>
      <c r="B471" s="103" t="s">
        <v>785</v>
      </c>
      <c r="C471" s="104">
        <v>58</v>
      </c>
      <c r="D471" s="104">
        <f>IFERROR(VLOOKUP(A471,#REF!,2,FALSE),0)</f>
        <v>0</v>
      </c>
      <c r="E471" s="105"/>
      <c r="F471" s="105"/>
      <c r="G471" s="106">
        <v>28.5</v>
      </c>
      <c r="H471" s="106">
        <v>17.71</v>
      </c>
      <c r="I471" s="106">
        <f t="shared" si="134"/>
        <v>10.79</v>
      </c>
      <c r="J471" s="107">
        <f t="shared" si="135"/>
        <v>0.37859649122807015</v>
      </c>
      <c r="K471" s="105"/>
      <c r="L471" s="106">
        <v>29</v>
      </c>
      <c r="M471" s="106">
        <v>17.71</v>
      </c>
      <c r="N471" s="106">
        <f t="shared" si="136"/>
        <v>11.29</v>
      </c>
      <c r="O471" s="107">
        <f t="shared" si="137"/>
        <v>0.3893103448275862</v>
      </c>
      <c r="P471" s="105"/>
      <c r="Q471" s="106">
        <v>29</v>
      </c>
      <c r="R471" s="106">
        <v>11.34</v>
      </c>
      <c r="S471" s="106">
        <f t="shared" si="138"/>
        <v>17.66</v>
      </c>
      <c r="T471" s="107">
        <f t="shared" si="139"/>
        <v>0.60896551724137926</v>
      </c>
      <c r="U471" s="106">
        <v>42.75</v>
      </c>
      <c r="V471" s="106">
        <v>55.58</v>
      </c>
      <c r="W471" s="106">
        <v>28.5</v>
      </c>
      <c r="X471" s="106">
        <v>17.71</v>
      </c>
      <c r="Y471" s="106">
        <v>11.34</v>
      </c>
      <c r="Z471" s="106">
        <v>29</v>
      </c>
      <c r="AA471" s="106"/>
      <c r="AB471" s="106">
        <f t="shared" si="141"/>
        <v>6.370000000000001</v>
      </c>
      <c r="AC471" s="108"/>
      <c r="AD471" s="106">
        <f t="shared" si="140"/>
        <v>0.5</v>
      </c>
      <c r="AE471" s="106">
        <v>42.75</v>
      </c>
      <c r="AF471" s="106"/>
      <c r="AG471" s="105"/>
      <c r="AH471" s="106">
        <f>G471</f>
        <v>28.5</v>
      </c>
      <c r="AI471" s="109">
        <f t="shared" si="142"/>
        <v>56.857500000000002</v>
      </c>
      <c r="AJ471" s="109">
        <f t="shared" si="133"/>
        <v>42.75</v>
      </c>
      <c r="AK471" s="105"/>
      <c r="AL471" s="109">
        <f t="shared" si="143"/>
        <v>28.5</v>
      </c>
      <c r="AM471" s="112">
        <f t="shared" si="144"/>
        <v>0</v>
      </c>
      <c r="AN471" s="109">
        <f t="shared" si="145"/>
        <v>56.857500000000002</v>
      </c>
      <c r="AO471" s="112">
        <f t="shared" si="146"/>
        <v>1.2775000000000034</v>
      </c>
      <c r="AP471" s="109">
        <f t="shared" si="147"/>
        <v>42.75</v>
      </c>
      <c r="AQ471" s="112">
        <f t="shared" si="148"/>
        <v>0</v>
      </c>
      <c r="AR471" s="71"/>
    </row>
    <row r="472" spans="1:44" s="62" customFormat="1" ht="27.6" customHeight="1" x14ac:dyDescent="0.2">
      <c r="A472" s="103" t="s">
        <v>539</v>
      </c>
      <c r="B472" s="103" t="s">
        <v>540</v>
      </c>
      <c r="C472" s="104">
        <v>736.95</v>
      </c>
      <c r="D472" s="104">
        <f>IFERROR(VLOOKUP(A472,#REF!,2,FALSE),0)</f>
        <v>0</v>
      </c>
      <c r="E472" s="105"/>
      <c r="F472" s="105"/>
      <c r="G472" s="106">
        <v>23.5</v>
      </c>
      <c r="H472" s="106">
        <v>15.35</v>
      </c>
      <c r="I472" s="106">
        <f t="shared" si="134"/>
        <v>8.15</v>
      </c>
      <c r="J472" s="107">
        <f t="shared" si="135"/>
        <v>0.34680851063829787</v>
      </c>
      <c r="K472" s="105"/>
      <c r="L472" s="106">
        <v>23.772580645161291</v>
      </c>
      <c r="M472" s="106">
        <v>15.35</v>
      </c>
      <c r="N472" s="106">
        <f t="shared" si="136"/>
        <v>8.4225806451612915</v>
      </c>
      <c r="O472" s="107">
        <f t="shared" si="137"/>
        <v>0.35429812063233601</v>
      </c>
      <c r="P472" s="105"/>
      <c r="Q472" s="106">
        <v>23.772580645161291</v>
      </c>
      <c r="R472" s="106">
        <v>15.350000000000001</v>
      </c>
      <c r="S472" s="106">
        <f t="shared" si="138"/>
        <v>8.4225806451612897</v>
      </c>
      <c r="T472" s="107">
        <f t="shared" si="139"/>
        <v>0.35429812063233596</v>
      </c>
      <c r="U472" s="106">
        <v>35.25</v>
      </c>
      <c r="V472" s="106">
        <v>42.3</v>
      </c>
      <c r="W472" s="106">
        <v>23.5</v>
      </c>
      <c r="X472" s="106">
        <v>15.35</v>
      </c>
      <c r="Y472" s="106">
        <v>15.34</v>
      </c>
      <c r="Z472" s="106">
        <v>23.772580645161291</v>
      </c>
      <c r="AA472" s="106"/>
      <c r="AB472" s="106">
        <f t="shared" si="141"/>
        <v>9.9999999999997868E-3</v>
      </c>
      <c r="AC472" s="108"/>
      <c r="AD472" s="106">
        <f t="shared" si="140"/>
        <v>0.2725806451612911</v>
      </c>
      <c r="AE472" s="106">
        <v>35.25</v>
      </c>
      <c r="AF472" s="106">
        <v>25.85</v>
      </c>
      <c r="AG472" s="105"/>
      <c r="AH472" s="106">
        <f>AF472</f>
        <v>25.85</v>
      </c>
      <c r="AI472" s="109">
        <f t="shared" si="142"/>
        <v>51.570750000000011</v>
      </c>
      <c r="AJ472" s="109">
        <f t="shared" si="133"/>
        <v>38.775000000000006</v>
      </c>
      <c r="AK472" s="105"/>
      <c r="AL472" s="109">
        <f t="shared" si="143"/>
        <v>25.85</v>
      </c>
      <c r="AM472" s="112">
        <f t="shared" si="144"/>
        <v>2.3500000000000014</v>
      </c>
      <c r="AN472" s="109">
        <f t="shared" si="145"/>
        <v>51.570750000000011</v>
      </c>
      <c r="AO472" s="112">
        <f t="shared" si="146"/>
        <v>9.2707500000000138</v>
      </c>
      <c r="AP472" s="109">
        <f t="shared" si="147"/>
        <v>38.775000000000006</v>
      </c>
      <c r="AQ472" s="112">
        <f t="shared" si="148"/>
        <v>3.5250000000000057</v>
      </c>
      <c r="AR472" s="71"/>
    </row>
    <row r="473" spans="1:44" s="62" customFormat="1" ht="27.6" customHeight="1" x14ac:dyDescent="0.2">
      <c r="A473" s="103" t="s">
        <v>525</v>
      </c>
      <c r="B473" s="103" t="s">
        <v>526</v>
      </c>
      <c r="C473" s="104">
        <v>783.78</v>
      </c>
      <c r="D473" s="104">
        <f>IFERROR(VLOOKUP(A473,#REF!,2,FALSE),0)</f>
        <v>0</v>
      </c>
      <c r="E473" s="105"/>
      <c r="F473" s="105"/>
      <c r="G473" s="106">
        <v>15.73</v>
      </c>
      <c r="H473" s="106">
        <v>15.73</v>
      </c>
      <c r="I473" s="106">
        <f t="shared" si="134"/>
        <v>0</v>
      </c>
      <c r="J473" s="107">
        <f t="shared" si="135"/>
        <v>0</v>
      </c>
      <c r="K473" s="105"/>
      <c r="L473" s="106">
        <v>21.183243243243243</v>
      </c>
      <c r="M473" s="106">
        <v>15.73</v>
      </c>
      <c r="N473" s="106">
        <f t="shared" si="136"/>
        <v>5.4532432432432429</v>
      </c>
      <c r="O473" s="107">
        <f t="shared" si="137"/>
        <v>0.25743193243001861</v>
      </c>
      <c r="P473" s="105"/>
      <c r="Q473" s="106">
        <v>21.183243243243243</v>
      </c>
      <c r="R473" s="106">
        <v>6.75</v>
      </c>
      <c r="S473" s="106">
        <f t="shared" si="138"/>
        <v>14.433243243243243</v>
      </c>
      <c r="T473" s="107">
        <f t="shared" si="139"/>
        <v>0.68135190997473782</v>
      </c>
      <c r="U473" s="106">
        <v>23.6</v>
      </c>
      <c r="V473" s="106">
        <v>29.25</v>
      </c>
      <c r="W473" s="106">
        <v>15.73</v>
      </c>
      <c r="X473" s="106">
        <v>15.73</v>
      </c>
      <c r="Y473" s="106">
        <v>6.75</v>
      </c>
      <c r="Z473" s="106">
        <v>21.183243243243243</v>
      </c>
      <c r="AA473" s="106"/>
      <c r="AB473" s="106">
        <f t="shared" si="141"/>
        <v>8.98</v>
      </c>
      <c r="AC473" s="108"/>
      <c r="AD473" s="106">
        <f t="shared" si="140"/>
        <v>5.4532432432432429</v>
      </c>
      <c r="AE473" s="106">
        <v>23.6</v>
      </c>
      <c r="AF473" s="106"/>
      <c r="AG473" s="105"/>
      <c r="AH473" s="106">
        <f>G473</f>
        <v>15.73</v>
      </c>
      <c r="AI473" s="109">
        <f t="shared" si="142"/>
        <v>31.381350000000001</v>
      </c>
      <c r="AJ473" s="109">
        <f t="shared" si="133"/>
        <v>23.594999999999999</v>
      </c>
      <c r="AK473" s="105"/>
      <c r="AL473" s="109">
        <f t="shared" si="143"/>
        <v>15.73</v>
      </c>
      <c r="AM473" s="112">
        <f t="shared" si="144"/>
        <v>0</v>
      </c>
      <c r="AN473" s="109">
        <f t="shared" si="145"/>
        <v>31.381350000000001</v>
      </c>
      <c r="AO473" s="112">
        <f t="shared" si="146"/>
        <v>2.1313500000000012</v>
      </c>
      <c r="AP473" s="109">
        <f t="shared" si="147"/>
        <v>23.6</v>
      </c>
      <c r="AQ473" s="112">
        <f t="shared" si="148"/>
        <v>0</v>
      </c>
      <c r="AR473" s="71"/>
    </row>
    <row r="474" spans="1:44" s="62" customFormat="1" ht="27.6" customHeight="1" x14ac:dyDescent="0.2">
      <c r="A474" s="103" t="s">
        <v>1050</v>
      </c>
      <c r="B474" s="103" t="s">
        <v>1178</v>
      </c>
      <c r="C474" s="104">
        <v>0</v>
      </c>
      <c r="D474" s="104">
        <f>IFERROR(VLOOKUP(A474,#REF!,2,FALSE),0)</f>
        <v>0</v>
      </c>
      <c r="E474" s="105"/>
      <c r="F474" s="105"/>
      <c r="G474" s="106">
        <v>24.5</v>
      </c>
      <c r="H474" s="106">
        <v>21.61</v>
      </c>
      <c r="I474" s="106">
        <f t="shared" si="134"/>
        <v>2.8900000000000006</v>
      </c>
      <c r="J474" s="107">
        <f t="shared" si="135"/>
        <v>0.11795918367346941</v>
      </c>
      <c r="K474" s="105"/>
      <c r="L474" s="106"/>
      <c r="M474" s="106">
        <v>21.61</v>
      </c>
      <c r="N474" s="106">
        <f t="shared" si="136"/>
        <v>-21.61</v>
      </c>
      <c r="O474" s="107" t="e">
        <f t="shared" si="137"/>
        <v>#DIV/0!</v>
      </c>
      <c r="P474" s="105"/>
      <c r="Q474" s="106"/>
      <c r="R474" s="106"/>
      <c r="S474" s="106">
        <f t="shared" si="138"/>
        <v>0</v>
      </c>
      <c r="T474" s="107" t="e">
        <f t="shared" si="139"/>
        <v>#DIV/0!</v>
      </c>
      <c r="U474" s="106">
        <v>36.75</v>
      </c>
      <c r="V474" s="106">
        <v>44.1</v>
      </c>
      <c r="W474" s="106">
        <v>24.5</v>
      </c>
      <c r="X474" s="106">
        <v>21.61</v>
      </c>
      <c r="Y474" s="106">
        <v>13.84</v>
      </c>
      <c r="Z474" s="106"/>
      <c r="AA474" s="106"/>
      <c r="AB474" s="106">
        <f t="shared" si="141"/>
        <v>7.77</v>
      </c>
      <c r="AC474" s="108"/>
      <c r="AD474" s="106">
        <f t="shared" si="140"/>
        <v>-24.5</v>
      </c>
      <c r="AE474" s="106">
        <v>36.75</v>
      </c>
      <c r="AF474" s="106"/>
      <c r="AG474" s="105"/>
      <c r="AH474" s="106">
        <f>G474</f>
        <v>24.5</v>
      </c>
      <c r="AI474" s="109">
        <f t="shared" si="142"/>
        <v>48.877500000000005</v>
      </c>
      <c r="AJ474" s="109">
        <f t="shared" si="133"/>
        <v>36.75</v>
      </c>
      <c r="AK474" s="105"/>
      <c r="AL474" s="109">
        <f t="shared" si="143"/>
        <v>24.5</v>
      </c>
      <c r="AM474" s="112">
        <f t="shared" si="144"/>
        <v>0</v>
      </c>
      <c r="AN474" s="109">
        <f t="shared" si="145"/>
        <v>48.877500000000005</v>
      </c>
      <c r="AO474" s="112">
        <f t="shared" si="146"/>
        <v>4.7775000000000034</v>
      </c>
      <c r="AP474" s="109">
        <f t="shared" si="147"/>
        <v>36.75</v>
      </c>
      <c r="AQ474" s="112">
        <f t="shared" si="148"/>
        <v>0</v>
      </c>
      <c r="AR474" s="71"/>
    </row>
    <row r="475" spans="1:44" s="62" customFormat="1" ht="27.6" customHeight="1" x14ac:dyDescent="0.2">
      <c r="A475" s="103" t="s">
        <v>590</v>
      </c>
      <c r="B475" s="103" t="s">
        <v>591</v>
      </c>
      <c r="C475" s="104">
        <v>520.1</v>
      </c>
      <c r="D475" s="104">
        <f>IFERROR(VLOOKUP(A475,#REF!,2,FALSE),0)</f>
        <v>0</v>
      </c>
      <c r="E475" s="105"/>
      <c r="F475" s="105"/>
      <c r="G475" s="106">
        <v>26.3</v>
      </c>
      <c r="H475" s="106">
        <v>8.7750000000000004</v>
      </c>
      <c r="I475" s="106">
        <f t="shared" si="134"/>
        <v>17.524999999999999</v>
      </c>
      <c r="J475" s="107">
        <f t="shared" si="135"/>
        <v>0.66634980988593151</v>
      </c>
      <c r="K475" s="105"/>
      <c r="L475" s="106">
        <v>27.373684210526317</v>
      </c>
      <c r="M475" s="106">
        <v>8.7750000000000004</v>
      </c>
      <c r="N475" s="106">
        <f t="shared" si="136"/>
        <v>18.598684210526315</v>
      </c>
      <c r="O475" s="107">
        <f t="shared" si="137"/>
        <v>0.67943664679869253</v>
      </c>
      <c r="P475" s="105"/>
      <c r="Q475" s="106">
        <v>27.373684210526317</v>
      </c>
      <c r="R475" s="106">
        <v>8.7752631578947362</v>
      </c>
      <c r="S475" s="106">
        <f t="shared" si="138"/>
        <v>18.598421052631579</v>
      </c>
      <c r="T475" s="107">
        <f t="shared" si="139"/>
        <v>0.67942703326283405</v>
      </c>
      <c r="U475" s="106">
        <v>39.450000000000003</v>
      </c>
      <c r="V475" s="106">
        <v>47.34</v>
      </c>
      <c r="W475" s="106">
        <v>26.3</v>
      </c>
      <c r="X475" s="106">
        <v>8.7750000000000004</v>
      </c>
      <c r="Y475" s="106">
        <v>8.77</v>
      </c>
      <c r="Z475" s="106">
        <v>27.373684210526317</v>
      </c>
      <c r="AA475" s="106"/>
      <c r="AB475" s="106">
        <f t="shared" si="141"/>
        <v>5.0000000000007816E-3</v>
      </c>
      <c r="AC475" s="108"/>
      <c r="AD475" s="106">
        <f t="shared" si="140"/>
        <v>1.0736842105263165</v>
      </c>
      <c r="AE475" s="106">
        <v>39.450000000000003</v>
      </c>
      <c r="AF475" s="106"/>
      <c r="AG475" s="105"/>
      <c r="AH475" s="106">
        <f>G475</f>
        <v>26.3</v>
      </c>
      <c r="AI475" s="109">
        <f t="shared" si="142"/>
        <v>52.468500000000006</v>
      </c>
      <c r="AJ475" s="109">
        <f t="shared" si="133"/>
        <v>39.450000000000003</v>
      </c>
      <c r="AK475" s="105"/>
      <c r="AL475" s="109">
        <f t="shared" si="143"/>
        <v>26.3</v>
      </c>
      <c r="AM475" s="112">
        <f t="shared" si="144"/>
        <v>0</v>
      </c>
      <c r="AN475" s="109">
        <f t="shared" si="145"/>
        <v>52.468500000000006</v>
      </c>
      <c r="AO475" s="112">
        <f t="shared" si="146"/>
        <v>5.1285000000000025</v>
      </c>
      <c r="AP475" s="109">
        <f t="shared" si="147"/>
        <v>39.450000000000003</v>
      </c>
      <c r="AQ475" s="112">
        <f t="shared" si="148"/>
        <v>0</v>
      </c>
      <c r="AR475" s="71"/>
    </row>
    <row r="476" spans="1:44" s="62" customFormat="1" ht="27.6" customHeight="1" x14ac:dyDescent="0.2">
      <c r="A476" s="103" t="s">
        <v>223</v>
      </c>
      <c r="B476" s="103" t="s">
        <v>224</v>
      </c>
      <c r="C476" s="104">
        <v>7554.9</v>
      </c>
      <c r="D476" s="104">
        <f>IFERROR(VLOOKUP(A476,#REF!,2,FALSE),0)</f>
        <v>0</v>
      </c>
      <c r="E476" s="105"/>
      <c r="F476" s="105"/>
      <c r="G476" s="106">
        <v>23.7</v>
      </c>
      <c r="H476" s="106">
        <v>15.19</v>
      </c>
      <c r="I476" s="106">
        <f t="shared" si="134"/>
        <v>8.51</v>
      </c>
      <c r="J476" s="107">
        <f t="shared" si="135"/>
        <v>0.3590717299578059</v>
      </c>
      <c r="K476" s="105"/>
      <c r="L476" s="106">
        <v>23.832492113564669</v>
      </c>
      <c r="M476" s="106">
        <v>15.19</v>
      </c>
      <c r="N476" s="106">
        <f t="shared" si="136"/>
        <v>8.6424921135646695</v>
      </c>
      <c r="O476" s="107">
        <f t="shared" si="137"/>
        <v>0.36263484625871956</v>
      </c>
      <c r="P476" s="105"/>
      <c r="Q476" s="106">
        <v>23.832492113564669</v>
      </c>
      <c r="R476" s="106">
        <v>15.19</v>
      </c>
      <c r="S476" s="106">
        <f t="shared" si="138"/>
        <v>8.6424921135646695</v>
      </c>
      <c r="T476" s="107">
        <f t="shared" si="139"/>
        <v>0.36263484625871956</v>
      </c>
      <c r="U476" s="106">
        <v>35.369999999999997</v>
      </c>
      <c r="V476" s="106">
        <v>52.48</v>
      </c>
      <c r="W476" s="106">
        <v>23.7</v>
      </c>
      <c r="X476" s="106">
        <v>15.19</v>
      </c>
      <c r="Y476" s="106">
        <v>15.19</v>
      </c>
      <c r="Z476" s="106">
        <v>23.832492113564669</v>
      </c>
      <c r="AA476" s="106"/>
      <c r="AB476" s="106">
        <f t="shared" si="141"/>
        <v>0</v>
      </c>
      <c r="AC476" s="108"/>
      <c r="AD476" s="106">
        <f t="shared" si="140"/>
        <v>0.13249211356466972</v>
      </c>
      <c r="AE476" s="106">
        <v>35.369999999999997</v>
      </c>
      <c r="AF476" s="106">
        <v>26.07</v>
      </c>
      <c r="AG476" s="105"/>
      <c r="AH476" s="106">
        <f>AF476</f>
        <v>26.07</v>
      </c>
      <c r="AI476" s="109">
        <f t="shared" si="142"/>
        <v>52.009650000000008</v>
      </c>
      <c r="AJ476" s="109">
        <f t="shared" si="133"/>
        <v>39.105000000000004</v>
      </c>
      <c r="AK476" s="105"/>
      <c r="AL476" s="109">
        <f t="shared" si="143"/>
        <v>26.07</v>
      </c>
      <c r="AM476" s="112">
        <f t="shared" si="144"/>
        <v>2.370000000000001</v>
      </c>
      <c r="AN476" s="109">
        <f t="shared" si="145"/>
        <v>52.48</v>
      </c>
      <c r="AO476" s="112">
        <f t="shared" si="146"/>
        <v>0</v>
      </c>
      <c r="AP476" s="109">
        <f t="shared" si="147"/>
        <v>39.105000000000004</v>
      </c>
      <c r="AQ476" s="112">
        <f t="shared" si="148"/>
        <v>3.7350000000000065</v>
      </c>
      <c r="AR476" s="71"/>
    </row>
    <row r="477" spans="1:44" s="62" customFormat="1" ht="27.6" customHeight="1" x14ac:dyDescent="0.2">
      <c r="A477" s="103" t="s">
        <v>252</v>
      </c>
      <c r="B477" s="103" t="s">
        <v>253</v>
      </c>
      <c r="C477" s="104">
        <v>5652.18</v>
      </c>
      <c r="D477" s="104">
        <f>IFERROR(VLOOKUP(A477,#REF!,2,FALSE),0)</f>
        <v>0</v>
      </c>
      <c r="E477" s="105"/>
      <c r="F477" s="105"/>
      <c r="G477" s="106">
        <v>32.43</v>
      </c>
      <c r="H477" s="106">
        <v>21.56</v>
      </c>
      <c r="I477" s="106">
        <f t="shared" si="134"/>
        <v>10.870000000000001</v>
      </c>
      <c r="J477" s="107">
        <f t="shared" si="135"/>
        <v>0.33518347209374039</v>
      </c>
      <c r="K477" s="105"/>
      <c r="L477" s="106">
        <v>31.57642458100559</v>
      </c>
      <c r="M477" s="106">
        <v>21.56</v>
      </c>
      <c r="N477" s="106">
        <f t="shared" si="136"/>
        <v>10.016424581005591</v>
      </c>
      <c r="O477" s="107">
        <f t="shared" si="137"/>
        <v>0.31721211992540943</v>
      </c>
      <c r="P477" s="105"/>
      <c r="Q477" s="106">
        <v>31.57642458100559</v>
      </c>
      <c r="R477" s="106">
        <v>21.499776536312851</v>
      </c>
      <c r="S477" s="106">
        <f t="shared" si="138"/>
        <v>10.076648044692739</v>
      </c>
      <c r="T477" s="107">
        <f t="shared" si="139"/>
        <v>0.31911934864070146</v>
      </c>
      <c r="U477" s="106">
        <v>23.6</v>
      </c>
      <c r="V477" s="106">
        <v>54.45</v>
      </c>
      <c r="W477" s="106">
        <v>32.43</v>
      </c>
      <c r="X477" s="106">
        <v>21.56</v>
      </c>
      <c r="Y477" s="106">
        <v>21.56</v>
      </c>
      <c r="Z477" s="106">
        <v>31.57642458100559</v>
      </c>
      <c r="AA477" s="106"/>
      <c r="AB477" s="106">
        <f t="shared" si="141"/>
        <v>0</v>
      </c>
      <c r="AC477" s="108"/>
      <c r="AD477" s="106">
        <f t="shared" si="140"/>
        <v>-0.85357541899441003</v>
      </c>
      <c r="AE477" s="106">
        <v>23.6</v>
      </c>
      <c r="AF477" s="106">
        <v>35.67</v>
      </c>
      <c r="AG477" s="105"/>
      <c r="AH477" s="106">
        <f>AF477</f>
        <v>35.67</v>
      </c>
      <c r="AI477" s="109">
        <f t="shared" si="142"/>
        <v>71.161650000000009</v>
      </c>
      <c r="AJ477" s="109">
        <f t="shared" si="133"/>
        <v>53.505000000000003</v>
      </c>
      <c r="AK477" s="105"/>
      <c r="AL477" s="109">
        <f t="shared" si="143"/>
        <v>35.67</v>
      </c>
      <c r="AM477" s="112">
        <f t="shared" si="144"/>
        <v>3.240000000000002</v>
      </c>
      <c r="AN477" s="109">
        <f t="shared" si="145"/>
        <v>71.161650000000009</v>
      </c>
      <c r="AO477" s="112">
        <f t="shared" si="146"/>
        <v>16.711650000000006</v>
      </c>
      <c r="AP477" s="109">
        <f t="shared" si="147"/>
        <v>53.505000000000003</v>
      </c>
      <c r="AQ477" s="112">
        <f t="shared" si="148"/>
        <v>29.905000000000001</v>
      </c>
      <c r="AR477" s="71"/>
    </row>
    <row r="478" spans="1:44" s="62" customFormat="1" ht="27.6" customHeight="1" x14ac:dyDescent="0.2">
      <c r="A478" s="103" t="s">
        <v>80</v>
      </c>
      <c r="B478" s="103" t="s">
        <v>81</v>
      </c>
      <c r="C478" s="104">
        <v>34211.040000000001</v>
      </c>
      <c r="D478" s="104">
        <f>IFERROR(VLOOKUP(A478,#REF!,2,FALSE),0)</f>
        <v>0</v>
      </c>
      <c r="E478" s="105"/>
      <c r="F478" s="105"/>
      <c r="G478" s="106">
        <v>33.04</v>
      </c>
      <c r="H478" s="106">
        <v>21.4</v>
      </c>
      <c r="I478" s="106">
        <f t="shared" si="134"/>
        <v>11.64</v>
      </c>
      <c r="J478" s="107">
        <f t="shared" si="135"/>
        <v>0.35230024213075062</v>
      </c>
      <c r="K478" s="105"/>
      <c r="L478" s="106">
        <v>33.772003948667326</v>
      </c>
      <c r="M478" s="106">
        <v>21.4</v>
      </c>
      <c r="N478" s="106">
        <f t="shared" si="136"/>
        <v>12.372003948667327</v>
      </c>
      <c r="O478" s="107">
        <f t="shared" si="137"/>
        <v>0.36633905312437159</v>
      </c>
      <c r="P478" s="105"/>
      <c r="Q478" s="106">
        <v>33.772003948667326</v>
      </c>
      <c r="R478" s="106">
        <v>21.400000000000002</v>
      </c>
      <c r="S478" s="106">
        <f t="shared" si="138"/>
        <v>12.372003948667324</v>
      </c>
      <c r="T478" s="107">
        <f t="shared" si="139"/>
        <v>0.36633905312437148</v>
      </c>
      <c r="U478" s="106">
        <v>49.31</v>
      </c>
      <c r="V478" s="106">
        <v>76.400000000000006</v>
      </c>
      <c r="W478" s="106">
        <v>33.04</v>
      </c>
      <c r="X478" s="106">
        <v>21.4</v>
      </c>
      <c r="Y478" s="106">
        <v>20.81</v>
      </c>
      <c r="Z478" s="106">
        <v>33.772003948667326</v>
      </c>
      <c r="AA478" s="106"/>
      <c r="AB478" s="106">
        <f t="shared" si="141"/>
        <v>0.58999999999999986</v>
      </c>
      <c r="AC478" s="108"/>
      <c r="AD478" s="106">
        <f t="shared" si="140"/>
        <v>0.73200394866732665</v>
      </c>
      <c r="AE478" s="106">
        <v>49.31</v>
      </c>
      <c r="AF478" s="106">
        <v>36.340000000000003</v>
      </c>
      <c r="AG478" s="105"/>
      <c r="AH478" s="106">
        <f>AF478</f>
        <v>36.340000000000003</v>
      </c>
      <c r="AI478" s="109">
        <f t="shared" si="142"/>
        <v>72.498300000000015</v>
      </c>
      <c r="AJ478" s="109">
        <f t="shared" si="133"/>
        <v>54.510000000000005</v>
      </c>
      <c r="AK478" s="105"/>
      <c r="AL478" s="109">
        <f t="shared" si="143"/>
        <v>36.340000000000003</v>
      </c>
      <c r="AM478" s="112">
        <f t="shared" si="144"/>
        <v>3.3000000000000043</v>
      </c>
      <c r="AN478" s="109">
        <f t="shared" si="145"/>
        <v>76.400000000000006</v>
      </c>
      <c r="AO478" s="112">
        <f t="shared" si="146"/>
        <v>0</v>
      </c>
      <c r="AP478" s="109">
        <f t="shared" si="147"/>
        <v>54.510000000000005</v>
      </c>
      <c r="AQ478" s="112">
        <f t="shared" si="148"/>
        <v>5.2000000000000028</v>
      </c>
      <c r="AR478" s="71"/>
    </row>
    <row r="479" spans="1:44" s="62" customFormat="1" ht="27.6" customHeight="1" x14ac:dyDescent="0.2">
      <c r="A479" s="103" t="s">
        <v>53</v>
      </c>
      <c r="B479" s="103" t="s">
        <v>54</v>
      </c>
      <c r="C479" s="104">
        <v>48742.81</v>
      </c>
      <c r="D479" s="104">
        <f>IFERROR(VLOOKUP(A479,#REF!,2,FALSE),0)</f>
        <v>0</v>
      </c>
      <c r="E479" s="105"/>
      <c r="F479" s="105"/>
      <c r="G479" s="106">
        <v>33.04</v>
      </c>
      <c r="H479" s="106">
        <v>21.4</v>
      </c>
      <c r="I479" s="106">
        <f t="shared" si="134"/>
        <v>11.64</v>
      </c>
      <c r="J479" s="107">
        <f t="shared" si="135"/>
        <v>0.35230024213075062</v>
      </c>
      <c r="K479" s="105"/>
      <c r="L479" s="106">
        <v>31.569177461139894</v>
      </c>
      <c r="M479" s="106">
        <v>21.4</v>
      </c>
      <c r="N479" s="106">
        <f t="shared" si="136"/>
        <v>10.169177461139896</v>
      </c>
      <c r="O479" s="107">
        <f t="shared" si="137"/>
        <v>0.32212361166703357</v>
      </c>
      <c r="P479" s="105"/>
      <c r="Q479" s="106">
        <v>31.569177461139894</v>
      </c>
      <c r="R479" s="106">
        <v>21.4</v>
      </c>
      <c r="S479" s="106">
        <f t="shared" si="138"/>
        <v>10.169177461139896</v>
      </c>
      <c r="T479" s="107">
        <f t="shared" si="139"/>
        <v>0.32212361166703357</v>
      </c>
      <c r="U479" s="106">
        <v>49.31</v>
      </c>
      <c r="V479" s="106">
        <v>76.400000000000006</v>
      </c>
      <c r="W479" s="106">
        <v>33.04</v>
      </c>
      <c r="X479" s="106">
        <v>21.4</v>
      </c>
      <c r="Y479" s="106">
        <v>21.4</v>
      </c>
      <c r="Z479" s="106">
        <v>31.569177461139894</v>
      </c>
      <c r="AA479" s="106"/>
      <c r="AB479" s="106">
        <f t="shared" si="141"/>
        <v>0</v>
      </c>
      <c r="AC479" s="108"/>
      <c r="AD479" s="106">
        <f t="shared" si="140"/>
        <v>-1.4708225388601051</v>
      </c>
      <c r="AE479" s="106">
        <v>49.31</v>
      </c>
      <c r="AF479" s="106">
        <v>36.340000000000003</v>
      </c>
      <c r="AG479" s="105"/>
      <c r="AH479" s="106">
        <f>AF479</f>
        <v>36.340000000000003</v>
      </c>
      <c r="AI479" s="109">
        <f t="shared" si="142"/>
        <v>72.498300000000015</v>
      </c>
      <c r="AJ479" s="109">
        <f t="shared" si="133"/>
        <v>54.510000000000005</v>
      </c>
      <c r="AK479" s="105"/>
      <c r="AL479" s="109">
        <f t="shared" si="143"/>
        <v>36.340000000000003</v>
      </c>
      <c r="AM479" s="112">
        <f t="shared" si="144"/>
        <v>3.3000000000000043</v>
      </c>
      <c r="AN479" s="109">
        <f t="shared" si="145"/>
        <v>76.400000000000006</v>
      </c>
      <c r="AO479" s="112">
        <f t="shared" si="146"/>
        <v>0</v>
      </c>
      <c r="AP479" s="109">
        <f t="shared" si="147"/>
        <v>54.510000000000005</v>
      </c>
      <c r="AQ479" s="112">
        <f t="shared" si="148"/>
        <v>5.2000000000000028</v>
      </c>
      <c r="AR479" s="71"/>
    </row>
    <row r="480" spans="1:44" s="62" customFormat="1" ht="27.6" customHeight="1" x14ac:dyDescent="0.2">
      <c r="A480" s="103" t="s">
        <v>663</v>
      </c>
      <c r="B480" s="103" t="s">
        <v>664</v>
      </c>
      <c r="C480" s="104">
        <v>242.08</v>
      </c>
      <c r="D480" s="104">
        <f>IFERROR(VLOOKUP(A480,#REF!,2,FALSE),0)</f>
        <v>0</v>
      </c>
      <c r="E480" s="105"/>
      <c r="F480" s="105"/>
      <c r="G480" s="106">
        <v>33.04</v>
      </c>
      <c r="H480" s="106">
        <v>21.83</v>
      </c>
      <c r="I480" s="106">
        <f t="shared" si="134"/>
        <v>11.21</v>
      </c>
      <c r="J480" s="107">
        <f t="shared" si="135"/>
        <v>0.3392857142857143</v>
      </c>
      <c r="K480" s="105"/>
      <c r="L480" s="106">
        <v>40.346666666666671</v>
      </c>
      <c r="M480" s="106">
        <v>21.83</v>
      </c>
      <c r="N480" s="106">
        <f t="shared" si="136"/>
        <v>18.516666666666673</v>
      </c>
      <c r="O480" s="107">
        <f t="shared" si="137"/>
        <v>0.4589391936549902</v>
      </c>
      <c r="P480" s="105"/>
      <c r="Q480" s="106">
        <v>40.346666666666671</v>
      </c>
      <c r="R480" s="106">
        <v>21.83</v>
      </c>
      <c r="S480" s="106">
        <f t="shared" si="138"/>
        <v>18.516666666666673</v>
      </c>
      <c r="T480" s="107">
        <f t="shared" si="139"/>
        <v>0.4589391936549902</v>
      </c>
      <c r="U480" s="106">
        <v>49.31</v>
      </c>
      <c r="V480" s="106">
        <v>76.400000000000006</v>
      </c>
      <c r="W480" s="106">
        <v>33.04</v>
      </c>
      <c r="X480" s="106">
        <v>21.83</v>
      </c>
      <c r="Y480" s="106">
        <v>21.83</v>
      </c>
      <c r="Z480" s="106">
        <v>40.346666666666671</v>
      </c>
      <c r="AA480" s="106"/>
      <c r="AB480" s="106">
        <f t="shared" si="141"/>
        <v>0</v>
      </c>
      <c r="AC480" s="108"/>
      <c r="AD480" s="106">
        <f t="shared" si="140"/>
        <v>7.306666666666672</v>
      </c>
      <c r="AE480" s="106">
        <v>49.31</v>
      </c>
      <c r="AF480" s="106"/>
      <c r="AG480" s="105"/>
      <c r="AH480" s="106">
        <f>G480</f>
        <v>33.04</v>
      </c>
      <c r="AI480" s="109">
        <f t="shared" si="142"/>
        <v>65.9148</v>
      </c>
      <c r="AJ480" s="109">
        <f t="shared" si="133"/>
        <v>49.56</v>
      </c>
      <c r="AK480" s="105"/>
      <c r="AL480" s="109">
        <f t="shared" si="143"/>
        <v>33.04</v>
      </c>
      <c r="AM480" s="112">
        <f t="shared" si="144"/>
        <v>0</v>
      </c>
      <c r="AN480" s="109">
        <f t="shared" si="145"/>
        <v>76.400000000000006</v>
      </c>
      <c r="AO480" s="112">
        <f t="shared" si="146"/>
        <v>0</v>
      </c>
      <c r="AP480" s="109">
        <f t="shared" si="147"/>
        <v>49.56</v>
      </c>
      <c r="AQ480" s="112">
        <f t="shared" si="148"/>
        <v>0.25</v>
      </c>
      <c r="AR480" s="71"/>
    </row>
    <row r="481" spans="1:44" s="62" customFormat="1" ht="27.6" customHeight="1" x14ac:dyDescent="0.2">
      <c r="A481" s="103" t="s">
        <v>352</v>
      </c>
      <c r="B481" s="103" t="s">
        <v>353</v>
      </c>
      <c r="C481" s="104">
        <v>2648.86</v>
      </c>
      <c r="D481" s="104">
        <f>IFERROR(VLOOKUP(A481,#REF!,2,FALSE),0)</f>
        <v>0</v>
      </c>
      <c r="E481" s="105"/>
      <c r="F481" s="105"/>
      <c r="G481" s="106">
        <v>33.54</v>
      </c>
      <c r="H481" s="106">
        <v>25.04</v>
      </c>
      <c r="I481" s="106">
        <f t="shared" si="134"/>
        <v>8.5</v>
      </c>
      <c r="J481" s="107">
        <f t="shared" si="135"/>
        <v>0.25342874180083486</v>
      </c>
      <c r="K481" s="105"/>
      <c r="L481" s="106">
        <v>34.400779220779221</v>
      </c>
      <c r="M481" s="106">
        <v>25.04</v>
      </c>
      <c r="N481" s="106">
        <f t="shared" si="136"/>
        <v>9.3607792207792215</v>
      </c>
      <c r="O481" s="107">
        <f t="shared" si="137"/>
        <v>0.27210951126144833</v>
      </c>
      <c r="P481" s="105"/>
      <c r="Q481" s="106">
        <v>34.400779220779221</v>
      </c>
      <c r="R481" s="106">
        <v>25.04</v>
      </c>
      <c r="S481" s="106">
        <f t="shared" si="138"/>
        <v>9.3607792207792215</v>
      </c>
      <c r="T481" s="107">
        <f t="shared" si="139"/>
        <v>0.27210951126144833</v>
      </c>
      <c r="U481" s="106">
        <v>49.81</v>
      </c>
      <c r="V481" s="106">
        <v>76.900000000000006</v>
      </c>
      <c r="W481" s="106">
        <v>33.54</v>
      </c>
      <c r="X481" s="106">
        <v>25.04</v>
      </c>
      <c r="Y481" s="106">
        <v>25.04</v>
      </c>
      <c r="Z481" s="106">
        <v>34.400779220779221</v>
      </c>
      <c r="AA481" s="106"/>
      <c r="AB481" s="106">
        <f t="shared" si="141"/>
        <v>0</v>
      </c>
      <c r="AC481" s="108"/>
      <c r="AD481" s="106">
        <f t="shared" si="140"/>
        <v>0.86077922077922153</v>
      </c>
      <c r="AE481" s="106">
        <v>49.81</v>
      </c>
      <c r="AF481" s="106">
        <v>36.89</v>
      </c>
      <c r="AG481" s="105"/>
      <c r="AH481" s="106">
        <f>AF481</f>
        <v>36.89</v>
      </c>
      <c r="AI481" s="109">
        <f t="shared" si="142"/>
        <v>73.595550000000003</v>
      </c>
      <c r="AJ481" s="109">
        <f t="shared" si="133"/>
        <v>55.335000000000001</v>
      </c>
      <c r="AK481" s="105"/>
      <c r="AL481" s="109">
        <f t="shared" si="143"/>
        <v>36.89</v>
      </c>
      <c r="AM481" s="112">
        <f t="shared" si="144"/>
        <v>3.3500000000000014</v>
      </c>
      <c r="AN481" s="109">
        <f t="shared" si="145"/>
        <v>76.900000000000006</v>
      </c>
      <c r="AO481" s="112">
        <f t="shared" si="146"/>
        <v>0</v>
      </c>
      <c r="AP481" s="109">
        <f t="shared" si="147"/>
        <v>55.335000000000001</v>
      </c>
      <c r="AQ481" s="112">
        <f t="shared" si="148"/>
        <v>5.5249999999999986</v>
      </c>
      <c r="AR481" s="71"/>
    </row>
    <row r="482" spans="1:44" s="62" customFormat="1" ht="27.6" customHeight="1" x14ac:dyDescent="0.2">
      <c r="A482" s="103" t="s">
        <v>789</v>
      </c>
      <c r="B482" s="103" t="s">
        <v>790</v>
      </c>
      <c r="C482" s="104">
        <v>50.6</v>
      </c>
      <c r="D482" s="104">
        <f>IFERROR(VLOOKUP(A482,#REF!,2,FALSE),0)</f>
        <v>0</v>
      </c>
      <c r="E482" s="105"/>
      <c r="F482" s="105"/>
      <c r="G482" s="106">
        <v>1.1000000000000001</v>
      </c>
      <c r="H482" s="106">
        <v>0.25</v>
      </c>
      <c r="I482" s="106">
        <f t="shared" si="134"/>
        <v>0.85000000000000009</v>
      </c>
      <c r="J482" s="107">
        <f t="shared" si="135"/>
        <v>0.77272727272727271</v>
      </c>
      <c r="K482" s="105"/>
      <c r="L482" s="106">
        <v>1.1000000000000001</v>
      </c>
      <c r="M482" s="106">
        <v>0.25</v>
      </c>
      <c r="N482" s="106">
        <f t="shared" si="136"/>
        <v>0.85000000000000009</v>
      </c>
      <c r="O482" s="107">
        <f t="shared" si="137"/>
        <v>0.77272727272727271</v>
      </c>
      <c r="P482" s="105"/>
      <c r="Q482" s="106">
        <v>1.1000000000000001</v>
      </c>
      <c r="R482" s="106">
        <v>0.19</v>
      </c>
      <c r="S482" s="106">
        <f t="shared" si="138"/>
        <v>0.91000000000000014</v>
      </c>
      <c r="T482" s="107">
        <f t="shared" si="139"/>
        <v>0.82727272727272738</v>
      </c>
      <c r="U482" s="106">
        <v>1.65</v>
      </c>
      <c r="V482" s="106">
        <v>2.15</v>
      </c>
      <c r="W482" s="106">
        <v>1.1000000000000001</v>
      </c>
      <c r="X482" s="106">
        <v>0.25</v>
      </c>
      <c r="Y482" s="106">
        <v>0.19</v>
      </c>
      <c r="Z482" s="106">
        <v>1.1000000000000001</v>
      </c>
      <c r="AA482" s="106"/>
      <c r="AB482" s="106">
        <f t="shared" si="141"/>
        <v>0.06</v>
      </c>
      <c r="AC482" s="108"/>
      <c r="AD482" s="106">
        <f t="shared" si="140"/>
        <v>0</v>
      </c>
      <c r="AE482" s="106">
        <v>1.65</v>
      </c>
      <c r="AF482" s="106"/>
      <c r="AG482" s="105"/>
      <c r="AH482" s="106">
        <f t="shared" ref="AH482:AH495" si="149">G482</f>
        <v>1.1000000000000001</v>
      </c>
      <c r="AI482" s="109">
        <f t="shared" si="142"/>
        <v>2.1945000000000001</v>
      </c>
      <c r="AJ482" s="109">
        <f t="shared" si="133"/>
        <v>1.6500000000000001</v>
      </c>
      <c r="AK482" s="105"/>
      <c r="AL482" s="109">
        <f t="shared" si="143"/>
        <v>1.1000000000000001</v>
      </c>
      <c r="AM482" s="112">
        <f t="shared" si="144"/>
        <v>0</v>
      </c>
      <c r="AN482" s="109">
        <f t="shared" si="145"/>
        <v>2.1945000000000001</v>
      </c>
      <c r="AO482" s="112">
        <f t="shared" si="146"/>
        <v>4.4500000000000206E-2</v>
      </c>
      <c r="AP482" s="109">
        <f t="shared" si="147"/>
        <v>1.6500000000000001</v>
      </c>
      <c r="AQ482" s="112">
        <f t="shared" si="148"/>
        <v>0</v>
      </c>
      <c r="AR482" s="71"/>
    </row>
    <row r="483" spans="1:44" s="62" customFormat="1" ht="27.6" customHeight="1" x14ac:dyDescent="0.2">
      <c r="A483" s="103" t="s">
        <v>629</v>
      </c>
      <c r="B483" s="103" t="s">
        <v>630</v>
      </c>
      <c r="C483" s="104">
        <v>370</v>
      </c>
      <c r="D483" s="104">
        <f>IFERROR(VLOOKUP(A483,#REF!,2,FALSE),0)</f>
        <v>0</v>
      </c>
      <c r="E483" s="105"/>
      <c r="F483" s="105"/>
      <c r="G483" s="106">
        <v>0.74</v>
      </c>
      <c r="H483" s="106">
        <v>0.28000000000000003</v>
      </c>
      <c r="I483" s="106">
        <f t="shared" si="134"/>
        <v>0.45999999999999996</v>
      </c>
      <c r="J483" s="107">
        <f t="shared" si="135"/>
        <v>0.6216216216216216</v>
      </c>
      <c r="K483" s="105"/>
      <c r="L483" s="106">
        <v>0.74</v>
      </c>
      <c r="M483" s="106">
        <v>0.28000000000000003</v>
      </c>
      <c r="N483" s="106">
        <f t="shared" si="136"/>
        <v>0.45999999999999996</v>
      </c>
      <c r="O483" s="107">
        <f t="shared" si="137"/>
        <v>0.6216216216216216</v>
      </c>
      <c r="P483" s="105"/>
      <c r="Q483" s="106">
        <v>0.74</v>
      </c>
      <c r="R483" s="106">
        <v>0.28000000000000003</v>
      </c>
      <c r="S483" s="106">
        <f t="shared" si="138"/>
        <v>0.45999999999999996</v>
      </c>
      <c r="T483" s="107">
        <f t="shared" si="139"/>
        <v>0.6216216216216216</v>
      </c>
      <c r="U483" s="106">
        <v>1.1200000000000001</v>
      </c>
      <c r="V483" s="106">
        <v>1.44</v>
      </c>
      <c r="W483" s="106">
        <v>0.74</v>
      </c>
      <c r="X483" s="106">
        <v>0.28000000000000003</v>
      </c>
      <c r="Y483" s="106">
        <v>0.28000000000000003</v>
      </c>
      <c r="Z483" s="106">
        <v>0.74</v>
      </c>
      <c r="AA483" s="106"/>
      <c r="AB483" s="106">
        <f t="shared" si="141"/>
        <v>0</v>
      </c>
      <c r="AC483" s="108"/>
      <c r="AD483" s="106">
        <f t="shared" si="140"/>
        <v>0</v>
      </c>
      <c r="AE483" s="106">
        <v>1.1200000000000001</v>
      </c>
      <c r="AF483" s="106"/>
      <c r="AG483" s="105"/>
      <c r="AH483" s="106">
        <f t="shared" si="149"/>
        <v>0.74</v>
      </c>
      <c r="AI483" s="109">
        <f t="shared" si="142"/>
        <v>1.4762999999999999</v>
      </c>
      <c r="AJ483" s="109">
        <f t="shared" si="133"/>
        <v>1.1099999999999999</v>
      </c>
      <c r="AK483" s="105"/>
      <c r="AL483" s="109">
        <f t="shared" si="143"/>
        <v>0.74</v>
      </c>
      <c r="AM483" s="112">
        <f t="shared" si="144"/>
        <v>0</v>
      </c>
      <c r="AN483" s="109">
        <f t="shared" si="145"/>
        <v>1.4762999999999999</v>
      </c>
      <c r="AO483" s="112">
        <f t="shared" si="146"/>
        <v>3.6299999999999999E-2</v>
      </c>
      <c r="AP483" s="109">
        <f t="shared" si="147"/>
        <v>1.1200000000000001</v>
      </c>
      <c r="AQ483" s="112">
        <f t="shared" si="148"/>
        <v>0</v>
      </c>
      <c r="AR483" s="71"/>
    </row>
    <row r="484" spans="1:44" s="62" customFormat="1" ht="27.6" customHeight="1" x14ac:dyDescent="0.2">
      <c r="A484" s="103" t="s">
        <v>487</v>
      </c>
      <c r="B484" s="103" t="s">
        <v>488</v>
      </c>
      <c r="C484" s="104">
        <v>1047.52</v>
      </c>
      <c r="D484" s="104">
        <f>IFERROR(VLOOKUP(A484,#REF!,2,FALSE),0)</f>
        <v>0</v>
      </c>
      <c r="E484" s="105"/>
      <c r="F484" s="105"/>
      <c r="G484" s="106">
        <v>6.36</v>
      </c>
      <c r="H484" s="106">
        <v>3.16</v>
      </c>
      <c r="I484" s="106">
        <f t="shared" si="134"/>
        <v>3.2</v>
      </c>
      <c r="J484" s="107">
        <f t="shared" si="135"/>
        <v>0.50314465408805031</v>
      </c>
      <c r="K484" s="105"/>
      <c r="L484" s="106">
        <v>6.1618823529411761</v>
      </c>
      <c r="M484" s="106">
        <v>3.16</v>
      </c>
      <c r="N484" s="106">
        <f t="shared" si="136"/>
        <v>3.001882352941176</v>
      </c>
      <c r="O484" s="107">
        <f t="shared" si="137"/>
        <v>0.48716969604398958</v>
      </c>
      <c r="P484" s="105"/>
      <c r="Q484" s="106">
        <v>6.1618823529411761</v>
      </c>
      <c r="R484" s="106">
        <v>2.95</v>
      </c>
      <c r="S484" s="106">
        <f t="shared" si="138"/>
        <v>3.211882352941176</v>
      </c>
      <c r="T484" s="107">
        <f t="shared" si="139"/>
        <v>0.5212501909271422</v>
      </c>
      <c r="U484" s="106">
        <v>9.5399999999999991</v>
      </c>
      <c r="V484" s="106">
        <v>13.54</v>
      </c>
      <c r="W484" s="106">
        <v>6.36</v>
      </c>
      <c r="X484" s="106">
        <v>3.16</v>
      </c>
      <c r="Y484" s="106">
        <v>2.95</v>
      </c>
      <c r="Z484" s="106">
        <v>6.1618823529411761</v>
      </c>
      <c r="AA484" s="106"/>
      <c r="AB484" s="106">
        <f t="shared" si="141"/>
        <v>0.20999999999999996</v>
      </c>
      <c r="AC484" s="108"/>
      <c r="AD484" s="106">
        <f t="shared" si="140"/>
        <v>-0.19811764705882418</v>
      </c>
      <c r="AE484" s="106">
        <v>9.5399999999999991</v>
      </c>
      <c r="AF484" s="106"/>
      <c r="AG484" s="105"/>
      <c r="AH484" s="106">
        <f t="shared" si="149"/>
        <v>6.36</v>
      </c>
      <c r="AI484" s="109">
        <f t="shared" si="142"/>
        <v>12.688200000000002</v>
      </c>
      <c r="AJ484" s="109">
        <f t="shared" si="133"/>
        <v>9.5400000000000009</v>
      </c>
      <c r="AK484" s="105"/>
      <c r="AL484" s="109">
        <f t="shared" si="143"/>
        <v>6.36</v>
      </c>
      <c r="AM484" s="112">
        <f t="shared" si="144"/>
        <v>0</v>
      </c>
      <c r="AN484" s="109">
        <f t="shared" si="145"/>
        <v>13.54</v>
      </c>
      <c r="AO484" s="112">
        <f t="shared" si="146"/>
        <v>0</v>
      </c>
      <c r="AP484" s="109">
        <f t="shared" si="147"/>
        <v>9.5400000000000009</v>
      </c>
      <c r="AQ484" s="112">
        <f t="shared" si="148"/>
        <v>0</v>
      </c>
      <c r="AR484" s="71"/>
    </row>
    <row r="485" spans="1:44" s="62" customFormat="1" ht="27.6" customHeight="1" x14ac:dyDescent="0.2">
      <c r="A485" s="103" t="s">
        <v>217</v>
      </c>
      <c r="B485" s="103" t="s">
        <v>218</v>
      </c>
      <c r="C485" s="104">
        <v>7827.77</v>
      </c>
      <c r="D485" s="104">
        <f>IFERROR(VLOOKUP(A485,#REF!,2,FALSE),0)</f>
        <v>0</v>
      </c>
      <c r="E485" s="105"/>
      <c r="F485" s="105"/>
      <c r="G485" s="106">
        <v>6.36</v>
      </c>
      <c r="H485" s="106">
        <v>3</v>
      </c>
      <c r="I485" s="106">
        <f t="shared" si="134"/>
        <v>3.3600000000000003</v>
      </c>
      <c r="J485" s="107">
        <f t="shared" si="135"/>
        <v>0.52830188679245282</v>
      </c>
      <c r="K485" s="105"/>
      <c r="L485" s="106">
        <v>5.1228861256544507</v>
      </c>
      <c r="M485" s="106">
        <v>3</v>
      </c>
      <c r="N485" s="106">
        <f t="shared" si="136"/>
        <v>2.1228861256544507</v>
      </c>
      <c r="O485" s="107">
        <f t="shared" si="137"/>
        <v>0.41439260479038098</v>
      </c>
      <c r="P485" s="105"/>
      <c r="Q485" s="106">
        <v>5.1228861256544507</v>
      </c>
      <c r="R485" s="106">
        <v>2.9970549738219896</v>
      </c>
      <c r="S485" s="106">
        <f t="shared" si="138"/>
        <v>2.1258311518324611</v>
      </c>
      <c r="T485" s="107">
        <f t="shared" si="139"/>
        <v>0.41496748116002391</v>
      </c>
      <c r="U485" s="106">
        <v>9.5399999999999991</v>
      </c>
      <c r="V485" s="106">
        <v>13.56</v>
      </c>
      <c r="W485" s="106">
        <v>6.36</v>
      </c>
      <c r="X485" s="106">
        <v>3</v>
      </c>
      <c r="Y485" s="106">
        <v>3</v>
      </c>
      <c r="Z485" s="106">
        <v>5.1228861256544507</v>
      </c>
      <c r="AA485" s="106"/>
      <c r="AB485" s="106">
        <f t="shared" si="141"/>
        <v>0</v>
      </c>
      <c r="AC485" s="108"/>
      <c r="AD485" s="106">
        <f t="shared" si="140"/>
        <v>-1.2371138743455496</v>
      </c>
      <c r="AE485" s="106">
        <v>9.5399999999999991</v>
      </c>
      <c r="AF485" s="106"/>
      <c r="AG485" s="105"/>
      <c r="AH485" s="106">
        <f t="shared" si="149"/>
        <v>6.36</v>
      </c>
      <c r="AI485" s="109">
        <f t="shared" si="142"/>
        <v>12.688200000000002</v>
      </c>
      <c r="AJ485" s="109">
        <f t="shared" si="133"/>
        <v>9.5400000000000009</v>
      </c>
      <c r="AK485" s="105"/>
      <c r="AL485" s="109">
        <f t="shared" si="143"/>
        <v>6.36</v>
      </c>
      <c r="AM485" s="112">
        <f t="shared" si="144"/>
        <v>0</v>
      </c>
      <c r="AN485" s="109">
        <f t="shared" si="145"/>
        <v>13.56</v>
      </c>
      <c r="AO485" s="112">
        <f t="shared" si="146"/>
        <v>0</v>
      </c>
      <c r="AP485" s="109">
        <f t="shared" si="147"/>
        <v>9.5400000000000009</v>
      </c>
      <c r="AQ485" s="112">
        <f t="shared" si="148"/>
        <v>0</v>
      </c>
      <c r="AR485" s="71"/>
    </row>
    <row r="486" spans="1:44" s="62" customFormat="1" ht="27.6" customHeight="1" x14ac:dyDescent="0.2">
      <c r="A486" s="103" t="s">
        <v>1062</v>
      </c>
      <c r="B486" s="103" t="s">
        <v>1179</v>
      </c>
      <c r="C486" s="104">
        <v>0</v>
      </c>
      <c r="D486" s="104">
        <f>IFERROR(VLOOKUP(A486,#REF!,2,FALSE),0)</f>
        <v>0</v>
      </c>
      <c r="E486" s="105"/>
      <c r="F486" s="105"/>
      <c r="G486" s="106">
        <v>4.8</v>
      </c>
      <c r="H486" s="106">
        <v>0</v>
      </c>
      <c r="I486" s="106">
        <f t="shared" si="134"/>
        <v>4.8</v>
      </c>
      <c r="J486" s="107">
        <f t="shared" si="135"/>
        <v>1</v>
      </c>
      <c r="K486" s="105"/>
      <c r="L486" s="106"/>
      <c r="M486" s="106">
        <v>0</v>
      </c>
      <c r="N486" s="106">
        <f t="shared" si="136"/>
        <v>0</v>
      </c>
      <c r="O486" s="107" t="e">
        <f t="shared" si="137"/>
        <v>#DIV/0!</v>
      </c>
      <c r="P486" s="105"/>
      <c r="Q486" s="106"/>
      <c r="R486" s="106"/>
      <c r="S486" s="106">
        <f t="shared" si="138"/>
        <v>0</v>
      </c>
      <c r="T486" s="107" t="e">
        <f t="shared" si="139"/>
        <v>#DIV/0!</v>
      </c>
      <c r="U486" s="106">
        <v>7.2</v>
      </c>
      <c r="V486" s="106">
        <v>16.8</v>
      </c>
      <c r="W486" s="106">
        <v>4.8</v>
      </c>
      <c r="X486" s="106">
        <v>0</v>
      </c>
      <c r="Y486" s="106">
        <v>4.2</v>
      </c>
      <c r="Z486" s="106"/>
      <c r="AA486" s="106"/>
      <c r="AB486" s="106">
        <f t="shared" si="141"/>
        <v>-4.2</v>
      </c>
      <c r="AC486" s="108"/>
      <c r="AD486" s="106">
        <f t="shared" si="140"/>
        <v>-4.8</v>
      </c>
      <c r="AE486" s="106">
        <v>7.2</v>
      </c>
      <c r="AF486" s="106"/>
      <c r="AG486" s="105"/>
      <c r="AH486" s="106">
        <f t="shared" si="149"/>
        <v>4.8</v>
      </c>
      <c r="AI486" s="109">
        <f t="shared" si="142"/>
        <v>9.5759999999999987</v>
      </c>
      <c r="AJ486" s="109">
        <f t="shared" si="133"/>
        <v>7.1999999999999993</v>
      </c>
      <c r="AK486" s="105"/>
      <c r="AL486" s="109">
        <f t="shared" si="143"/>
        <v>4.8</v>
      </c>
      <c r="AM486" s="112">
        <f t="shared" si="144"/>
        <v>0</v>
      </c>
      <c r="AN486" s="109">
        <f t="shared" si="145"/>
        <v>16.8</v>
      </c>
      <c r="AO486" s="112">
        <f t="shared" si="146"/>
        <v>0</v>
      </c>
      <c r="AP486" s="109">
        <f t="shared" si="147"/>
        <v>7.1999999999999993</v>
      </c>
      <c r="AQ486" s="112">
        <f t="shared" si="148"/>
        <v>0</v>
      </c>
      <c r="AR486" s="71"/>
    </row>
    <row r="487" spans="1:44" s="62" customFormat="1" ht="27.6" customHeight="1" x14ac:dyDescent="0.2">
      <c r="A487" s="103" t="s">
        <v>399</v>
      </c>
      <c r="B487" s="103" t="s">
        <v>400</v>
      </c>
      <c r="C487" s="104">
        <v>1909.44</v>
      </c>
      <c r="D487" s="104">
        <f>IFERROR(VLOOKUP(A487,#REF!,2,FALSE),0)</f>
        <v>0</v>
      </c>
      <c r="E487" s="105"/>
      <c r="F487" s="105"/>
      <c r="G487" s="106">
        <v>7.16</v>
      </c>
      <c r="H487" s="106">
        <v>4.8</v>
      </c>
      <c r="I487" s="106">
        <f t="shared" si="134"/>
        <v>2.3600000000000003</v>
      </c>
      <c r="J487" s="107">
        <f t="shared" si="135"/>
        <v>0.32960893854748607</v>
      </c>
      <c r="K487" s="105"/>
      <c r="L487" s="106">
        <v>6.24</v>
      </c>
      <c r="M487" s="106">
        <v>4.8</v>
      </c>
      <c r="N487" s="106">
        <f t="shared" si="136"/>
        <v>1.4400000000000004</v>
      </c>
      <c r="O487" s="107">
        <f t="shared" si="137"/>
        <v>0.23076923076923084</v>
      </c>
      <c r="P487" s="105"/>
      <c r="Q487" s="106">
        <v>6.24</v>
      </c>
      <c r="R487" s="106">
        <v>4.8</v>
      </c>
      <c r="S487" s="106">
        <f t="shared" si="138"/>
        <v>1.4400000000000004</v>
      </c>
      <c r="T487" s="107">
        <f t="shared" si="139"/>
        <v>0.23076923076923084</v>
      </c>
      <c r="U487" s="106">
        <v>9.36</v>
      </c>
      <c r="V487" s="106">
        <v>11.24</v>
      </c>
      <c r="W487" s="106">
        <v>7.16</v>
      </c>
      <c r="X487" s="106">
        <v>4.8</v>
      </c>
      <c r="Y487" s="106">
        <v>4.8</v>
      </c>
      <c r="Z487" s="106">
        <v>6.24</v>
      </c>
      <c r="AA487" s="106"/>
      <c r="AB487" s="106">
        <f t="shared" si="141"/>
        <v>0</v>
      </c>
      <c r="AC487" s="108"/>
      <c r="AD487" s="106">
        <f t="shared" si="140"/>
        <v>-0.91999999999999993</v>
      </c>
      <c r="AE487" s="106">
        <v>9.36</v>
      </c>
      <c r="AF487" s="106"/>
      <c r="AG487" s="105"/>
      <c r="AH487" s="106">
        <f t="shared" si="149"/>
        <v>7.16</v>
      </c>
      <c r="AI487" s="109">
        <f t="shared" si="142"/>
        <v>14.2842</v>
      </c>
      <c r="AJ487" s="109">
        <f t="shared" si="133"/>
        <v>10.74</v>
      </c>
      <c r="AK487" s="105"/>
      <c r="AL487" s="109">
        <f t="shared" si="143"/>
        <v>7.16</v>
      </c>
      <c r="AM487" s="112">
        <f t="shared" si="144"/>
        <v>0</v>
      </c>
      <c r="AN487" s="109">
        <f t="shared" si="145"/>
        <v>14.2842</v>
      </c>
      <c r="AO487" s="112">
        <f t="shared" si="146"/>
        <v>3.0442</v>
      </c>
      <c r="AP487" s="109">
        <f t="shared" si="147"/>
        <v>10.74</v>
      </c>
      <c r="AQ487" s="112">
        <f t="shared" si="148"/>
        <v>1.3800000000000008</v>
      </c>
      <c r="AR487" s="71"/>
    </row>
    <row r="488" spans="1:44" s="62" customFormat="1" ht="27.6" customHeight="1" x14ac:dyDescent="0.2">
      <c r="A488" s="103" t="s">
        <v>704</v>
      </c>
      <c r="B488" s="103" t="s">
        <v>705</v>
      </c>
      <c r="C488" s="104">
        <v>162.4</v>
      </c>
      <c r="D488" s="104">
        <f>IFERROR(VLOOKUP(A488,#REF!,2,FALSE),0)</f>
        <v>0</v>
      </c>
      <c r="E488" s="105"/>
      <c r="F488" s="105"/>
      <c r="G488" s="106">
        <v>5.8</v>
      </c>
      <c r="H488" s="106">
        <v>4.08</v>
      </c>
      <c r="I488" s="106">
        <f t="shared" si="134"/>
        <v>1.7199999999999998</v>
      </c>
      <c r="J488" s="107">
        <f t="shared" si="135"/>
        <v>0.29655172413793102</v>
      </c>
      <c r="K488" s="105"/>
      <c r="L488" s="106">
        <v>5.8</v>
      </c>
      <c r="M488" s="106">
        <v>4.08</v>
      </c>
      <c r="N488" s="106">
        <f t="shared" si="136"/>
        <v>1.7199999999999998</v>
      </c>
      <c r="O488" s="107">
        <f t="shared" si="137"/>
        <v>0.29655172413793102</v>
      </c>
      <c r="P488" s="105"/>
      <c r="Q488" s="106">
        <v>5.8</v>
      </c>
      <c r="R488" s="106">
        <v>4.08</v>
      </c>
      <c r="S488" s="106">
        <f t="shared" si="138"/>
        <v>1.7199999999999998</v>
      </c>
      <c r="T488" s="107">
        <f t="shared" si="139"/>
        <v>0.29655172413793102</v>
      </c>
      <c r="U488" s="106">
        <v>8.6999999999999993</v>
      </c>
      <c r="V488" s="106">
        <v>11.59</v>
      </c>
      <c r="W488" s="106">
        <v>5.8</v>
      </c>
      <c r="X488" s="106">
        <v>4.08</v>
      </c>
      <c r="Y488" s="106">
        <v>4.08</v>
      </c>
      <c r="Z488" s="106">
        <v>5.8</v>
      </c>
      <c r="AA488" s="106"/>
      <c r="AB488" s="106">
        <f t="shared" si="141"/>
        <v>0</v>
      </c>
      <c r="AC488" s="108"/>
      <c r="AD488" s="106">
        <f t="shared" si="140"/>
        <v>0</v>
      </c>
      <c r="AE488" s="106">
        <v>8.6999999999999993</v>
      </c>
      <c r="AF488" s="106"/>
      <c r="AG488" s="105"/>
      <c r="AH488" s="106">
        <f t="shared" si="149"/>
        <v>5.8</v>
      </c>
      <c r="AI488" s="109">
        <f t="shared" si="142"/>
        <v>11.571</v>
      </c>
      <c r="AJ488" s="109">
        <f t="shared" si="133"/>
        <v>8.6999999999999993</v>
      </c>
      <c r="AK488" s="105"/>
      <c r="AL488" s="109">
        <f t="shared" si="143"/>
        <v>5.8</v>
      </c>
      <c r="AM488" s="112">
        <f t="shared" si="144"/>
        <v>0</v>
      </c>
      <c r="AN488" s="109">
        <f t="shared" si="145"/>
        <v>11.59</v>
      </c>
      <c r="AO488" s="112">
        <f t="shared" si="146"/>
        <v>0</v>
      </c>
      <c r="AP488" s="109">
        <f t="shared" si="147"/>
        <v>8.6999999999999993</v>
      </c>
      <c r="AQ488" s="112">
        <f t="shared" si="148"/>
        <v>0</v>
      </c>
      <c r="AR488" s="71"/>
    </row>
    <row r="489" spans="1:44" s="62" customFormat="1" ht="27.6" customHeight="1" x14ac:dyDescent="0.2">
      <c r="A489" s="103" t="s">
        <v>735</v>
      </c>
      <c r="B489" s="103" t="s">
        <v>736</v>
      </c>
      <c r="C489" s="104">
        <v>116.08</v>
      </c>
      <c r="D489" s="104">
        <f>IFERROR(VLOOKUP(A489,#REF!,2,FALSE),0)</f>
        <v>0</v>
      </c>
      <c r="E489" s="105"/>
      <c r="F489" s="105"/>
      <c r="G489" s="106">
        <v>5.84</v>
      </c>
      <c r="H489" s="106">
        <v>0</v>
      </c>
      <c r="I489" s="106">
        <f t="shared" si="134"/>
        <v>5.84</v>
      </c>
      <c r="J489" s="107">
        <f t="shared" si="135"/>
        <v>1</v>
      </c>
      <c r="K489" s="105"/>
      <c r="L489" s="106">
        <v>7.7386666666666661</v>
      </c>
      <c r="M489" s="106">
        <v>0</v>
      </c>
      <c r="N489" s="106">
        <f t="shared" si="136"/>
        <v>7.7386666666666661</v>
      </c>
      <c r="O489" s="107">
        <f t="shared" si="137"/>
        <v>1</v>
      </c>
      <c r="P489" s="105"/>
      <c r="Q489" s="106">
        <v>7.7386666666666661</v>
      </c>
      <c r="R489" s="106">
        <v>0</v>
      </c>
      <c r="S489" s="106">
        <f t="shared" si="138"/>
        <v>7.7386666666666661</v>
      </c>
      <c r="T489" s="107">
        <f t="shared" si="139"/>
        <v>1</v>
      </c>
      <c r="U489" s="106">
        <v>8.76</v>
      </c>
      <c r="V489" s="106">
        <v>16.399999999999999</v>
      </c>
      <c r="W489" s="106">
        <v>5.84</v>
      </c>
      <c r="X489" s="106">
        <v>0</v>
      </c>
      <c r="Y489" s="106">
        <v>5.16</v>
      </c>
      <c r="Z489" s="106">
        <v>7.7386666666666661</v>
      </c>
      <c r="AA489" s="106"/>
      <c r="AB489" s="106">
        <f t="shared" si="141"/>
        <v>-5.16</v>
      </c>
      <c r="AC489" s="108"/>
      <c r="AD489" s="106">
        <f t="shared" si="140"/>
        <v>1.8986666666666663</v>
      </c>
      <c r="AE489" s="106">
        <v>8.76</v>
      </c>
      <c r="AF489" s="106"/>
      <c r="AG489" s="105"/>
      <c r="AH489" s="106">
        <f t="shared" si="149"/>
        <v>5.84</v>
      </c>
      <c r="AI489" s="109">
        <f t="shared" si="142"/>
        <v>11.6508</v>
      </c>
      <c r="AJ489" s="109">
        <f t="shared" si="133"/>
        <v>8.76</v>
      </c>
      <c r="AK489" s="105"/>
      <c r="AL489" s="109">
        <f t="shared" si="143"/>
        <v>5.84</v>
      </c>
      <c r="AM489" s="112">
        <f t="shared" si="144"/>
        <v>0</v>
      </c>
      <c r="AN489" s="109">
        <f t="shared" si="145"/>
        <v>16.399999999999999</v>
      </c>
      <c r="AO489" s="112">
        <f t="shared" si="146"/>
        <v>0</v>
      </c>
      <c r="AP489" s="109">
        <f t="shared" si="147"/>
        <v>8.76</v>
      </c>
      <c r="AQ489" s="112">
        <f t="shared" si="148"/>
        <v>0</v>
      </c>
      <c r="AR489" s="71"/>
    </row>
    <row r="490" spans="1:44" s="62" customFormat="1" ht="27.6" customHeight="1" x14ac:dyDescent="0.2">
      <c r="A490" s="103" t="s">
        <v>803</v>
      </c>
      <c r="B490" s="103" t="s">
        <v>804</v>
      </c>
      <c r="C490" s="104">
        <v>36.5</v>
      </c>
      <c r="D490" s="104">
        <f>IFERROR(VLOOKUP(A490,#REF!,2,FALSE),0)</f>
        <v>0</v>
      </c>
      <c r="E490" s="105"/>
      <c r="F490" s="105"/>
      <c r="G490" s="106">
        <v>5.84</v>
      </c>
      <c r="H490" s="106">
        <v>0</v>
      </c>
      <c r="I490" s="106">
        <f t="shared" si="134"/>
        <v>5.84</v>
      </c>
      <c r="J490" s="107">
        <f t="shared" si="135"/>
        <v>1</v>
      </c>
      <c r="K490" s="105"/>
      <c r="L490" s="106">
        <v>9.125</v>
      </c>
      <c r="M490" s="106">
        <v>0</v>
      </c>
      <c r="N490" s="106">
        <f t="shared" si="136"/>
        <v>9.125</v>
      </c>
      <c r="O490" s="107">
        <f t="shared" si="137"/>
        <v>1</v>
      </c>
      <c r="P490" s="105"/>
      <c r="Q490" s="106">
        <v>9.125</v>
      </c>
      <c r="R490" s="106">
        <v>0</v>
      </c>
      <c r="S490" s="106">
        <f t="shared" si="138"/>
        <v>9.125</v>
      </c>
      <c r="T490" s="107">
        <f t="shared" si="139"/>
        <v>1</v>
      </c>
      <c r="U490" s="106">
        <v>8.76</v>
      </c>
      <c r="V490" s="106">
        <v>16.399999999999999</v>
      </c>
      <c r="W490" s="106">
        <v>5.84</v>
      </c>
      <c r="X490" s="106">
        <v>0</v>
      </c>
      <c r="Y490" s="106">
        <v>4.8099999999999996</v>
      </c>
      <c r="Z490" s="106">
        <v>9.125</v>
      </c>
      <c r="AA490" s="106"/>
      <c r="AB490" s="106">
        <f t="shared" si="141"/>
        <v>-4.8099999999999996</v>
      </c>
      <c r="AC490" s="108"/>
      <c r="AD490" s="106">
        <f t="shared" si="140"/>
        <v>3.2850000000000001</v>
      </c>
      <c r="AE490" s="106">
        <v>8.76</v>
      </c>
      <c r="AF490" s="106"/>
      <c r="AG490" s="105"/>
      <c r="AH490" s="106">
        <f t="shared" si="149"/>
        <v>5.84</v>
      </c>
      <c r="AI490" s="109">
        <f t="shared" si="142"/>
        <v>11.6508</v>
      </c>
      <c r="AJ490" s="109">
        <f t="shared" si="133"/>
        <v>8.76</v>
      </c>
      <c r="AK490" s="105"/>
      <c r="AL490" s="109">
        <f t="shared" si="143"/>
        <v>5.84</v>
      </c>
      <c r="AM490" s="112">
        <f t="shared" si="144"/>
        <v>0</v>
      </c>
      <c r="AN490" s="109">
        <f t="shared" si="145"/>
        <v>16.399999999999999</v>
      </c>
      <c r="AO490" s="112">
        <f t="shared" si="146"/>
        <v>0</v>
      </c>
      <c r="AP490" s="109">
        <f t="shared" si="147"/>
        <v>8.76</v>
      </c>
      <c r="AQ490" s="112">
        <f t="shared" si="148"/>
        <v>0</v>
      </c>
      <c r="AR490" s="71"/>
    </row>
    <row r="491" spans="1:44" s="62" customFormat="1" ht="27.6" customHeight="1" x14ac:dyDescent="0.2">
      <c r="A491" s="103" t="s">
        <v>693</v>
      </c>
      <c r="B491" s="103" t="s">
        <v>694</v>
      </c>
      <c r="C491" s="104">
        <v>186.88</v>
      </c>
      <c r="D491" s="104">
        <f>IFERROR(VLOOKUP(A491,#REF!,2,FALSE),0)</f>
        <v>0</v>
      </c>
      <c r="E491" s="105"/>
      <c r="F491" s="105"/>
      <c r="G491" s="106">
        <v>8.24</v>
      </c>
      <c r="H491" s="106">
        <v>0</v>
      </c>
      <c r="I491" s="106">
        <f t="shared" si="134"/>
        <v>8.24</v>
      </c>
      <c r="J491" s="107">
        <f t="shared" si="135"/>
        <v>1</v>
      </c>
      <c r="K491" s="105"/>
      <c r="L491" s="106">
        <v>5.84</v>
      </c>
      <c r="M491" s="106">
        <v>0</v>
      </c>
      <c r="N491" s="106">
        <f t="shared" si="136"/>
        <v>5.84</v>
      </c>
      <c r="O491" s="107">
        <f t="shared" si="137"/>
        <v>1</v>
      </c>
      <c r="P491" s="105"/>
      <c r="Q491" s="106">
        <v>5.84</v>
      </c>
      <c r="R491" s="106">
        <v>0</v>
      </c>
      <c r="S491" s="106">
        <f t="shared" si="138"/>
        <v>5.84</v>
      </c>
      <c r="T491" s="107">
        <f t="shared" si="139"/>
        <v>1</v>
      </c>
      <c r="U491" s="106">
        <v>12.36</v>
      </c>
      <c r="V491" s="106">
        <v>28.88</v>
      </c>
      <c r="W491" s="106">
        <v>8.24</v>
      </c>
      <c r="X491" s="106">
        <v>0</v>
      </c>
      <c r="Y491" s="106">
        <v>49.63</v>
      </c>
      <c r="Z491" s="106">
        <v>5.84</v>
      </c>
      <c r="AA491" s="106"/>
      <c r="AB491" s="106">
        <f t="shared" si="141"/>
        <v>-49.63</v>
      </c>
      <c r="AC491" s="108"/>
      <c r="AD491" s="106">
        <f t="shared" si="140"/>
        <v>-2.4000000000000004</v>
      </c>
      <c r="AE491" s="106">
        <v>12.36</v>
      </c>
      <c r="AF491" s="106"/>
      <c r="AG491" s="105"/>
      <c r="AH491" s="106">
        <f t="shared" si="149"/>
        <v>8.24</v>
      </c>
      <c r="AI491" s="109">
        <f t="shared" si="142"/>
        <v>16.438800000000001</v>
      </c>
      <c r="AJ491" s="109">
        <f t="shared" si="133"/>
        <v>12.36</v>
      </c>
      <c r="AK491" s="105"/>
      <c r="AL491" s="109">
        <f t="shared" si="143"/>
        <v>8.24</v>
      </c>
      <c r="AM491" s="112">
        <f t="shared" si="144"/>
        <v>0</v>
      </c>
      <c r="AN491" s="109">
        <f t="shared" si="145"/>
        <v>28.88</v>
      </c>
      <c r="AO491" s="112">
        <f t="shared" si="146"/>
        <v>0</v>
      </c>
      <c r="AP491" s="109">
        <f t="shared" si="147"/>
        <v>12.36</v>
      </c>
      <c r="AQ491" s="112">
        <f t="shared" si="148"/>
        <v>0</v>
      </c>
      <c r="AR491" s="71"/>
    </row>
    <row r="492" spans="1:44" s="62" customFormat="1" ht="27.6" customHeight="1" x14ac:dyDescent="0.2">
      <c r="A492" s="103" t="s">
        <v>1069</v>
      </c>
      <c r="B492" s="103" t="s">
        <v>1180</v>
      </c>
      <c r="C492" s="104">
        <v>0</v>
      </c>
      <c r="D492" s="104">
        <f>IFERROR(VLOOKUP(A492,#REF!,2,FALSE),0)</f>
        <v>0</v>
      </c>
      <c r="E492" s="105"/>
      <c r="F492" s="105"/>
      <c r="G492" s="106">
        <v>3.98</v>
      </c>
      <c r="H492" s="106">
        <v>0</v>
      </c>
      <c r="I492" s="106">
        <f t="shared" si="134"/>
        <v>3.98</v>
      </c>
      <c r="J492" s="107">
        <f t="shared" si="135"/>
        <v>1</v>
      </c>
      <c r="K492" s="105"/>
      <c r="L492" s="106"/>
      <c r="M492" s="106">
        <v>0</v>
      </c>
      <c r="N492" s="106">
        <f t="shared" si="136"/>
        <v>0</v>
      </c>
      <c r="O492" s="107" t="e">
        <f t="shared" si="137"/>
        <v>#DIV/0!</v>
      </c>
      <c r="P492" s="105"/>
      <c r="Q492" s="106"/>
      <c r="R492" s="106"/>
      <c r="S492" s="106">
        <f t="shared" si="138"/>
        <v>0</v>
      </c>
      <c r="T492" s="107" t="e">
        <f t="shared" si="139"/>
        <v>#DIV/0!</v>
      </c>
      <c r="U492" s="106">
        <v>5.97</v>
      </c>
      <c r="V492" s="106">
        <v>8.5399999999999991</v>
      </c>
      <c r="W492" s="106">
        <v>3.98</v>
      </c>
      <c r="X492" s="106">
        <v>0</v>
      </c>
      <c r="Y492" s="106">
        <v>3.98</v>
      </c>
      <c r="Z492" s="106"/>
      <c r="AA492" s="106"/>
      <c r="AB492" s="106">
        <f t="shared" si="141"/>
        <v>-3.98</v>
      </c>
      <c r="AC492" s="108"/>
      <c r="AD492" s="106">
        <f t="shared" si="140"/>
        <v>-3.98</v>
      </c>
      <c r="AE492" s="106">
        <v>5.97</v>
      </c>
      <c r="AF492" s="106"/>
      <c r="AG492" s="105"/>
      <c r="AH492" s="106">
        <f t="shared" si="149"/>
        <v>3.98</v>
      </c>
      <c r="AI492" s="109">
        <f t="shared" si="142"/>
        <v>7.9401000000000002</v>
      </c>
      <c r="AJ492" s="109">
        <f t="shared" si="133"/>
        <v>5.97</v>
      </c>
      <c r="AK492" s="105"/>
      <c r="AL492" s="109">
        <f t="shared" si="143"/>
        <v>3.98</v>
      </c>
      <c r="AM492" s="112">
        <f t="shared" si="144"/>
        <v>0</v>
      </c>
      <c r="AN492" s="109">
        <f t="shared" si="145"/>
        <v>8.5399999999999991</v>
      </c>
      <c r="AO492" s="112">
        <f t="shared" si="146"/>
        <v>0</v>
      </c>
      <c r="AP492" s="109">
        <f t="shared" si="147"/>
        <v>5.97</v>
      </c>
      <c r="AQ492" s="112">
        <f t="shared" si="148"/>
        <v>0</v>
      </c>
      <c r="AR492" s="71"/>
    </row>
    <row r="493" spans="1:44" s="62" customFormat="1" ht="27.6" customHeight="1" x14ac:dyDescent="0.2">
      <c r="A493" s="103" t="s">
        <v>674</v>
      </c>
      <c r="B493" s="103" t="s">
        <v>675</v>
      </c>
      <c r="C493" s="104">
        <v>228.78</v>
      </c>
      <c r="D493" s="104">
        <f>IFERROR(VLOOKUP(A493,#REF!,2,FALSE),0)</f>
        <v>0</v>
      </c>
      <c r="E493" s="105"/>
      <c r="F493" s="105"/>
      <c r="G493" s="106">
        <v>0.28999999999999998</v>
      </c>
      <c r="H493" s="106">
        <v>0.16200000000000001</v>
      </c>
      <c r="I493" s="106">
        <f t="shared" si="134"/>
        <v>0.12799999999999997</v>
      </c>
      <c r="J493" s="107">
        <f t="shared" si="135"/>
        <v>0.44137931034482752</v>
      </c>
      <c r="K493" s="105"/>
      <c r="L493" s="106">
        <v>0.33793205317577546</v>
      </c>
      <c r="M493" s="106">
        <v>0.16200000000000001</v>
      </c>
      <c r="N493" s="106">
        <f t="shared" si="136"/>
        <v>0.17593205317577545</v>
      </c>
      <c r="O493" s="107">
        <f t="shared" si="137"/>
        <v>0.52061369000786772</v>
      </c>
      <c r="P493" s="105"/>
      <c r="Q493" s="106">
        <v>0.33793205317577546</v>
      </c>
      <c r="R493" s="106">
        <v>0.16</v>
      </c>
      <c r="S493" s="106">
        <f t="shared" si="138"/>
        <v>0.17793205317577546</v>
      </c>
      <c r="T493" s="107">
        <f t="shared" si="139"/>
        <v>0.52653203951394345</v>
      </c>
      <c r="U493" s="106">
        <v>0.44</v>
      </c>
      <c r="V493" s="106">
        <v>0.56999999999999995</v>
      </c>
      <c r="W493" s="106">
        <v>0.28999999999999998</v>
      </c>
      <c r="X493" s="106">
        <v>0.16200000000000001</v>
      </c>
      <c r="Y493" s="106">
        <v>0.16</v>
      </c>
      <c r="Z493" s="106">
        <v>0.33793205317577546</v>
      </c>
      <c r="AA493" s="106"/>
      <c r="AB493" s="106">
        <f t="shared" si="141"/>
        <v>2.0000000000000018E-3</v>
      </c>
      <c r="AC493" s="108"/>
      <c r="AD493" s="106">
        <f t="shared" si="140"/>
        <v>4.793205317577548E-2</v>
      </c>
      <c r="AE493" s="106">
        <v>0.44</v>
      </c>
      <c r="AF493" s="106"/>
      <c r="AG493" s="105"/>
      <c r="AH493" s="106">
        <f t="shared" si="149"/>
        <v>0.28999999999999998</v>
      </c>
      <c r="AI493" s="109">
        <f t="shared" si="142"/>
        <v>0.57855000000000001</v>
      </c>
      <c r="AJ493" s="109">
        <f t="shared" si="133"/>
        <v>0.43499999999999994</v>
      </c>
      <c r="AK493" s="105"/>
      <c r="AL493" s="109">
        <f t="shared" si="143"/>
        <v>0.28999999999999998</v>
      </c>
      <c r="AM493" s="112">
        <f t="shared" si="144"/>
        <v>0</v>
      </c>
      <c r="AN493" s="109">
        <f t="shared" si="145"/>
        <v>0.57855000000000001</v>
      </c>
      <c r="AO493" s="112">
        <f t="shared" si="146"/>
        <v>8.5500000000000576E-3</v>
      </c>
      <c r="AP493" s="109">
        <f t="shared" si="147"/>
        <v>0.44</v>
      </c>
      <c r="AQ493" s="112">
        <f t="shared" si="148"/>
        <v>0</v>
      </c>
      <c r="AR493" s="71"/>
    </row>
    <row r="494" spans="1:44" s="62" customFormat="1" ht="27.6" customHeight="1" x14ac:dyDescent="0.2">
      <c r="A494" s="103" t="s">
        <v>609</v>
      </c>
      <c r="B494" s="103" t="s">
        <v>610</v>
      </c>
      <c r="C494" s="104">
        <v>454.31</v>
      </c>
      <c r="D494" s="104">
        <f>IFERROR(VLOOKUP(A494,#REF!,2,FALSE),0)</f>
        <v>0</v>
      </c>
      <c r="E494" s="105"/>
      <c r="F494" s="105"/>
      <c r="G494" s="106">
        <v>1.99</v>
      </c>
      <c r="H494" s="106">
        <v>0.7</v>
      </c>
      <c r="I494" s="106">
        <f t="shared" si="134"/>
        <v>1.29</v>
      </c>
      <c r="J494" s="107">
        <f t="shared" si="135"/>
        <v>0.64824120603015079</v>
      </c>
      <c r="K494" s="105"/>
      <c r="L494" s="106">
        <v>2.9693464052287584</v>
      </c>
      <c r="M494" s="106">
        <v>0.7</v>
      </c>
      <c r="N494" s="106">
        <f t="shared" si="136"/>
        <v>2.2693464052287586</v>
      </c>
      <c r="O494" s="107">
        <f t="shared" si="137"/>
        <v>0.76425788558473295</v>
      </c>
      <c r="P494" s="105"/>
      <c r="Q494" s="106">
        <v>2.9693464052287584</v>
      </c>
      <c r="R494" s="106">
        <v>0.69339869281045752</v>
      </c>
      <c r="S494" s="106">
        <f t="shared" si="138"/>
        <v>2.2759477124183007</v>
      </c>
      <c r="T494" s="107">
        <f t="shared" si="139"/>
        <v>0.7664810371772578</v>
      </c>
      <c r="U494" s="106">
        <v>2.99</v>
      </c>
      <c r="V494" s="106">
        <v>4.99</v>
      </c>
      <c r="W494" s="106">
        <v>1.99</v>
      </c>
      <c r="X494" s="106">
        <v>0.7</v>
      </c>
      <c r="Y494" s="106">
        <v>0.7</v>
      </c>
      <c r="Z494" s="106">
        <v>2.9693464052287584</v>
      </c>
      <c r="AA494" s="106"/>
      <c r="AB494" s="106">
        <f t="shared" si="141"/>
        <v>0</v>
      </c>
      <c r="AC494" s="108"/>
      <c r="AD494" s="106">
        <f t="shared" si="140"/>
        <v>0.97934640522875838</v>
      </c>
      <c r="AE494" s="106">
        <v>2.99</v>
      </c>
      <c r="AF494" s="106"/>
      <c r="AG494" s="105"/>
      <c r="AH494" s="106">
        <f t="shared" si="149"/>
        <v>1.99</v>
      </c>
      <c r="AI494" s="109">
        <f t="shared" si="142"/>
        <v>3.9700500000000001</v>
      </c>
      <c r="AJ494" s="109">
        <f t="shared" si="133"/>
        <v>2.9849999999999999</v>
      </c>
      <c r="AK494" s="105"/>
      <c r="AL494" s="109">
        <f t="shared" si="143"/>
        <v>1.99</v>
      </c>
      <c r="AM494" s="112">
        <f t="shared" si="144"/>
        <v>0</v>
      </c>
      <c r="AN494" s="109">
        <f t="shared" si="145"/>
        <v>4.99</v>
      </c>
      <c r="AO494" s="112">
        <f t="shared" si="146"/>
        <v>0</v>
      </c>
      <c r="AP494" s="109">
        <f t="shared" si="147"/>
        <v>2.99</v>
      </c>
      <c r="AQ494" s="112">
        <f t="shared" si="148"/>
        <v>0</v>
      </c>
      <c r="AR494" s="71"/>
    </row>
    <row r="495" spans="1:44" s="62" customFormat="1" ht="27.6" customHeight="1" x14ac:dyDescent="0.2">
      <c r="A495" s="103" t="s">
        <v>606</v>
      </c>
      <c r="B495" s="103" t="s">
        <v>607</v>
      </c>
      <c r="C495" s="104">
        <v>458</v>
      </c>
      <c r="D495" s="104">
        <f>IFERROR(VLOOKUP(A495,#REF!,2,FALSE),0)</f>
        <v>0</v>
      </c>
      <c r="E495" s="105"/>
      <c r="F495" s="105"/>
      <c r="G495" s="106">
        <v>114.5</v>
      </c>
      <c r="H495" s="106">
        <v>71.37</v>
      </c>
      <c r="I495" s="106">
        <f t="shared" si="134"/>
        <v>43.129999999999995</v>
      </c>
      <c r="J495" s="107">
        <f t="shared" si="135"/>
        <v>0.37668122270742355</v>
      </c>
      <c r="K495" s="105"/>
      <c r="L495" s="106">
        <v>114.5</v>
      </c>
      <c r="M495" s="106">
        <v>71.37</v>
      </c>
      <c r="N495" s="106">
        <f t="shared" si="136"/>
        <v>43.129999999999995</v>
      </c>
      <c r="O495" s="107">
        <f t="shared" si="137"/>
        <v>0.37668122270742355</v>
      </c>
      <c r="P495" s="105"/>
      <c r="Q495" s="106">
        <v>114.5</v>
      </c>
      <c r="R495" s="106">
        <v>76.405000000000001</v>
      </c>
      <c r="S495" s="106">
        <f t="shared" si="138"/>
        <v>38.094999999999999</v>
      </c>
      <c r="T495" s="107">
        <f t="shared" si="139"/>
        <v>0.33270742358078603</v>
      </c>
      <c r="U495" s="106">
        <v>171.75</v>
      </c>
      <c r="V495" s="106">
        <v>206.1</v>
      </c>
      <c r="W495" s="106">
        <v>114.5</v>
      </c>
      <c r="X495" s="106">
        <v>71.37</v>
      </c>
      <c r="Y495" s="106">
        <v>76.400000000000006</v>
      </c>
      <c r="Z495" s="106">
        <v>114.5</v>
      </c>
      <c r="AA495" s="106"/>
      <c r="AB495" s="106">
        <f t="shared" si="141"/>
        <v>-5.0300000000000011</v>
      </c>
      <c r="AC495" s="108"/>
      <c r="AD495" s="106">
        <f t="shared" si="140"/>
        <v>0</v>
      </c>
      <c r="AE495" s="106">
        <v>171.75</v>
      </c>
      <c r="AF495" s="106"/>
      <c r="AG495" s="105"/>
      <c r="AH495" s="106">
        <f t="shared" si="149"/>
        <v>114.5</v>
      </c>
      <c r="AI495" s="109">
        <f t="shared" si="142"/>
        <v>228.42750000000001</v>
      </c>
      <c r="AJ495" s="109">
        <f t="shared" si="133"/>
        <v>171.75</v>
      </c>
      <c r="AK495" s="105"/>
      <c r="AL495" s="109">
        <f t="shared" si="143"/>
        <v>114.5</v>
      </c>
      <c r="AM495" s="112">
        <f t="shared" si="144"/>
        <v>0</v>
      </c>
      <c r="AN495" s="109">
        <f t="shared" si="145"/>
        <v>228.42750000000001</v>
      </c>
      <c r="AO495" s="112">
        <f t="shared" si="146"/>
        <v>22.327500000000015</v>
      </c>
      <c r="AP495" s="109">
        <f t="shared" si="147"/>
        <v>171.75</v>
      </c>
      <c r="AQ495" s="112">
        <f t="shared" si="148"/>
        <v>0</v>
      </c>
      <c r="AR495" s="71"/>
    </row>
    <row r="496" spans="1:44" s="62" customFormat="1" ht="27.6" customHeight="1" x14ac:dyDescent="0.2">
      <c r="A496" s="103" t="s">
        <v>74</v>
      </c>
      <c r="B496" s="103" t="s">
        <v>75</v>
      </c>
      <c r="C496" s="104">
        <v>35256.85</v>
      </c>
      <c r="D496" s="104">
        <f>IFERROR(VLOOKUP(A496,#REF!,2,FALSE),0)</f>
        <v>0</v>
      </c>
      <c r="E496" s="105"/>
      <c r="F496" s="105"/>
      <c r="G496" s="106">
        <v>139</v>
      </c>
      <c r="H496" s="106">
        <v>86.9</v>
      </c>
      <c r="I496" s="106">
        <f t="shared" si="134"/>
        <v>52.099999999999994</v>
      </c>
      <c r="J496" s="107">
        <f t="shared" si="135"/>
        <v>0.37482014388489204</v>
      </c>
      <c r="K496" s="105"/>
      <c r="L496" s="106">
        <v>143.32052845528455</v>
      </c>
      <c r="M496" s="106">
        <v>86.9</v>
      </c>
      <c r="N496" s="106">
        <f t="shared" si="136"/>
        <v>56.42052845528454</v>
      </c>
      <c r="O496" s="107">
        <f t="shared" si="137"/>
        <v>0.39366676262910605</v>
      </c>
      <c r="P496" s="105"/>
      <c r="Q496" s="106">
        <v>143.32052845528455</v>
      </c>
      <c r="R496" s="106">
        <v>79</v>
      </c>
      <c r="S496" s="106">
        <f t="shared" si="138"/>
        <v>64.320528455284546</v>
      </c>
      <c r="T496" s="107">
        <f t="shared" si="139"/>
        <v>0.44878796602646009</v>
      </c>
      <c r="U496" s="106">
        <v>208.5</v>
      </c>
      <c r="V496" s="106">
        <v>249</v>
      </c>
      <c r="W496" s="106">
        <v>139</v>
      </c>
      <c r="X496" s="106">
        <v>86.9</v>
      </c>
      <c r="Y496" s="106">
        <v>79</v>
      </c>
      <c r="Z496" s="106">
        <v>143.32052845528455</v>
      </c>
      <c r="AA496" s="106"/>
      <c r="AB496" s="106">
        <f t="shared" si="141"/>
        <v>7.9000000000000057</v>
      </c>
      <c r="AC496" s="108"/>
      <c r="AD496" s="106">
        <f t="shared" si="140"/>
        <v>4.3205284552845455</v>
      </c>
      <c r="AE496" s="106">
        <v>208.5</v>
      </c>
      <c r="AF496" s="106">
        <v>148.32</v>
      </c>
      <c r="AG496" s="105"/>
      <c r="AH496" s="106">
        <f>AF496</f>
        <v>148.32</v>
      </c>
      <c r="AI496" s="109">
        <f t="shared" si="142"/>
        <v>295.89839999999998</v>
      </c>
      <c r="AJ496" s="109">
        <f t="shared" si="133"/>
        <v>222.48</v>
      </c>
      <c r="AK496" s="105"/>
      <c r="AL496" s="109">
        <f t="shared" si="143"/>
        <v>148.32</v>
      </c>
      <c r="AM496" s="112">
        <f t="shared" si="144"/>
        <v>9.3199999999999932</v>
      </c>
      <c r="AN496" s="109">
        <f t="shared" si="145"/>
        <v>295.89839999999998</v>
      </c>
      <c r="AO496" s="112">
        <f t="shared" si="146"/>
        <v>46.898399999999981</v>
      </c>
      <c r="AP496" s="109">
        <f t="shared" si="147"/>
        <v>222.48</v>
      </c>
      <c r="AQ496" s="112">
        <f t="shared" si="148"/>
        <v>13.97999999999999</v>
      </c>
      <c r="AR496" s="71"/>
    </row>
    <row r="497" spans="1:44" s="62" customFormat="1" ht="27.6" customHeight="1" x14ac:dyDescent="0.2">
      <c r="A497" s="103" t="s">
        <v>1075</v>
      </c>
      <c r="B497" s="103" t="s">
        <v>75</v>
      </c>
      <c r="C497" s="104">
        <v>0</v>
      </c>
      <c r="D497" s="104">
        <f>IFERROR(VLOOKUP(A497,#REF!,2,FALSE),0)</f>
        <v>0</v>
      </c>
      <c r="E497" s="105"/>
      <c r="F497" s="105"/>
      <c r="G497" s="106">
        <v>189</v>
      </c>
      <c r="H497" s="106">
        <v>97.5</v>
      </c>
      <c r="I497" s="106">
        <f t="shared" si="134"/>
        <v>91.5</v>
      </c>
      <c r="J497" s="107">
        <f t="shared" si="135"/>
        <v>0.48412698412698413</v>
      </c>
      <c r="K497" s="105"/>
      <c r="L497" s="106"/>
      <c r="M497" s="106">
        <v>97.5</v>
      </c>
      <c r="N497" s="106">
        <f t="shared" si="136"/>
        <v>-97.5</v>
      </c>
      <c r="O497" s="107" t="e">
        <f t="shared" si="137"/>
        <v>#DIV/0!</v>
      </c>
      <c r="P497" s="105"/>
      <c r="Q497" s="106"/>
      <c r="R497" s="106"/>
      <c r="S497" s="106">
        <f t="shared" si="138"/>
        <v>0</v>
      </c>
      <c r="T497" s="107" t="e">
        <f t="shared" si="139"/>
        <v>#DIV/0!</v>
      </c>
      <c r="U497" s="106">
        <v>244</v>
      </c>
      <c r="V497" s="106">
        <v>299</v>
      </c>
      <c r="W497" s="106">
        <v>189</v>
      </c>
      <c r="X497" s="106">
        <v>97.5</v>
      </c>
      <c r="Y497" s="106">
        <v>0</v>
      </c>
      <c r="Z497" s="106"/>
      <c r="AA497" s="106"/>
      <c r="AB497" s="106">
        <f t="shared" si="141"/>
        <v>97.5</v>
      </c>
      <c r="AC497" s="108"/>
      <c r="AD497" s="106">
        <f t="shared" si="140"/>
        <v>-189</v>
      </c>
      <c r="AE497" s="106">
        <v>244</v>
      </c>
      <c r="AF497" s="106"/>
      <c r="AG497" s="105"/>
      <c r="AH497" s="106">
        <f t="shared" ref="AH497:AH510" si="150">G497</f>
        <v>189</v>
      </c>
      <c r="AI497" s="109">
        <f t="shared" si="142"/>
        <v>377.05500000000001</v>
      </c>
      <c r="AJ497" s="109">
        <f t="shared" si="133"/>
        <v>283.5</v>
      </c>
      <c r="AK497" s="105"/>
      <c r="AL497" s="109">
        <f t="shared" si="143"/>
        <v>189</v>
      </c>
      <c r="AM497" s="112">
        <f t="shared" si="144"/>
        <v>0</v>
      </c>
      <c r="AN497" s="109">
        <f t="shared" si="145"/>
        <v>377.05500000000001</v>
      </c>
      <c r="AO497" s="112">
        <f t="shared" si="146"/>
        <v>78.055000000000007</v>
      </c>
      <c r="AP497" s="109">
        <f t="shared" si="147"/>
        <v>283.5</v>
      </c>
      <c r="AQ497" s="112">
        <f t="shared" si="148"/>
        <v>39.5</v>
      </c>
      <c r="AR497" s="71"/>
    </row>
    <row r="498" spans="1:44" s="62" customFormat="1" ht="27.6" customHeight="1" x14ac:dyDescent="0.2">
      <c r="A498" s="103" t="s">
        <v>727</v>
      </c>
      <c r="B498" s="103" t="s">
        <v>728</v>
      </c>
      <c r="C498" s="104">
        <v>122</v>
      </c>
      <c r="D498" s="104">
        <f>IFERROR(VLOOKUP(A498,#REF!,2,FALSE),0)</f>
        <v>0</v>
      </c>
      <c r="E498" s="105"/>
      <c r="F498" s="105"/>
      <c r="G498" s="106">
        <v>24.4</v>
      </c>
      <c r="H498" s="106">
        <v>12</v>
      </c>
      <c r="I498" s="106">
        <f t="shared" si="134"/>
        <v>12.399999999999999</v>
      </c>
      <c r="J498" s="107">
        <f t="shared" si="135"/>
        <v>0.50819672131147542</v>
      </c>
      <c r="K498" s="105"/>
      <c r="L498" s="106">
        <v>20.333333333333332</v>
      </c>
      <c r="M498" s="106">
        <v>12</v>
      </c>
      <c r="N498" s="106">
        <f t="shared" si="136"/>
        <v>8.3333333333333321</v>
      </c>
      <c r="O498" s="107">
        <f t="shared" si="137"/>
        <v>0.40983606557377045</v>
      </c>
      <c r="P498" s="105"/>
      <c r="Q498" s="106">
        <v>20.333333333333332</v>
      </c>
      <c r="R498" s="106">
        <v>12</v>
      </c>
      <c r="S498" s="106">
        <f t="shared" si="138"/>
        <v>8.3333333333333321</v>
      </c>
      <c r="T498" s="107">
        <f t="shared" si="139"/>
        <v>0.40983606557377045</v>
      </c>
      <c r="U498" s="106">
        <v>36.6</v>
      </c>
      <c r="V498" s="106">
        <v>48.8</v>
      </c>
      <c r="W498" s="106">
        <v>24.4</v>
      </c>
      <c r="X498" s="106">
        <v>12</v>
      </c>
      <c r="Y498" s="106">
        <v>12</v>
      </c>
      <c r="Z498" s="106">
        <v>20.333333333333332</v>
      </c>
      <c r="AA498" s="106"/>
      <c r="AB498" s="106">
        <f t="shared" si="141"/>
        <v>0</v>
      </c>
      <c r="AC498" s="108"/>
      <c r="AD498" s="106">
        <f t="shared" si="140"/>
        <v>-4.0666666666666664</v>
      </c>
      <c r="AE498" s="106">
        <v>36.6</v>
      </c>
      <c r="AF498" s="106"/>
      <c r="AG498" s="105"/>
      <c r="AH498" s="106">
        <f t="shared" si="150"/>
        <v>24.4</v>
      </c>
      <c r="AI498" s="109">
        <f t="shared" si="142"/>
        <v>48.677999999999997</v>
      </c>
      <c r="AJ498" s="109">
        <f t="shared" si="133"/>
        <v>36.599999999999994</v>
      </c>
      <c r="AK498" s="105"/>
      <c r="AL498" s="109">
        <f t="shared" si="143"/>
        <v>24.4</v>
      </c>
      <c r="AM498" s="112">
        <f t="shared" si="144"/>
        <v>0</v>
      </c>
      <c r="AN498" s="109">
        <f t="shared" si="145"/>
        <v>48.8</v>
      </c>
      <c r="AO498" s="112">
        <f t="shared" si="146"/>
        <v>0</v>
      </c>
      <c r="AP498" s="109">
        <f t="shared" si="147"/>
        <v>36.599999999999994</v>
      </c>
      <c r="AQ498" s="112">
        <f t="shared" si="148"/>
        <v>0</v>
      </c>
      <c r="AR498" s="71"/>
    </row>
    <row r="499" spans="1:44" s="62" customFormat="1" ht="27.6" customHeight="1" x14ac:dyDescent="0.2">
      <c r="A499" s="103" t="s">
        <v>1078</v>
      </c>
      <c r="B499" s="103" t="s">
        <v>728</v>
      </c>
      <c r="C499" s="104">
        <v>0</v>
      </c>
      <c r="D499" s="104">
        <f>IFERROR(VLOOKUP(A499,#REF!,2,FALSE),0)</f>
        <v>0</v>
      </c>
      <c r="E499" s="105"/>
      <c r="F499" s="105"/>
      <c r="G499" s="106">
        <v>288.14999999999998</v>
      </c>
      <c r="H499" s="106">
        <v>144</v>
      </c>
      <c r="I499" s="106">
        <f t="shared" si="134"/>
        <v>144.14999999999998</v>
      </c>
      <c r="J499" s="107">
        <f t="shared" si="135"/>
        <v>0.50026028110359189</v>
      </c>
      <c r="K499" s="105"/>
      <c r="L499" s="106"/>
      <c r="M499" s="106">
        <v>144</v>
      </c>
      <c r="N499" s="106">
        <f t="shared" si="136"/>
        <v>-144</v>
      </c>
      <c r="O499" s="107" t="e">
        <f t="shared" si="137"/>
        <v>#DIV/0!</v>
      </c>
      <c r="P499" s="105"/>
      <c r="Q499" s="106"/>
      <c r="R499" s="106"/>
      <c r="S499" s="106">
        <f t="shared" si="138"/>
        <v>0</v>
      </c>
      <c r="T499" s="107" t="e">
        <f t="shared" si="139"/>
        <v>#DIV/0!</v>
      </c>
      <c r="U499" s="106">
        <v>216.2</v>
      </c>
      <c r="V499" s="106">
        <v>576.29999999999995</v>
      </c>
      <c r="W499" s="106">
        <v>288.14999999999998</v>
      </c>
      <c r="X499" s="106">
        <v>144</v>
      </c>
      <c r="Y499" s="106">
        <v>144</v>
      </c>
      <c r="Z499" s="106"/>
      <c r="AA499" s="106"/>
      <c r="AB499" s="106">
        <f t="shared" si="141"/>
        <v>0</v>
      </c>
      <c r="AC499" s="108"/>
      <c r="AD499" s="106">
        <f t="shared" si="140"/>
        <v>-288.14999999999998</v>
      </c>
      <c r="AE499" s="106">
        <v>216.2</v>
      </c>
      <c r="AF499" s="106"/>
      <c r="AG499" s="105"/>
      <c r="AH499" s="106">
        <f t="shared" si="150"/>
        <v>288.14999999999998</v>
      </c>
      <c r="AI499" s="109">
        <f t="shared" si="142"/>
        <v>574.85924999999997</v>
      </c>
      <c r="AJ499" s="109">
        <f t="shared" si="133"/>
        <v>432.22499999999997</v>
      </c>
      <c r="AK499" s="105"/>
      <c r="AL499" s="109">
        <f t="shared" si="143"/>
        <v>288.14999999999998</v>
      </c>
      <c r="AM499" s="112">
        <f t="shared" si="144"/>
        <v>0</v>
      </c>
      <c r="AN499" s="109">
        <f t="shared" si="145"/>
        <v>576.29999999999995</v>
      </c>
      <c r="AO499" s="112">
        <f t="shared" si="146"/>
        <v>0</v>
      </c>
      <c r="AP499" s="109">
        <f t="shared" si="147"/>
        <v>432.22499999999997</v>
      </c>
      <c r="AQ499" s="112">
        <f t="shared" si="148"/>
        <v>216.02499999999998</v>
      </c>
      <c r="AR499" s="71"/>
    </row>
    <row r="500" spans="1:44" s="62" customFormat="1" ht="27.6" customHeight="1" x14ac:dyDescent="0.2">
      <c r="A500" s="103" t="s">
        <v>678</v>
      </c>
      <c r="B500" s="103" t="s">
        <v>679</v>
      </c>
      <c r="C500" s="104">
        <v>212.52</v>
      </c>
      <c r="D500" s="104">
        <f>IFERROR(VLOOKUP(A500,#REF!,2,FALSE),0)</f>
        <v>0</v>
      </c>
      <c r="E500" s="105"/>
      <c r="F500" s="105"/>
      <c r="G500" s="106">
        <v>8.8800000000000008</v>
      </c>
      <c r="H500" s="106">
        <v>3.6</v>
      </c>
      <c r="I500" s="106">
        <f t="shared" si="134"/>
        <v>5.2800000000000011</v>
      </c>
      <c r="J500" s="107">
        <f t="shared" si="135"/>
        <v>0.59459459459459463</v>
      </c>
      <c r="K500" s="105"/>
      <c r="L500" s="106">
        <v>9.24</v>
      </c>
      <c r="M500" s="106">
        <v>3.6</v>
      </c>
      <c r="N500" s="106">
        <f t="shared" si="136"/>
        <v>5.6400000000000006</v>
      </c>
      <c r="O500" s="107">
        <f t="shared" si="137"/>
        <v>0.61038961038961048</v>
      </c>
      <c r="P500" s="105"/>
      <c r="Q500" s="106">
        <v>9.24</v>
      </c>
      <c r="R500" s="106">
        <v>3.6</v>
      </c>
      <c r="S500" s="106">
        <f t="shared" si="138"/>
        <v>5.6400000000000006</v>
      </c>
      <c r="T500" s="107">
        <f t="shared" si="139"/>
        <v>0.61038961038961048</v>
      </c>
      <c r="U500" s="106">
        <v>13.32</v>
      </c>
      <c r="V500" s="106">
        <v>14.59</v>
      </c>
      <c r="W500" s="106">
        <v>8.8800000000000008</v>
      </c>
      <c r="X500" s="106">
        <v>3.6</v>
      </c>
      <c r="Y500" s="106">
        <v>3.6</v>
      </c>
      <c r="Z500" s="106">
        <v>9.24</v>
      </c>
      <c r="AA500" s="106"/>
      <c r="AB500" s="106">
        <f t="shared" si="141"/>
        <v>0</v>
      </c>
      <c r="AC500" s="108"/>
      <c r="AD500" s="106">
        <f t="shared" si="140"/>
        <v>0.35999999999999943</v>
      </c>
      <c r="AE500" s="106">
        <v>13.32</v>
      </c>
      <c r="AF500" s="106"/>
      <c r="AG500" s="105"/>
      <c r="AH500" s="106">
        <f t="shared" si="150"/>
        <v>8.8800000000000008</v>
      </c>
      <c r="AI500" s="109">
        <f t="shared" si="142"/>
        <v>17.715600000000002</v>
      </c>
      <c r="AJ500" s="109">
        <f t="shared" si="133"/>
        <v>13.32</v>
      </c>
      <c r="AK500" s="105"/>
      <c r="AL500" s="109">
        <f t="shared" si="143"/>
        <v>8.8800000000000008</v>
      </c>
      <c r="AM500" s="112">
        <f t="shared" si="144"/>
        <v>0</v>
      </c>
      <c r="AN500" s="109">
        <f t="shared" si="145"/>
        <v>17.715600000000002</v>
      </c>
      <c r="AO500" s="112">
        <f t="shared" si="146"/>
        <v>3.1256000000000022</v>
      </c>
      <c r="AP500" s="109">
        <f t="shared" si="147"/>
        <v>13.32</v>
      </c>
      <c r="AQ500" s="112">
        <f t="shared" si="148"/>
        <v>0</v>
      </c>
      <c r="AR500" s="71"/>
    </row>
    <row r="501" spans="1:44" s="62" customFormat="1" ht="27.6" customHeight="1" x14ac:dyDescent="0.2">
      <c r="A501" s="103" t="s">
        <v>1081</v>
      </c>
      <c r="B501" s="103" t="s">
        <v>1184</v>
      </c>
      <c r="C501" s="104">
        <v>0</v>
      </c>
      <c r="D501" s="104">
        <f>IFERROR(VLOOKUP(A501,#REF!,2,FALSE),0)</f>
        <v>0</v>
      </c>
      <c r="E501" s="105"/>
      <c r="F501" s="105"/>
      <c r="G501" s="106">
        <v>88.8</v>
      </c>
      <c r="H501" s="106">
        <v>36</v>
      </c>
      <c r="I501" s="106">
        <f t="shared" si="134"/>
        <v>52.8</v>
      </c>
      <c r="J501" s="107">
        <f t="shared" si="135"/>
        <v>0.59459459459459463</v>
      </c>
      <c r="K501" s="105"/>
      <c r="L501" s="106"/>
      <c r="M501" s="106">
        <v>36</v>
      </c>
      <c r="N501" s="106">
        <f t="shared" si="136"/>
        <v>-36</v>
      </c>
      <c r="O501" s="107" t="e">
        <f t="shared" si="137"/>
        <v>#DIV/0!</v>
      </c>
      <c r="P501" s="105"/>
      <c r="Q501" s="106"/>
      <c r="R501" s="106"/>
      <c r="S501" s="106">
        <f t="shared" si="138"/>
        <v>0</v>
      </c>
      <c r="T501" s="107" t="e">
        <f t="shared" si="139"/>
        <v>#DIV/0!</v>
      </c>
      <c r="U501" s="106">
        <v>133.19999999999999</v>
      </c>
      <c r="V501" s="106">
        <v>145.9</v>
      </c>
      <c r="W501" s="106">
        <v>88.8</v>
      </c>
      <c r="X501" s="106">
        <v>36</v>
      </c>
      <c r="Y501" s="106">
        <v>36</v>
      </c>
      <c r="Z501" s="106"/>
      <c r="AA501" s="106"/>
      <c r="AB501" s="106">
        <f t="shared" si="141"/>
        <v>0</v>
      </c>
      <c r="AC501" s="108"/>
      <c r="AD501" s="106">
        <f t="shared" si="140"/>
        <v>-88.8</v>
      </c>
      <c r="AE501" s="106">
        <v>133.19999999999999</v>
      </c>
      <c r="AF501" s="106"/>
      <c r="AG501" s="105"/>
      <c r="AH501" s="106">
        <f t="shared" si="150"/>
        <v>88.8</v>
      </c>
      <c r="AI501" s="109">
        <f t="shared" si="142"/>
        <v>177.15600000000001</v>
      </c>
      <c r="AJ501" s="109">
        <f t="shared" si="133"/>
        <v>133.19999999999999</v>
      </c>
      <c r="AK501" s="105"/>
      <c r="AL501" s="109">
        <f t="shared" si="143"/>
        <v>88.8</v>
      </c>
      <c r="AM501" s="112">
        <f t="shared" si="144"/>
        <v>0</v>
      </c>
      <c r="AN501" s="109">
        <f t="shared" si="145"/>
        <v>177.15600000000001</v>
      </c>
      <c r="AO501" s="112">
        <f t="shared" si="146"/>
        <v>31.256</v>
      </c>
      <c r="AP501" s="109">
        <f t="shared" si="147"/>
        <v>133.19999999999999</v>
      </c>
      <c r="AQ501" s="112">
        <f t="shared" si="148"/>
        <v>0</v>
      </c>
      <c r="AR501" s="71"/>
    </row>
    <row r="502" spans="1:44" s="62" customFormat="1" ht="27.6" customHeight="1" x14ac:dyDescent="0.2">
      <c r="A502" s="103" t="s">
        <v>568</v>
      </c>
      <c r="B502" s="103" t="s">
        <v>569</v>
      </c>
      <c r="C502" s="104">
        <v>605.5</v>
      </c>
      <c r="D502" s="104">
        <f>IFERROR(VLOOKUP(A502,#REF!,2,FALSE),0)</f>
        <v>0</v>
      </c>
      <c r="E502" s="105"/>
      <c r="F502" s="105"/>
      <c r="G502" s="106">
        <v>10.95</v>
      </c>
      <c r="H502" s="106">
        <v>6.4</v>
      </c>
      <c r="I502" s="106">
        <f t="shared" si="134"/>
        <v>4.5499999999999989</v>
      </c>
      <c r="J502" s="107">
        <f t="shared" si="135"/>
        <v>0.41552511415525106</v>
      </c>
      <c r="K502" s="105"/>
      <c r="L502" s="106">
        <v>11.424528301886792</v>
      </c>
      <c r="M502" s="106">
        <v>6.4</v>
      </c>
      <c r="N502" s="106">
        <f t="shared" si="136"/>
        <v>5.0245283018867912</v>
      </c>
      <c r="O502" s="107">
        <f t="shared" si="137"/>
        <v>0.43980181668042934</v>
      </c>
      <c r="P502" s="105"/>
      <c r="Q502" s="106">
        <v>11.424528301886792</v>
      </c>
      <c r="R502" s="106">
        <v>9.8641509433962256</v>
      </c>
      <c r="S502" s="106">
        <f t="shared" si="138"/>
        <v>1.560377358490566</v>
      </c>
      <c r="T502" s="107">
        <f t="shared" si="139"/>
        <v>0.1365813377374071</v>
      </c>
      <c r="U502" s="106">
        <v>16.43</v>
      </c>
      <c r="V502" s="106">
        <v>21.95</v>
      </c>
      <c r="W502" s="106">
        <v>10.95</v>
      </c>
      <c r="X502" s="106">
        <v>6.4</v>
      </c>
      <c r="Y502" s="106">
        <v>8.0399999999999991</v>
      </c>
      <c r="Z502" s="106">
        <v>11.424528301886792</v>
      </c>
      <c r="AA502" s="106"/>
      <c r="AB502" s="106">
        <f t="shared" si="141"/>
        <v>-1.6399999999999988</v>
      </c>
      <c r="AC502" s="108"/>
      <c r="AD502" s="106">
        <f t="shared" si="140"/>
        <v>0.47452830188679229</v>
      </c>
      <c r="AE502" s="106">
        <v>16.43</v>
      </c>
      <c r="AF502" s="106"/>
      <c r="AG502" s="105"/>
      <c r="AH502" s="106">
        <f t="shared" si="150"/>
        <v>10.95</v>
      </c>
      <c r="AI502" s="109">
        <f t="shared" si="142"/>
        <v>21.845249999999997</v>
      </c>
      <c r="AJ502" s="109">
        <f t="shared" si="133"/>
        <v>16.424999999999997</v>
      </c>
      <c r="AK502" s="105"/>
      <c r="AL502" s="109">
        <f t="shared" si="143"/>
        <v>10.95</v>
      </c>
      <c r="AM502" s="112">
        <f t="shared" si="144"/>
        <v>0</v>
      </c>
      <c r="AN502" s="109">
        <f t="shared" si="145"/>
        <v>21.95</v>
      </c>
      <c r="AO502" s="112">
        <f t="shared" si="146"/>
        <v>0</v>
      </c>
      <c r="AP502" s="109">
        <f t="shared" si="147"/>
        <v>16.43</v>
      </c>
      <c r="AQ502" s="112">
        <f t="shared" si="148"/>
        <v>0</v>
      </c>
      <c r="AR502" s="71"/>
    </row>
    <row r="503" spans="1:44" s="62" customFormat="1" ht="27.6" customHeight="1" x14ac:dyDescent="0.2">
      <c r="A503" s="103" t="s">
        <v>677</v>
      </c>
      <c r="B503" s="103" t="s">
        <v>569</v>
      </c>
      <c r="C503" s="104">
        <v>219</v>
      </c>
      <c r="D503" s="104">
        <f>IFERROR(VLOOKUP(A503,#REF!,2,FALSE),0)</f>
        <v>0</v>
      </c>
      <c r="E503" s="105"/>
      <c r="F503" s="105"/>
      <c r="G503" s="106">
        <v>109.5</v>
      </c>
      <c r="H503" s="106">
        <v>64</v>
      </c>
      <c r="I503" s="106">
        <f t="shared" si="134"/>
        <v>45.5</v>
      </c>
      <c r="J503" s="107">
        <f t="shared" si="135"/>
        <v>0.41552511415525112</v>
      </c>
      <c r="K503" s="105"/>
      <c r="L503" s="106">
        <v>109.5</v>
      </c>
      <c r="M503" s="106">
        <v>64</v>
      </c>
      <c r="N503" s="106">
        <f t="shared" si="136"/>
        <v>45.5</v>
      </c>
      <c r="O503" s="107">
        <f t="shared" si="137"/>
        <v>0.41552511415525112</v>
      </c>
      <c r="P503" s="105"/>
      <c r="Q503" s="106">
        <v>109.5</v>
      </c>
      <c r="R503" s="106">
        <v>64</v>
      </c>
      <c r="S503" s="106">
        <f t="shared" si="138"/>
        <v>45.5</v>
      </c>
      <c r="T503" s="107">
        <f t="shared" si="139"/>
        <v>0.41552511415525112</v>
      </c>
      <c r="U503" s="106">
        <v>164.25</v>
      </c>
      <c r="V503" s="106">
        <v>219.5</v>
      </c>
      <c r="W503" s="106">
        <v>109.5</v>
      </c>
      <c r="X503" s="106">
        <v>64</v>
      </c>
      <c r="Y503" s="106">
        <v>64</v>
      </c>
      <c r="Z503" s="106">
        <v>109.5</v>
      </c>
      <c r="AA503" s="106"/>
      <c r="AB503" s="106">
        <f t="shared" si="141"/>
        <v>0</v>
      </c>
      <c r="AC503" s="108"/>
      <c r="AD503" s="106">
        <f t="shared" si="140"/>
        <v>0</v>
      </c>
      <c r="AE503" s="106">
        <v>164.25</v>
      </c>
      <c r="AF503" s="106"/>
      <c r="AG503" s="105"/>
      <c r="AH503" s="106">
        <f t="shared" si="150"/>
        <v>109.5</v>
      </c>
      <c r="AI503" s="109">
        <f t="shared" si="142"/>
        <v>218.45250000000001</v>
      </c>
      <c r="AJ503" s="109">
        <f t="shared" si="133"/>
        <v>164.25</v>
      </c>
      <c r="AK503" s="105"/>
      <c r="AL503" s="109">
        <f t="shared" si="143"/>
        <v>109.5</v>
      </c>
      <c r="AM503" s="112">
        <f t="shared" si="144"/>
        <v>0</v>
      </c>
      <c r="AN503" s="109">
        <f t="shared" si="145"/>
        <v>219.5</v>
      </c>
      <c r="AO503" s="112">
        <f t="shared" si="146"/>
        <v>0</v>
      </c>
      <c r="AP503" s="109">
        <f t="shared" si="147"/>
        <v>164.25</v>
      </c>
      <c r="AQ503" s="112">
        <f t="shared" si="148"/>
        <v>0</v>
      </c>
      <c r="AR503" s="71"/>
    </row>
    <row r="504" spans="1:44" s="62" customFormat="1" ht="27.6" customHeight="1" x14ac:dyDescent="0.2">
      <c r="A504" s="103" t="s">
        <v>600</v>
      </c>
      <c r="B504" s="103" t="s">
        <v>601</v>
      </c>
      <c r="C504" s="104">
        <v>468.9</v>
      </c>
      <c r="D504" s="104">
        <f>IFERROR(VLOOKUP(A504,#REF!,2,FALSE),0)</f>
        <v>0</v>
      </c>
      <c r="E504" s="105"/>
      <c r="F504" s="105"/>
      <c r="G504" s="106">
        <v>16</v>
      </c>
      <c r="H504" s="106">
        <v>8</v>
      </c>
      <c r="I504" s="106">
        <f t="shared" si="134"/>
        <v>8</v>
      </c>
      <c r="J504" s="107">
        <f t="shared" si="135"/>
        <v>0.5</v>
      </c>
      <c r="K504" s="105"/>
      <c r="L504" s="106">
        <v>16.168965517241379</v>
      </c>
      <c r="M504" s="106">
        <v>8</v>
      </c>
      <c r="N504" s="106">
        <f t="shared" si="136"/>
        <v>8.1689655172413786</v>
      </c>
      <c r="O504" s="107">
        <f t="shared" si="137"/>
        <v>0.50522499466837278</v>
      </c>
      <c r="P504" s="105"/>
      <c r="Q504" s="106">
        <v>16.168965517241379</v>
      </c>
      <c r="R504" s="106">
        <v>8</v>
      </c>
      <c r="S504" s="106">
        <f t="shared" si="138"/>
        <v>8.1689655172413786</v>
      </c>
      <c r="T504" s="107">
        <f t="shared" si="139"/>
        <v>0.50522499466837278</v>
      </c>
      <c r="U504" s="106">
        <v>24</v>
      </c>
      <c r="V504" s="106">
        <v>36</v>
      </c>
      <c r="W504" s="106">
        <v>16</v>
      </c>
      <c r="X504" s="106">
        <v>8</v>
      </c>
      <c r="Y504" s="106">
        <v>8</v>
      </c>
      <c r="Z504" s="106">
        <v>16.168965517241379</v>
      </c>
      <c r="AA504" s="106"/>
      <c r="AB504" s="106">
        <f t="shared" si="141"/>
        <v>0</v>
      </c>
      <c r="AC504" s="108"/>
      <c r="AD504" s="106">
        <f t="shared" si="140"/>
        <v>0.16896551724137865</v>
      </c>
      <c r="AE504" s="106">
        <v>24</v>
      </c>
      <c r="AF504" s="106"/>
      <c r="AG504" s="105"/>
      <c r="AH504" s="106">
        <f t="shared" si="150"/>
        <v>16</v>
      </c>
      <c r="AI504" s="109">
        <f t="shared" si="142"/>
        <v>31.92</v>
      </c>
      <c r="AJ504" s="109">
        <f t="shared" si="133"/>
        <v>24</v>
      </c>
      <c r="AK504" s="105"/>
      <c r="AL504" s="109">
        <f t="shared" si="143"/>
        <v>16</v>
      </c>
      <c r="AM504" s="112">
        <f t="shared" si="144"/>
        <v>0</v>
      </c>
      <c r="AN504" s="109">
        <f t="shared" si="145"/>
        <v>36</v>
      </c>
      <c r="AO504" s="112">
        <f t="shared" si="146"/>
        <v>0</v>
      </c>
      <c r="AP504" s="109">
        <f t="shared" si="147"/>
        <v>24</v>
      </c>
      <c r="AQ504" s="112">
        <f t="shared" si="148"/>
        <v>0</v>
      </c>
      <c r="AR504" s="71"/>
    </row>
    <row r="505" spans="1:44" s="62" customFormat="1" ht="27.6" customHeight="1" x14ac:dyDescent="0.2">
      <c r="A505" s="103" t="s">
        <v>1086</v>
      </c>
      <c r="B505" s="103" t="s">
        <v>1185</v>
      </c>
      <c r="C505" s="104">
        <v>0</v>
      </c>
      <c r="D505" s="104">
        <f>IFERROR(VLOOKUP(A505,#REF!,2,FALSE),0)</f>
        <v>0</v>
      </c>
      <c r="E505" s="105"/>
      <c r="F505" s="105"/>
      <c r="G505" s="106">
        <v>16.39</v>
      </c>
      <c r="H505" s="106">
        <v>2.5</v>
      </c>
      <c r="I505" s="106">
        <f t="shared" si="134"/>
        <v>13.89</v>
      </c>
      <c r="J505" s="107">
        <f t="shared" si="135"/>
        <v>0.84746796827333737</v>
      </c>
      <c r="K505" s="105"/>
      <c r="L505" s="106"/>
      <c r="M505" s="106">
        <v>2.5</v>
      </c>
      <c r="N505" s="106">
        <f t="shared" si="136"/>
        <v>-2.5</v>
      </c>
      <c r="O505" s="107" t="e">
        <f t="shared" si="137"/>
        <v>#DIV/0!</v>
      </c>
      <c r="P505" s="105"/>
      <c r="Q505" s="106"/>
      <c r="R505" s="106"/>
      <c r="S505" s="106">
        <f t="shared" si="138"/>
        <v>0</v>
      </c>
      <c r="T505" s="107" t="e">
        <f t="shared" si="139"/>
        <v>#DIV/0!</v>
      </c>
      <c r="U505" s="106">
        <v>16.39</v>
      </c>
      <c r="V505" s="106">
        <v>29.5</v>
      </c>
      <c r="W505" s="106">
        <v>16.39</v>
      </c>
      <c r="X505" s="106">
        <v>2.5</v>
      </c>
      <c r="Y505" s="106">
        <v>2.5</v>
      </c>
      <c r="Z505" s="106"/>
      <c r="AA505" s="106"/>
      <c r="AB505" s="106">
        <f t="shared" si="141"/>
        <v>0</v>
      </c>
      <c r="AC505" s="108"/>
      <c r="AD505" s="106">
        <f t="shared" si="140"/>
        <v>-16.39</v>
      </c>
      <c r="AE505" s="106"/>
      <c r="AF505" s="106"/>
      <c r="AG505" s="105"/>
      <c r="AH505" s="106">
        <f t="shared" si="150"/>
        <v>16.39</v>
      </c>
      <c r="AI505" s="109">
        <f t="shared" si="142"/>
        <v>32.698050000000002</v>
      </c>
      <c r="AJ505" s="109">
        <f t="shared" si="133"/>
        <v>24.585000000000001</v>
      </c>
      <c r="AK505" s="105"/>
      <c r="AL505" s="109">
        <f t="shared" si="143"/>
        <v>16.39</v>
      </c>
      <c r="AM505" s="112">
        <f t="shared" si="144"/>
        <v>0</v>
      </c>
      <c r="AN505" s="109">
        <f t="shared" si="145"/>
        <v>32.698050000000002</v>
      </c>
      <c r="AO505" s="112">
        <f t="shared" si="146"/>
        <v>3.1980500000000021</v>
      </c>
      <c r="AP505" s="109">
        <f t="shared" si="147"/>
        <v>24.585000000000001</v>
      </c>
      <c r="AQ505" s="112">
        <f t="shared" si="148"/>
        <v>24.585000000000001</v>
      </c>
      <c r="AR505" s="71"/>
    </row>
    <row r="506" spans="1:44" s="62" customFormat="1" ht="27.6" customHeight="1" x14ac:dyDescent="0.2">
      <c r="A506" s="103" t="s">
        <v>502</v>
      </c>
      <c r="B506" s="103" t="s">
        <v>503</v>
      </c>
      <c r="C506" s="104">
        <v>962.67</v>
      </c>
      <c r="D506" s="104">
        <f>IFERROR(VLOOKUP(A506,#REF!,2,FALSE),0)</f>
        <v>0</v>
      </c>
      <c r="E506" s="105"/>
      <c r="F506" s="105"/>
      <c r="G506" s="106">
        <v>15.85</v>
      </c>
      <c r="H506" s="106">
        <v>8</v>
      </c>
      <c r="I506" s="106">
        <f t="shared" si="134"/>
        <v>7.85</v>
      </c>
      <c r="J506" s="107">
        <f t="shared" si="135"/>
        <v>0.4952681388012618</v>
      </c>
      <c r="K506" s="105"/>
      <c r="L506" s="106">
        <v>16.316440677966099</v>
      </c>
      <c r="M506" s="106">
        <v>8</v>
      </c>
      <c r="N506" s="106">
        <f t="shared" si="136"/>
        <v>8.3164406779660993</v>
      </c>
      <c r="O506" s="107">
        <f t="shared" si="137"/>
        <v>0.5096969885838345</v>
      </c>
      <c r="P506" s="105"/>
      <c r="Q506" s="106">
        <v>16.316440677966099</v>
      </c>
      <c r="R506" s="106">
        <v>8</v>
      </c>
      <c r="S506" s="106">
        <f t="shared" si="138"/>
        <v>8.3164406779660993</v>
      </c>
      <c r="T506" s="107">
        <f t="shared" si="139"/>
        <v>0.5096969885838345</v>
      </c>
      <c r="U506" s="106">
        <v>23.1</v>
      </c>
      <c r="V506" s="106">
        <v>29.95</v>
      </c>
      <c r="W506" s="106">
        <v>15.85</v>
      </c>
      <c r="X506" s="106">
        <v>8</v>
      </c>
      <c r="Y506" s="106">
        <v>8</v>
      </c>
      <c r="Z506" s="106">
        <v>16.316440677966099</v>
      </c>
      <c r="AA506" s="106"/>
      <c r="AB506" s="106">
        <f t="shared" si="141"/>
        <v>0</v>
      </c>
      <c r="AC506" s="108"/>
      <c r="AD506" s="106">
        <f t="shared" si="140"/>
        <v>0.46644067796609967</v>
      </c>
      <c r="AE506" s="106">
        <v>23.1</v>
      </c>
      <c r="AF506" s="106"/>
      <c r="AG506" s="105"/>
      <c r="AH506" s="106">
        <f t="shared" si="150"/>
        <v>15.85</v>
      </c>
      <c r="AI506" s="109">
        <f t="shared" si="142"/>
        <v>31.620750000000001</v>
      </c>
      <c r="AJ506" s="109">
        <f t="shared" si="133"/>
        <v>23.774999999999999</v>
      </c>
      <c r="AK506" s="105"/>
      <c r="AL506" s="109">
        <f t="shared" si="143"/>
        <v>15.85</v>
      </c>
      <c r="AM506" s="112">
        <f t="shared" si="144"/>
        <v>0</v>
      </c>
      <c r="AN506" s="109">
        <f t="shared" si="145"/>
        <v>31.620750000000001</v>
      </c>
      <c r="AO506" s="112">
        <f t="shared" si="146"/>
        <v>1.6707500000000017</v>
      </c>
      <c r="AP506" s="109">
        <f t="shared" si="147"/>
        <v>23.774999999999999</v>
      </c>
      <c r="AQ506" s="112">
        <f t="shared" si="148"/>
        <v>0.67499999999999716</v>
      </c>
      <c r="AR506" s="71"/>
    </row>
    <row r="507" spans="1:44" s="62" customFormat="1" ht="27.6" customHeight="1" x14ac:dyDescent="0.2">
      <c r="A507" s="103" t="s">
        <v>244</v>
      </c>
      <c r="B507" s="103" t="s">
        <v>245</v>
      </c>
      <c r="C507" s="104">
        <v>6465.42</v>
      </c>
      <c r="D507" s="104">
        <f>IFERROR(VLOOKUP(A507,#REF!,2,FALSE),0)</f>
        <v>0</v>
      </c>
      <c r="E507" s="105"/>
      <c r="F507" s="105"/>
      <c r="G507" s="106">
        <v>22.48</v>
      </c>
      <c r="H507" s="106">
        <v>13.4</v>
      </c>
      <c r="I507" s="106">
        <f t="shared" si="134"/>
        <v>9.08</v>
      </c>
      <c r="J507" s="107">
        <f t="shared" si="135"/>
        <v>0.40391459074733094</v>
      </c>
      <c r="K507" s="105"/>
      <c r="L507" s="106">
        <v>23.510618181818181</v>
      </c>
      <c r="M507" s="106">
        <v>13.4</v>
      </c>
      <c r="N507" s="106">
        <f t="shared" si="136"/>
        <v>10.110618181818181</v>
      </c>
      <c r="O507" s="107">
        <f t="shared" si="137"/>
        <v>0.43004476120654184</v>
      </c>
      <c r="P507" s="105"/>
      <c r="Q507" s="106">
        <v>23.510618181818181</v>
      </c>
      <c r="R507" s="106">
        <v>13.76</v>
      </c>
      <c r="S507" s="106">
        <f t="shared" si="138"/>
        <v>9.7506181818181812</v>
      </c>
      <c r="T507" s="107">
        <f t="shared" si="139"/>
        <v>0.4147325309105982</v>
      </c>
      <c r="U507" s="106">
        <v>33.72</v>
      </c>
      <c r="V507" s="106">
        <v>46.86</v>
      </c>
      <c r="W507" s="106">
        <v>22.48</v>
      </c>
      <c r="X507" s="106">
        <v>13.4</v>
      </c>
      <c r="Y507" s="106">
        <v>13.76</v>
      </c>
      <c r="Z507" s="106">
        <v>23.510618181818181</v>
      </c>
      <c r="AA507" s="106"/>
      <c r="AB507" s="106">
        <f t="shared" si="141"/>
        <v>-0.35999999999999943</v>
      </c>
      <c r="AC507" s="108"/>
      <c r="AD507" s="106">
        <f t="shared" si="140"/>
        <v>1.0306181818181805</v>
      </c>
      <c r="AE507" s="106">
        <v>33.72</v>
      </c>
      <c r="AF507" s="106"/>
      <c r="AG507" s="105"/>
      <c r="AH507" s="106">
        <f t="shared" si="150"/>
        <v>22.48</v>
      </c>
      <c r="AI507" s="109">
        <f t="shared" si="142"/>
        <v>44.8476</v>
      </c>
      <c r="AJ507" s="109">
        <f t="shared" si="133"/>
        <v>33.72</v>
      </c>
      <c r="AK507" s="105"/>
      <c r="AL507" s="109">
        <f t="shared" si="143"/>
        <v>22.48</v>
      </c>
      <c r="AM507" s="112">
        <f t="shared" si="144"/>
        <v>0</v>
      </c>
      <c r="AN507" s="109">
        <f t="shared" si="145"/>
        <v>46.86</v>
      </c>
      <c r="AO507" s="112">
        <f t="shared" si="146"/>
        <v>0</v>
      </c>
      <c r="AP507" s="109">
        <f t="shared" si="147"/>
        <v>33.72</v>
      </c>
      <c r="AQ507" s="112">
        <f t="shared" si="148"/>
        <v>0</v>
      </c>
      <c r="AR507" s="71"/>
    </row>
    <row r="508" spans="1:44" s="62" customFormat="1" ht="27.6" customHeight="1" x14ac:dyDescent="0.2">
      <c r="A508" s="103" t="s">
        <v>552</v>
      </c>
      <c r="B508" s="103" t="s">
        <v>553</v>
      </c>
      <c r="C508" s="104">
        <v>644</v>
      </c>
      <c r="D508" s="104">
        <f>IFERROR(VLOOKUP(A508,#REF!,2,FALSE),0)</f>
        <v>0</v>
      </c>
      <c r="E508" s="105"/>
      <c r="F508" s="105"/>
      <c r="G508" s="106">
        <v>14</v>
      </c>
      <c r="H508" s="106">
        <v>7</v>
      </c>
      <c r="I508" s="106">
        <f t="shared" si="134"/>
        <v>7</v>
      </c>
      <c r="J508" s="107">
        <f t="shared" si="135"/>
        <v>0.5</v>
      </c>
      <c r="K508" s="105"/>
      <c r="L508" s="106">
        <v>14</v>
      </c>
      <c r="M508" s="106">
        <v>7</v>
      </c>
      <c r="N508" s="106">
        <f t="shared" si="136"/>
        <v>7</v>
      </c>
      <c r="O508" s="107">
        <f t="shared" si="137"/>
        <v>0.5</v>
      </c>
      <c r="P508" s="105"/>
      <c r="Q508" s="106">
        <v>14</v>
      </c>
      <c r="R508" s="106">
        <v>7.36</v>
      </c>
      <c r="S508" s="106">
        <f t="shared" si="138"/>
        <v>6.64</v>
      </c>
      <c r="T508" s="107">
        <f t="shared" si="139"/>
        <v>0.47428571428571425</v>
      </c>
      <c r="U508" s="106">
        <v>21</v>
      </c>
      <c r="V508" s="106">
        <v>28</v>
      </c>
      <c r="W508" s="106">
        <v>14</v>
      </c>
      <c r="X508" s="106">
        <v>7</v>
      </c>
      <c r="Y508" s="106">
        <v>7.36</v>
      </c>
      <c r="Z508" s="106">
        <v>14</v>
      </c>
      <c r="AA508" s="106"/>
      <c r="AB508" s="106">
        <f t="shared" si="141"/>
        <v>-0.36000000000000032</v>
      </c>
      <c r="AC508" s="108"/>
      <c r="AD508" s="106">
        <f t="shared" si="140"/>
        <v>0</v>
      </c>
      <c r="AE508" s="106">
        <v>21</v>
      </c>
      <c r="AF508" s="106"/>
      <c r="AG508" s="105"/>
      <c r="AH508" s="106">
        <f t="shared" si="150"/>
        <v>14</v>
      </c>
      <c r="AI508" s="109">
        <f t="shared" si="142"/>
        <v>27.93</v>
      </c>
      <c r="AJ508" s="109">
        <f t="shared" si="133"/>
        <v>21</v>
      </c>
      <c r="AK508" s="105"/>
      <c r="AL508" s="109">
        <f t="shared" si="143"/>
        <v>14</v>
      </c>
      <c r="AM508" s="112">
        <f t="shared" si="144"/>
        <v>0</v>
      </c>
      <c r="AN508" s="109">
        <f t="shared" si="145"/>
        <v>28</v>
      </c>
      <c r="AO508" s="112">
        <f t="shared" si="146"/>
        <v>0</v>
      </c>
      <c r="AP508" s="109">
        <f t="shared" si="147"/>
        <v>21</v>
      </c>
      <c r="AQ508" s="112">
        <f t="shared" si="148"/>
        <v>0</v>
      </c>
      <c r="AR508" s="71"/>
    </row>
    <row r="509" spans="1:44" s="62" customFormat="1" ht="27.6" customHeight="1" x14ac:dyDescent="0.2">
      <c r="A509" s="103" t="s">
        <v>481</v>
      </c>
      <c r="B509" s="103" t="s">
        <v>482</v>
      </c>
      <c r="C509" s="104">
        <v>1098.2</v>
      </c>
      <c r="D509" s="104">
        <f>IFERROR(VLOOKUP(A509,#REF!,2,FALSE),0)</f>
        <v>0</v>
      </c>
      <c r="E509" s="105"/>
      <c r="F509" s="105"/>
      <c r="G509" s="106">
        <v>27.45</v>
      </c>
      <c r="H509" s="106">
        <v>15.58</v>
      </c>
      <c r="I509" s="106">
        <f t="shared" si="134"/>
        <v>11.87</v>
      </c>
      <c r="J509" s="107">
        <f t="shared" si="135"/>
        <v>0.43242258652094717</v>
      </c>
      <c r="K509" s="105"/>
      <c r="L509" s="106">
        <v>31.377142857142857</v>
      </c>
      <c r="M509" s="106">
        <v>15.58</v>
      </c>
      <c r="N509" s="106">
        <f t="shared" si="136"/>
        <v>15.797142857142857</v>
      </c>
      <c r="O509" s="107">
        <f t="shared" si="137"/>
        <v>0.5034602076124568</v>
      </c>
      <c r="P509" s="105"/>
      <c r="Q509" s="106">
        <v>31.377142857142857</v>
      </c>
      <c r="R509" s="106">
        <v>15.554857142857141</v>
      </c>
      <c r="S509" s="106">
        <f t="shared" si="138"/>
        <v>15.822285714285716</v>
      </c>
      <c r="T509" s="107">
        <f t="shared" si="139"/>
        <v>0.5042615188490257</v>
      </c>
      <c r="U509" s="106">
        <v>41.18</v>
      </c>
      <c r="V509" s="106">
        <v>54.9</v>
      </c>
      <c r="W509" s="106">
        <v>27.45</v>
      </c>
      <c r="X509" s="106">
        <v>15.58</v>
      </c>
      <c r="Y509" s="106">
        <v>15.61</v>
      </c>
      <c r="Z509" s="106">
        <v>31.377142857142857</v>
      </c>
      <c r="AA509" s="106"/>
      <c r="AB509" s="106">
        <f t="shared" si="141"/>
        <v>-2.9999999999999361E-2</v>
      </c>
      <c r="AC509" s="108"/>
      <c r="AD509" s="106">
        <f t="shared" si="140"/>
        <v>3.9271428571428579</v>
      </c>
      <c r="AE509" s="106">
        <v>41.18</v>
      </c>
      <c r="AF509" s="106"/>
      <c r="AG509" s="105"/>
      <c r="AH509" s="106">
        <f t="shared" si="150"/>
        <v>27.45</v>
      </c>
      <c r="AI509" s="109">
        <f t="shared" si="142"/>
        <v>54.762749999999997</v>
      </c>
      <c r="AJ509" s="109">
        <f t="shared" si="133"/>
        <v>41.174999999999997</v>
      </c>
      <c r="AK509" s="105"/>
      <c r="AL509" s="109">
        <f t="shared" si="143"/>
        <v>27.45</v>
      </c>
      <c r="AM509" s="112">
        <f t="shared" si="144"/>
        <v>0</v>
      </c>
      <c r="AN509" s="109">
        <f t="shared" si="145"/>
        <v>54.9</v>
      </c>
      <c r="AO509" s="112">
        <f t="shared" si="146"/>
        <v>0</v>
      </c>
      <c r="AP509" s="109">
        <f t="shared" si="147"/>
        <v>41.18</v>
      </c>
      <c r="AQ509" s="112">
        <f t="shared" si="148"/>
        <v>0</v>
      </c>
      <c r="AR509" s="71"/>
    </row>
    <row r="510" spans="1:44" s="62" customFormat="1" ht="27.6" customHeight="1" x14ac:dyDescent="0.2">
      <c r="A510" s="103" t="s">
        <v>459</v>
      </c>
      <c r="B510" s="103" t="s">
        <v>460</v>
      </c>
      <c r="C510" s="104">
        <v>1345.65</v>
      </c>
      <c r="D510" s="104">
        <f>IFERROR(VLOOKUP(A510,#REF!,2,FALSE),0)</f>
        <v>0</v>
      </c>
      <c r="E510" s="105"/>
      <c r="F510" s="105"/>
      <c r="G510" s="106">
        <v>27.45</v>
      </c>
      <c r="H510" s="106">
        <v>15.58</v>
      </c>
      <c r="I510" s="106">
        <f t="shared" si="134"/>
        <v>11.87</v>
      </c>
      <c r="J510" s="107">
        <f t="shared" si="135"/>
        <v>0.43242258652094717</v>
      </c>
      <c r="K510" s="105"/>
      <c r="L510" s="106">
        <v>29.903333333333336</v>
      </c>
      <c r="M510" s="106">
        <v>15.58</v>
      </c>
      <c r="N510" s="106">
        <f t="shared" si="136"/>
        <v>14.323333333333336</v>
      </c>
      <c r="O510" s="107">
        <f t="shared" si="137"/>
        <v>0.47898784973804487</v>
      </c>
      <c r="P510" s="105"/>
      <c r="Q510" s="106">
        <v>29.903333333333336</v>
      </c>
      <c r="R510" s="106">
        <v>15.556666666666665</v>
      </c>
      <c r="S510" s="106">
        <f t="shared" si="138"/>
        <v>14.346666666666671</v>
      </c>
      <c r="T510" s="107">
        <f t="shared" si="139"/>
        <v>0.47976814179021299</v>
      </c>
      <c r="U510" s="106">
        <v>41.18</v>
      </c>
      <c r="V510" s="106">
        <v>54.9</v>
      </c>
      <c r="W510" s="106">
        <v>27.45</v>
      </c>
      <c r="X510" s="106">
        <v>15.58</v>
      </c>
      <c r="Y510" s="106">
        <v>15.56</v>
      </c>
      <c r="Z510" s="106">
        <v>29.903333333333336</v>
      </c>
      <c r="AA510" s="106"/>
      <c r="AB510" s="106">
        <f t="shared" si="141"/>
        <v>1.9999999999999574E-2</v>
      </c>
      <c r="AC510" s="108"/>
      <c r="AD510" s="106">
        <f t="shared" si="140"/>
        <v>2.4533333333333367</v>
      </c>
      <c r="AE510" s="106">
        <v>41.18</v>
      </c>
      <c r="AF510" s="106"/>
      <c r="AG510" s="105"/>
      <c r="AH510" s="106">
        <f t="shared" si="150"/>
        <v>27.45</v>
      </c>
      <c r="AI510" s="109">
        <f t="shared" si="142"/>
        <v>54.762749999999997</v>
      </c>
      <c r="AJ510" s="109">
        <f t="shared" ref="AJ510:AJ573" si="151">AH510*1.5</f>
        <v>41.174999999999997</v>
      </c>
      <c r="AK510" s="105"/>
      <c r="AL510" s="109">
        <f t="shared" si="143"/>
        <v>27.45</v>
      </c>
      <c r="AM510" s="112">
        <f t="shared" si="144"/>
        <v>0</v>
      </c>
      <c r="AN510" s="109">
        <f t="shared" si="145"/>
        <v>54.9</v>
      </c>
      <c r="AO510" s="112">
        <f t="shared" si="146"/>
        <v>0</v>
      </c>
      <c r="AP510" s="109">
        <f t="shared" si="147"/>
        <v>41.18</v>
      </c>
      <c r="AQ510" s="112">
        <f t="shared" si="148"/>
        <v>0</v>
      </c>
      <c r="AR510" s="71"/>
    </row>
    <row r="511" spans="1:44" s="62" customFormat="1" ht="27.6" customHeight="1" x14ac:dyDescent="0.2">
      <c r="A511" s="103" t="s">
        <v>182</v>
      </c>
      <c r="B511" s="103" t="s">
        <v>183</v>
      </c>
      <c r="C511" s="104">
        <v>11433.72</v>
      </c>
      <c r="D511" s="104">
        <f>IFERROR(VLOOKUP(A511,#REF!,2,FALSE),0)</f>
        <v>0</v>
      </c>
      <c r="E511" s="105"/>
      <c r="F511" s="105"/>
      <c r="G511" s="106">
        <v>83.85</v>
      </c>
      <c r="H511" s="106">
        <v>50.26</v>
      </c>
      <c r="I511" s="106">
        <f t="shared" si="134"/>
        <v>33.589999999999996</v>
      </c>
      <c r="J511" s="107">
        <f t="shared" si="135"/>
        <v>0.40059630292188431</v>
      </c>
      <c r="K511" s="105"/>
      <c r="L511" s="106">
        <v>77.254864864864857</v>
      </c>
      <c r="M511" s="106">
        <v>50.26</v>
      </c>
      <c r="N511" s="106">
        <f t="shared" si="136"/>
        <v>26.994864864864859</v>
      </c>
      <c r="O511" s="107">
        <f t="shared" si="137"/>
        <v>0.34942608354936094</v>
      </c>
      <c r="P511" s="105"/>
      <c r="Q511" s="106">
        <v>77.254864864864857</v>
      </c>
      <c r="R511" s="106">
        <v>50.26</v>
      </c>
      <c r="S511" s="106">
        <f t="shared" si="138"/>
        <v>26.994864864864859</v>
      </c>
      <c r="T511" s="107">
        <f t="shared" si="139"/>
        <v>0.34942608354936094</v>
      </c>
      <c r="U511" s="106">
        <v>125.15</v>
      </c>
      <c r="V511" s="106">
        <v>187.65</v>
      </c>
      <c r="W511" s="106">
        <v>83.85</v>
      </c>
      <c r="X511" s="106">
        <v>50.26</v>
      </c>
      <c r="Y511" s="106">
        <v>50.26</v>
      </c>
      <c r="Z511" s="106">
        <v>77.254864864864857</v>
      </c>
      <c r="AA511" s="106"/>
      <c r="AB511" s="106">
        <f t="shared" si="141"/>
        <v>0</v>
      </c>
      <c r="AC511" s="108"/>
      <c r="AD511" s="106">
        <f t="shared" si="140"/>
        <v>-6.5951351351351377</v>
      </c>
      <c r="AE511" s="106">
        <v>125.15</v>
      </c>
      <c r="AF511" s="106">
        <v>86.15</v>
      </c>
      <c r="AG511" s="105"/>
      <c r="AH511" s="106">
        <f>AF511</f>
        <v>86.15</v>
      </c>
      <c r="AI511" s="109">
        <f t="shared" si="142"/>
        <v>171.86925000000005</v>
      </c>
      <c r="AJ511" s="109">
        <f t="shared" si="151"/>
        <v>129.22500000000002</v>
      </c>
      <c r="AK511" s="105"/>
      <c r="AL511" s="109">
        <f t="shared" si="143"/>
        <v>86.15</v>
      </c>
      <c r="AM511" s="112">
        <f t="shared" si="144"/>
        <v>2.3000000000000114</v>
      </c>
      <c r="AN511" s="109">
        <f t="shared" si="145"/>
        <v>187.65</v>
      </c>
      <c r="AO511" s="112">
        <f t="shared" si="146"/>
        <v>0</v>
      </c>
      <c r="AP511" s="109">
        <f t="shared" si="147"/>
        <v>129.22500000000002</v>
      </c>
      <c r="AQ511" s="112">
        <f t="shared" si="148"/>
        <v>4.0750000000000171</v>
      </c>
      <c r="AR511" s="71"/>
    </row>
    <row r="512" spans="1:44" s="62" customFormat="1" ht="27.6" customHeight="1" x14ac:dyDescent="0.2">
      <c r="A512" s="103" t="s">
        <v>211</v>
      </c>
      <c r="B512" s="103" t="s">
        <v>212</v>
      </c>
      <c r="C512" s="104">
        <v>7953.54</v>
      </c>
      <c r="D512" s="104">
        <f>IFERROR(VLOOKUP(A512,#REF!,2,FALSE),0)</f>
        <v>0</v>
      </c>
      <c r="E512" s="105"/>
      <c r="F512" s="105"/>
      <c r="G512" s="106">
        <v>53.4</v>
      </c>
      <c r="H512" s="106">
        <v>31.5</v>
      </c>
      <c r="I512" s="106">
        <f t="shared" si="134"/>
        <v>21.9</v>
      </c>
      <c r="J512" s="107">
        <f t="shared" si="135"/>
        <v>0.4101123595505618</v>
      </c>
      <c r="K512" s="105"/>
      <c r="L512" s="106">
        <v>50.98423076923077</v>
      </c>
      <c r="M512" s="106">
        <v>31.5</v>
      </c>
      <c r="N512" s="106">
        <f t="shared" si="136"/>
        <v>19.48423076923077</v>
      </c>
      <c r="O512" s="107">
        <f t="shared" si="137"/>
        <v>0.38216190526482546</v>
      </c>
      <c r="P512" s="105"/>
      <c r="Q512" s="106">
        <v>50.98423076923077</v>
      </c>
      <c r="R512" s="106">
        <v>31.5</v>
      </c>
      <c r="S512" s="106">
        <f t="shared" si="138"/>
        <v>19.48423076923077</v>
      </c>
      <c r="T512" s="107">
        <f t="shared" si="139"/>
        <v>0.38216190526482546</v>
      </c>
      <c r="U512" s="106">
        <v>79.7</v>
      </c>
      <c r="V512" s="106">
        <v>121.65</v>
      </c>
      <c r="W512" s="106">
        <v>53.4</v>
      </c>
      <c r="X512" s="106">
        <v>31.5</v>
      </c>
      <c r="Y512" s="106">
        <v>31.5</v>
      </c>
      <c r="Z512" s="106">
        <v>50.98423076923077</v>
      </c>
      <c r="AA512" s="106"/>
      <c r="AB512" s="106">
        <f t="shared" si="141"/>
        <v>0</v>
      </c>
      <c r="AC512" s="108"/>
      <c r="AD512" s="106">
        <f t="shared" si="140"/>
        <v>-2.4157692307692287</v>
      </c>
      <c r="AE512" s="106">
        <v>79.7</v>
      </c>
      <c r="AF512" s="106"/>
      <c r="AG512" s="105"/>
      <c r="AH512" s="106">
        <f t="shared" ref="AH512:AH525" si="152">G512</f>
        <v>53.4</v>
      </c>
      <c r="AI512" s="109">
        <f t="shared" si="142"/>
        <v>106.533</v>
      </c>
      <c r="AJ512" s="109">
        <f t="shared" si="151"/>
        <v>80.099999999999994</v>
      </c>
      <c r="AK512" s="105"/>
      <c r="AL512" s="109">
        <f t="shared" si="143"/>
        <v>53.4</v>
      </c>
      <c r="AM512" s="112">
        <f t="shared" si="144"/>
        <v>0</v>
      </c>
      <c r="AN512" s="109">
        <f t="shared" si="145"/>
        <v>121.65</v>
      </c>
      <c r="AO512" s="112">
        <f t="shared" si="146"/>
        <v>0</v>
      </c>
      <c r="AP512" s="109">
        <f t="shared" si="147"/>
        <v>80.099999999999994</v>
      </c>
      <c r="AQ512" s="112">
        <f t="shared" si="148"/>
        <v>0.39999999999999147</v>
      </c>
      <c r="AR512" s="71"/>
    </row>
    <row r="513" spans="1:44" s="62" customFormat="1" ht="27.6" customHeight="1" x14ac:dyDescent="0.2">
      <c r="A513" s="103" t="s">
        <v>259</v>
      </c>
      <c r="B513" s="103" t="s">
        <v>260</v>
      </c>
      <c r="C513" s="104">
        <v>5380.13</v>
      </c>
      <c r="D513" s="104">
        <f>IFERROR(VLOOKUP(A513,#REF!,2,FALSE),0)</f>
        <v>0</v>
      </c>
      <c r="E513" s="105"/>
      <c r="F513" s="105"/>
      <c r="G513" s="106">
        <v>16.149999999999999</v>
      </c>
      <c r="H513" s="106">
        <v>7.5</v>
      </c>
      <c r="I513" s="106">
        <f t="shared" si="134"/>
        <v>8.6499999999999986</v>
      </c>
      <c r="J513" s="107">
        <f t="shared" si="135"/>
        <v>0.5356037151702786</v>
      </c>
      <c r="K513" s="105"/>
      <c r="L513" s="106">
        <v>18.299761904761905</v>
      </c>
      <c r="M513" s="106">
        <v>7.5</v>
      </c>
      <c r="N513" s="106">
        <f t="shared" si="136"/>
        <v>10.799761904761905</v>
      </c>
      <c r="O513" s="107">
        <f t="shared" si="137"/>
        <v>0.59015860211556226</v>
      </c>
      <c r="P513" s="105"/>
      <c r="Q513" s="106">
        <v>18.299761904761905</v>
      </c>
      <c r="R513" s="106">
        <v>7.5</v>
      </c>
      <c r="S513" s="106">
        <f t="shared" si="138"/>
        <v>10.799761904761905</v>
      </c>
      <c r="T513" s="107">
        <f t="shared" si="139"/>
        <v>0.59015860211556226</v>
      </c>
      <c r="U513" s="106">
        <v>24.23</v>
      </c>
      <c r="V513" s="106">
        <v>31.05</v>
      </c>
      <c r="W513" s="106">
        <v>16.149999999999999</v>
      </c>
      <c r="X513" s="106">
        <v>7.5</v>
      </c>
      <c r="Y513" s="106">
        <v>7.5</v>
      </c>
      <c r="Z513" s="106">
        <v>18.299761904761905</v>
      </c>
      <c r="AA513" s="106"/>
      <c r="AB513" s="106">
        <f t="shared" si="141"/>
        <v>0</v>
      </c>
      <c r="AC513" s="108"/>
      <c r="AD513" s="106">
        <f t="shared" si="140"/>
        <v>2.1497619047619061</v>
      </c>
      <c r="AE513" s="106">
        <v>24.23</v>
      </c>
      <c r="AF513" s="106"/>
      <c r="AG513" s="105"/>
      <c r="AH513" s="106">
        <f t="shared" si="152"/>
        <v>16.149999999999999</v>
      </c>
      <c r="AI513" s="109">
        <f t="shared" si="142"/>
        <v>32.219250000000002</v>
      </c>
      <c r="AJ513" s="109">
        <f t="shared" si="151"/>
        <v>24.224999999999998</v>
      </c>
      <c r="AK513" s="105"/>
      <c r="AL513" s="109">
        <f t="shared" si="143"/>
        <v>16.149999999999999</v>
      </c>
      <c r="AM513" s="112">
        <f t="shared" si="144"/>
        <v>0</v>
      </c>
      <c r="AN513" s="109">
        <f t="shared" si="145"/>
        <v>32.219250000000002</v>
      </c>
      <c r="AO513" s="112">
        <f t="shared" si="146"/>
        <v>1.1692500000000017</v>
      </c>
      <c r="AP513" s="109">
        <f t="shared" si="147"/>
        <v>24.23</v>
      </c>
      <c r="AQ513" s="112">
        <f t="shared" si="148"/>
        <v>0</v>
      </c>
      <c r="AR513" s="71"/>
    </row>
    <row r="514" spans="1:44" s="62" customFormat="1" ht="27.6" customHeight="1" x14ac:dyDescent="0.2">
      <c r="A514" s="103" t="s">
        <v>1097</v>
      </c>
      <c r="B514" s="103" t="s">
        <v>1186</v>
      </c>
      <c r="C514" s="104">
        <v>0</v>
      </c>
      <c r="D514" s="104">
        <f>IFERROR(VLOOKUP(A514,#REF!,2,FALSE),0)</f>
        <v>0</v>
      </c>
      <c r="E514" s="105"/>
      <c r="F514" s="105"/>
      <c r="G514" s="106">
        <v>131.25</v>
      </c>
      <c r="H514" s="106">
        <v>0</v>
      </c>
      <c r="I514" s="106">
        <f t="shared" ref="I514:I577" si="153">G514-H514</f>
        <v>131.25</v>
      </c>
      <c r="J514" s="107">
        <f t="shared" ref="J514:J577" si="154">I514/G514</f>
        <v>1</v>
      </c>
      <c r="K514" s="105"/>
      <c r="L514" s="106"/>
      <c r="M514" s="106">
        <v>0</v>
      </c>
      <c r="N514" s="106">
        <f t="shared" ref="N514:N577" si="155">L514-M514</f>
        <v>0</v>
      </c>
      <c r="O514" s="107" t="e">
        <f t="shared" ref="O514:O577" si="156">N514/L514</f>
        <v>#DIV/0!</v>
      </c>
      <c r="P514" s="105"/>
      <c r="Q514" s="106"/>
      <c r="R514" s="106"/>
      <c r="S514" s="106">
        <f t="shared" ref="S514:S577" si="157">Q514-R514</f>
        <v>0</v>
      </c>
      <c r="T514" s="107" t="e">
        <f t="shared" ref="T514:T577" si="158">S514/Q514</f>
        <v>#DIV/0!</v>
      </c>
      <c r="U514" s="106">
        <v>131.25</v>
      </c>
      <c r="V514" s="106">
        <v>161.25</v>
      </c>
      <c r="W514" s="106">
        <v>131.25</v>
      </c>
      <c r="X514" s="106">
        <v>0</v>
      </c>
      <c r="Y514" s="106">
        <v>87.5</v>
      </c>
      <c r="Z514" s="106"/>
      <c r="AA514" s="106"/>
      <c r="AB514" s="106">
        <f t="shared" si="141"/>
        <v>-87.5</v>
      </c>
      <c r="AC514" s="108"/>
      <c r="AD514" s="106">
        <f t="shared" ref="AD514:AD577" si="159">Z514-W514</f>
        <v>-131.25</v>
      </c>
      <c r="AE514" s="106"/>
      <c r="AF514" s="106"/>
      <c r="AG514" s="105"/>
      <c r="AH514" s="106">
        <f t="shared" si="152"/>
        <v>131.25</v>
      </c>
      <c r="AI514" s="109">
        <f t="shared" si="142"/>
        <v>261.84375</v>
      </c>
      <c r="AJ514" s="109">
        <f t="shared" si="151"/>
        <v>196.875</v>
      </c>
      <c r="AK514" s="105"/>
      <c r="AL514" s="109">
        <f t="shared" si="143"/>
        <v>131.25</v>
      </c>
      <c r="AM514" s="112">
        <f t="shared" si="144"/>
        <v>0</v>
      </c>
      <c r="AN514" s="109">
        <f t="shared" si="145"/>
        <v>261.84375</v>
      </c>
      <c r="AO514" s="112">
        <f t="shared" si="146"/>
        <v>100.59375</v>
      </c>
      <c r="AP514" s="109">
        <f t="shared" si="147"/>
        <v>196.875</v>
      </c>
      <c r="AQ514" s="112">
        <f t="shared" si="148"/>
        <v>196.875</v>
      </c>
      <c r="AR514" s="71"/>
    </row>
    <row r="515" spans="1:44" s="62" customFormat="1" ht="27.6" customHeight="1" x14ac:dyDescent="0.2">
      <c r="A515" s="103" t="s">
        <v>388</v>
      </c>
      <c r="B515" s="103" t="s">
        <v>389</v>
      </c>
      <c r="C515" s="104">
        <v>2139.2199999999998</v>
      </c>
      <c r="D515" s="104">
        <f>IFERROR(VLOOKUP(A515,#REF!,2,FALSE),0)</f>
        <v>0</v>
      </c>
      <c r="E515" s="105"/>
      <c r="F515" s="105"/>
      <c r="G515" s="106">
        <v>4.16</v>
      </c>
      <c r="H515" s="106">
        <v>2.16</v>
      </c>
      <c r="I515" s="106">
        <f t="shared" si="153"/>
        <v>2</v>
      </c>
      <c r="J515" s="107">
        <f t="shared" si="154"/>
        <v>0.48076923076923073</v>
      </c>
      <c r="K515" s="105"/>
      <c r="L515" s="106">
        <v>4.4107628865979374</v>
      </c>
      <c r="M515" s="106">
        <v>2.16</v>
      </c>
      <c r="N515" s="106">
        <f t="shared" si="155"/>
        <v>2.2507628865979372</v>
      </c>
      <c r="O515" s="107">
        <f t="shared" si="156"/>
        <v>0.51028879685118866</v>
      </c>
      <c r="P515" s="105"/>
      <c r="Q515" s="106">
        <v>4.4107628865979374</v>
      </c>
      <c r="R515" s="106">
        <v>2</v>
      </c>
      <c r="S515" s="106">
        <f t="shared" si="157"/>
        <v>2.4107628865979374</v>
      </c>
      <c r="T515" s="107">
        <f t="shared" si="158"/>
        <v>0.54656370078813765</v>
      </c>
      <c r="U515" s="106">
        <v>6.24</v>
      </c>
      <c r="V515" s="106">
        <v>7.52</v>
      </c>
      <c r="W515" s="106">
        <v>4.16</v>
      </c>
      <c r="X515" s="106">
        <v>2.16</v>
      </c>
      <c r="Y515" s="106">
        <v>2</v>
      </c>
      <c r="Z515" s="106">
        <v>4.4107628865979374</v>
      </c>
      <c r="AA515" s="106"/>
      <c r="AB515" s="106">
        <f t="shared" ref="AB515:AB578" si="160">X515-Y515</f>
        <v>0.16000000000000014</v>
      </c>
      <c r="AC515" s="108"/>
      <c r="AD515" s="106">
        <f t="shared" si="159"/>
        <v>0.25076288659793722</v>
      </c>
      <c r="AE515" s="106">
        <v>6.24</v>
      </c>
      <c r="AF515" s="106"/>
      <c r="AG515" s="105"/>
      <c r="AH515" s="106">
        <f t="shared" si="152"/>
        <v>4.16</v>
      </c>
      <c r="AI515" s="109">
        <f t="shared" ref="AI515:AI578" si="161">AJ515*1.33</f>
        <v>8.2992000000000008</v>
      </c>
      <c r="AJ515" s="109">
        <f t="shared" si="151"/>
        <v>6.24</v>
      </c>
      <c r="AK515" s="105"/>
      <c r="AL515" s="109">
        <f t="shared" si="143"/>
        <v>4.16</v>
      </c>
      <c r="AM515" s="112">
        <f t="shared" si="144"/>
        <v>0</v>
      </c>
      <c r="AN515" s="109">
        <f t="shared" si="145"/>
        <v>8.2992000000000008</v>
      </c>
      <c r="AO515" s="112">
        <f t="shared" si="146"/>
        <v>0.77920000000000122</v>
      </c>
      <c r="AP515" s="109">
        <f t="shared" si="147"/>
        <v>6.24</v>
      </c>
      <c r="AQ515" s="112">
        <f t="shared" si="148"/>
        <v>0</v>
      </c>
      <c r="AR515" s="71"/>
    </row>
    <row r="516" spans="1:44" s="62" customFormat="1" ht="27.6" customHeight="1" x14ac:dyDescent="0.2">
      <c r="A516" s="103" t="s">
        <v>558</v>
      </c>
      <c r="B516" s="103" t="s">
        <v>389</v>
      </c>
      <c r="C516" s="104">
        <v>643</v>
      </c>
      <c r="D516" s="104">
        <f>IFERROR(VLOOKUP(A516,#REF!,2,FALSE),0)</f>
        <v>0</v>
      </c>
      <c r="E516" s="105"/>
      <c r="F516" s="105"/>
      <c r="G516" s="106">
        <v>130</v>
      </c>
      <c r="H516" s="106">
        <v>68.75</v>
      </c>
      <c r="I516" s="106">
        <f t="shared" si="153"/>
        <v>61.25</v>
      </c>
      <c r="J516" s="107">
        <f t="shared" si="154"/>
        <v>0.47115384615384615</v>
      </c>
      <c r="K516" s="105"/>
      <c r="L516" s="106">
        <v>107.16666666666667</v>
      </c>
      <c r="M516" s="106">
        <v>68.75</v>
      </c>
      <c r="N516" s="106">
        <f t="shared" si="155"/>
        <v>38.416666666666671</v>
      </c>
      <c r="O516" s="107">
        <f t="shared" si="156"/>
        <v>0.35847589424572318</v>
      </c>
      <c r="P516" s="105"/>
      <c r="Q516" s="106">
        <v>107.16666666666667</v>
      </c>
      <c r="R516" s="106">
        <v>62.5</v>
      </c>
      <c r="S516" s="106">
        <f t="shared" si="157"/>
        <v>44.666666666666671</v>
      </c>
      <c r="T516" s="107">
        <f t="shared" si="158"/>
        <v>0.41679626749611198</v>
      </c>
      <c r="U516" s="106">
        <v>195</v>
      </c>
      <c r="V516" s="106">
        <v>235</v>
      </c>
      <c r="W516" s="106">
        <v>130</v>
      </c>
      <c r="X516" s="106">
        <v>68.75</v>
      </c>
      <c r="Y516" s="106">
        <v>62.5</v>
      </c>
      <c r="Z516" s="106">
        <v>107.16666666666667</v>
      </c>
      <c r="AA516" s="106"/>
      <c r="AB516" s="106">
        <f t="shared" si="160"/>
        <v>6.25</v>
      </c>
      <c r="AC516" s="108"/>
      <c r="AD516" s="106">
        <f t="shared" si="159"/>
        <v>-22.833333333333329</v>
      </c>
      <c r="AE516" s="106">
        <v>195</v>
      </c>
      <c r="AF516" s="106"/>
      <c r="AG516" s="105"/>
      <c r="AH516" s="106">
        <f t="shared" si="152"/>
        <v>130</v>
      </c>
      <c r="AI516" s="109">
        <f t="shared" si="161"/>
        <v>259.35000000000002</v>
      </c>
      <c r="AJ516" s="109">
        <f t="shared" si="151"/>
        <v>195</v>
      </c>
      <c r="AK516" s="105"/>
      <c r="AL516" s="109">
        <f t="shared" si="143"/>
        <v>130</v>
      </c>
      <c r="AM516" s="112">
        <f t="shared" si="144"/>
        <v>0</v>
      </c>
      <c r="AN516" s="109">
        <f t="shared" si="145"/>
        <v>259.35000000000002</v>
      </c>
      <c r="AO516" s="112">
        <f t="shared" si="146"/>
        <v>24.350000000000023</v>
      </c>
      <c r="AP516" s="109">
        <f t="shared" si="147"/>
        <v>195</v>
      </c>
      <c r="AQ516" s="112">
        <f t="shared" si="148"/>
        <v>0</v>
      </c>
      <c r="AR516" s="71"/>
    </row>
    <row r="517" spans="1:44" s="62" customFormat="1" ht="27.6" customHeight="1" x14ac:dyDescent="0.2">
      <c r="A517" s="103" t="s">
        <v>680</v>
      </c>
      <c r="B517" s="103" t="s">
        <v>681</v>
      </c>
      <c r="C517" s="104">
        <v>208</v>
      </c>
      <c r="D517" s="104">
        <f>IFERROR(VLOOKUP(A517,#REF!,2,FALSE),0)</f>
        <v>0</v>
      </c>
      <c r="E517" s="105"/>
      <c r="F517" s="105"/>
      <c r="G517" s="106">
        <v>8</v>
      </c>
      <c r="H517" s="106">
        <v>4.5</v>
      </c>
      <c r="I517" s="106">
        <f t="shared" si="153"/>
        <v>3.5</v>
      </c>
      <c r="J517" s="107">
        <f t="shared" si="154"/>
        <v>0.4375</v>
      </c>
      <c r="K517" s="105"/>
      <c r="L517" s="106">
        <v>8</v>
      </c>
      <c r="M517" s="106">
        <v>4.5</v>
      </c>
      <c r="N517" s="106">
        <f t="shared" si="155"/>
        <v>3.5</v>
      </c>
      <c r="O517" s="107">
        <f t="shared" si="156"/>
        <v>0.4375</v>
      </c>
      <c r="P517" s="105"/>
      <c r="Q517" s="106">
        <v>8</v>
      </c>
      <c r="R517" s="106">
        <v>3.46</v>
      </c>
      <c r="S517" s="106">
        <f t="shared" si="157"/>
        <v>4.54</v>
      </c>
      <c r="T517" s="107">
        <f t="shared" si="158"/>
        <v>0.5675</v>
      </c>
      <c r="U517" s="106">
        <v>12</v>
      </c>
      <c r="V517" s="106">
        <v>15.6</v>
      </c>
      <c r="W517" s="106">
        <v>8</v>
      </c>
      <c r="X517" s="106">
        <v>4.5</v>
      </c>
      <c r="Y517" s="106">
        <v>3.46</v>
      </c>
      <c r="Z517" s="106">
        <v>8</v>
      </c>
      <c r="AA517" s="106"/>
      <c r="AB517" s="106">
        <f t="shared" si="160"/>
        <v>1.04</v>
      </c>
      <c r="AC517" s="108"/>
      <c r="AD517" s="106">
        <f t="shared" si="159"/>
        <v>0</v>
      </c>
      <c r="AE517" s="106">
        <v>12</v>
      </c>
      <c r="AF517" s="106"/>
      <c r="AG517" s="105"/>
      <c r="AH517" s="106">
        <f t="shared" si="152"/>
        <v>8</v>
      </c>
      <c r="AI517" s="109">
        <f t="shared" si="161"/>
        <v>15.96</v>
      </c>
      <c r="AJ517" s="109">
        <f t="shared" si="151"/>
        <v>12</v>
      </c>
      <c r="AK517" s="105"/>
      <c r="AL517" s="109">
        <f t="shared" ref="AL517:AL580" si="162">IF(G517&gt;AH517,G517,AH517)</f>
        <v>8</v>
      </c>
      <c r="AM517" s="112">
        <f t="shared" ref="AM517:AM580" si="163">AL517-G517</f>
        <v>0</v>
      </c>
      <c r="AN517" s="109">
        <f t="shared" ref="AN517:AN580" si="164">IF(V517&gt;AI517,V517,AI517)</f>
        <v>15.96</v>
      </c>
      <c r="AO517" s="112">
        <f t="shared" ref="AO517:AO580" si="165">AN517-V517</f>
        <v>0.36000000000000121</v>
      </c>
      <c r="AP517" s="109">
        <f t="shared" ref="AP517:AP580" si="166">IF(AE517&gt;AJ517,AE517,AJ517)</f>
        <v>12</v>
      </c>
      <c r="AQ517" s="112">
        <f t="shared" ref="AQ517:AQ580" si="167">AP517-AE517</f>
        <v>0</v>
      </c>
      <c r="AR517" s="71"/>
    </row>
    <row r="518" spans="1:44" s="62" customFormat="1" ht="27.6" customHeight="1" x14ac:dyDescent="0.2">
      <c r="A518" s="103" t="s">
        <v>509</v>
      </c>
      <c r="B518" s="103" t="s">
        <v>510</v>
      </c>
      <c r="C518" s="104">
        <v>851.9</v>
      </c>
      <c r="D518" s="104">
        <f>IFERROR(VLOOKUP(A518,#REF!,2,FALSE),0)</f>
        <v>0</v>
      </c>
      <c r="E518" s="105"/>
      <c r="F518" s="105"/>
      <c r="G518" s="106">
        <v>10.050000000000001</v>
      </c>
      <c r="H518" s="106">
        <v>3.05</v>
      </c>
      <c r="I518" s="106">
        <f t="shared" si="153"/>
        <v>7.0000000000000009</v>
      </c>
      <c r="J518" s="107">
        <f t="shared" si="154"/>
        <v>0.69651741293532343</v>
      </c>
      <c r="K518" s="105"/>
      <c r="L518" s="106">
        <v>12.17</v>
      </c>
      <c r="M518" s="106">
        <v>3.05</v>
      </c>
      <c r="N518" s="106">
        <f t="shared" si="155"/>
        <v>9.120000000000001</v>
      </c>
      <c r="O518" s="107">
        <f t="shared" si="156"/>
        <v>0.74938373048479878</v>
      </c>
      <c r="P518" s="105"/>
      <c r="Q518" s="106">
        <v>12.17</v>
      </c>
      <c r="R518" s="106">
        <v>3.05</v>
      </c>
      <c r="S518" s="106">
        <f t="shared" si="157"/>
        <v>9.120000000000001</v>
      </c>
      <c r="T518" s="107">
        <f t="shared" si="158"/>
        <v>0.74938373048479878</v>
      </c>
      <c r="U518" s="106">
        <v>15.08</v>
      </c>
      <c r="V518" s="106">
        <v>21.65</v>
      </c>
      <c r="W518" s="106">
        <v>10.050000000000001</v>
      </c>
      <c r="X518" s="106">
        <v>3.05</v>
      </c>
      <c r="Y518" s="106">
        <v>3.05</v>
      </c>
      <c r="Z518" s="106">
        <v>12.17</v>
      </c>
      <c r="AA518" s="106"/>
      <c r="AB518" s="106">
        <f t="shared" si="160"/>
        <v>0</v>
      </c>
      <c r="AC518" s="108"/>
      <c r="AD518" s="106">
        <f t="shared" si="159"/>
        <v>2.1199999999999992</v>
      </c>
      <c r="AE518" s="106">
        <v>15.08</v>
      </c>
      <c r="AF518" s="106"/>
      <c r="AG518" s="105"/>
      <c r="AH518" s="106">
        <f t="shared" si="152"/>
        <v>10.050000000000001</v>
      </c>
      <c r="AI518" s="109">
        <f t="shared" si="161"/>
        <v>20.049750000000003</v>
      </c>
      <c r="AJ518" s="109">
        <f t="shared" si="151"/>
        <v>15.075000000000001</v>
      </c>
      <c r="AK518" s="105"/>
      <c r="AL518" s="109">
        <f t="shared" si="162"/>
        <v>10.050000000000001</v>
      </c>
      <c r="AM518" s="112">
        <f t="shared" si="163"/>
        <v>0</v>
      </c>
      <c r="AN518" s="109">
        <f t="shared" si="164"/>
        <v>21.65</v>
      </c>
      <c r="AO518" s="112">
        <f t="shared" si="165"/>
        <v>0</v>
      </c>
      <c r="AP518" s="109">
        <f t="shared" si="166"/>
        <v>15.08</v>
      </c>
      <c r="AQ518" s="112">
        <f t="shared" si="167"/>
        <v>0</v>
      </c>
      <c r="AR518" s="71"/>
    </row>
    <row r="519" spans="1:44" s="62" customFormat="1" ht="27.6" customHeight="1" x14ac:dyDescent="0.2">
      <c r="A519" s="103" t="s">
        <v>684</v>
      </c>
      <c r="B519" s="103" t="s">
        <v>685</v>
      </c>
      <c r="C519" s="104">
        <v>192</v>
      </c>
      <c r="D519" s="104">
        <f>IFERROR(VLOOKUP(A519,#REF!,2,FALSE),0)</f>
        <v>0</v>
      </c>
      <c r="E519" s="105"/>
      <c r="F519" s="105"/>
      <c r="G519" s="106">
        <v>6</v>
      </c>
      <c r="H519" s="106">
        <v>1.4</v>
      </c>
      <c r="I519" s="106">
        <f t="shared" si="153"/>
        <v>4.5999999999999996</v>
      </c>
      <c r="J519" s="107">
        <f t="shared" si="154"/>
        <v>0.76666666666666661</v>
      </c>
      <c r="K519" s="105"/>
      <c r="L519" s="106">
        <v>6</v>
      </c>
      <c r="M519" s="106">
        <v>1.4</v>
      </c>
      <c r="N519" s="106">
        <f t="shared" si="155"/>
        <v>4.5999999999999996</v>
      </c>
      <c r="O519" s="107">
        <f t="shared" si="156"/>
        <v>0.76666666666666661</v>
      </c>
      <c r="P519" s="105"/>
      <c r="Q519" s="106">
        <v>6</v>
      </c>
      <c r="R519" s="106">
        <v>1.4</v>
      </c>
      <c r="S519" s="106">
        <f t="shared" si="157"/>
        <v>4.5999999999999996</v>
      </c>
      <c r="T519" s="107">
        <f t="shared" si="158"/>
        <v>0.76666666666666661</v>
      </c>
      <c r="U519" s="106">
        <v>9</v>
      </c>
      <c r="V519" s="106">
        <v>10.8</v>
      </c>
      <c r="W519" s="106">
        <v>6</v>
      </c>
      <c r="X519" s="106">
        <v>1.4</v>
      </c>
      <c r="Y519" s="106">
        <v>1.4</v>
      </c>
      <c r="Z519" s="106">
        <v>6</v>
      </c>
      <c r="AA519" s="106"/>
      <c r="AB519" s="106">
        <f t="shared" si="160"/>
        <v>0</v>
      </c>
      <c r="AC519" s="108"/>
      <c r="AD519" s="106">
        <f t="shared" si="159"/>
        <v>0</v>
      </c>
      <c r="AE519" s="106">
        <v>9</v>
      </c>
      <c r="AF519" s="106"/>
      <c r="AG519" s="105"/>
      <c r="AH519" s="106">
        <f t="shared" si="152"/>
        <v>6</v>
      </c>
      <c r="AI519" s="109">
        <f t="shared" si="161"/>
        <v>11.97</v>
      </c>
      <c r="AJ519" s="109">
        <f t="shared" si="151"/>
        <v>9</v>
      </c>
      <c r="AK519" s="105"/>
      <c r="AL519" s="109">
        <f t="shared" si="162"/>
        <v>6</v>
      </c>
      <c r="AM519" s="112">
        <f t="shared" si="163"/>
        <v>0</v>
      </c>
      <c r="AN519" s="109">
        <f t="shared" si="164"/>
        <v>11.97</v>
      </c>
      <c r="AO519" s="112">
        <f t="shared" si="165"/>
        <v>1.17</v>
      </c>
      <c r="AP519" s="109">
        <f t="shared" si="166"/>
        <v>9</v>
      </c>
      <c r="AQ519" s="112">
        <f t="shared" si="167"/>
        <v>0</v>
      </c>
      <c r="AR519" s="71"/>
    </row>
    <row r="520" spans="1:44" s="62" customFormat="1" ht="27.6" customHeight="1" x14ac:dyDescent="0.2">
      <c r="A520" s="103" t="s">
        <v>331</v>
      </c>
      <c r="B520" s="103" t="s">
        <v>332</v>
      </c>
      <c r="C520" s="104">
        <v>3162</v>
      </c>
      <c r="D520" s="104">
        <f>IFERROR(VLOOKUP(A520,#REF!,2,FALSE),0)</f>
        <v>0</v>
      </c>
      <c r="E520" s="105"/>
      <c r="F520" s="105"/>
      <c r="G520" s="106">
        <v>16</v>
      </c>
      <c r="H520" s="106">
        <v>7</v>
      </c>
      <c r="I520" s="106">
        <f t="shared" si="153"/>
        <v>9</v>
      </c>
      <c r="J520" s="107">
        <f t="shared" si="154"/>
        <v>0.5625</v>
      </c>
      <c r="K520" s="105"/>
      <c r="L520" s="106">
        <v>19.048192771084338</v>
      </c>
      <c r="M520" s="106">
        <v>7</v>
      </c>
      <c r="N520" s="106">
        <f t="shared" si="155"/>
        <v>12.048192771084338</v>
      </c>
      <c r="O520" s="107">
        <f t="shared" si="156"/>
        <v>0.63251106894370657</v>
      </c>
      <c r="P520" s="105"/>
      <c r="Q520" s="106">
        <v>19.048192771084338</v>
      </c>
      <c r="R520" s="106">
        <v>7.5</v>
      </c>
      <c r="S520" s="106">
        <f t="shared" si="157"/>
        <v>11.548192771084338</v>
      </c>
      <c r="T520" s="107">
        <f t="shared" si="158"/>
        <v>0.60626185958254275</v>
      </c>
      <c r="U520" s="106">
        <v>24</v>
      </c>
      <c r="V520" s="106">
        <v>32</v>
      </c>
      <c r="W520" s="106">
        <v>16</v>
      </c>
      <c r="X520" s="106">
        <v>7</v>
      </c>
      <c r="Y520" s="106">
        <v>7.3979999999999997</v>
      </c>
      <c r="Z520" s="106">
        <v>19.048192771084338</v>
      </c>
      <c r="AA520" s="106"/>
      <c r="AB520" s="106">
        <f t="shared" si="160"/>
        <v>-0.39799999999999969</v>
      </c>
      <c r="AC520" s="108"/>
      <c r="AD520" s="106">
        <f t="shared" si="159"/>
        <v>3.0481927710843379</v>
      </c>
      <c r="AE520" s="106">
        <v>24</v>
      </c>
      <c r="AF520" s="106"/>
      <c r="AG520" s="105"/>
      <c r="AH520" s="106">
        <f t="shared" si="152"/>
        <v>16</v>
      </c>
      <c r="AI520" s="109">
        <f t="shared" si="161"/>
        <v>31.92</v>
      </c>
      <c r="AJ520" s="109">
        <f t="shared" si="151"/>
        <v>24</v>
      </c>
      <c r="AK520" s="105"/>
      <c r="AL520" s="109">
        <f t="shared" si="162"/>
        <v>16</v>
      </c>
      <c r="AM520" s="112">
        <f t="shared" si="163"/>
        <v>0</v>
      </c>
      <c r="AN520" s="109">
        <f t="shared" si="164"/>
        <v>32</v>
      </c>
      <c r="AO520" s="112">
        <f t="shared" si="165"/>
        <v>0</v>
      </c>
      <c r="AP520" s="109">
        <f t="shared" si="166"/>
        <v>24</v>
      </c>
      <c r="AQ520" s="112">
        <f t="shared" si="167"/>
        <v>0</v>
      </c>
      <c r="AR520" s="71"/>
    </row>
    <row r="521" spans="1:44" s="62" customFormat="1" ht="27.6" customHeight="1" x14ac:dyDescent="0.2">
      <c r="A521" s="103" t="s">
        <v>1101</v>
      </c>
      <c r="B521" s="103" t="s">
        <v>1187</v>
      </c>
      <c r="C521" s="104">
        <v>0</v>
      </c>
      <c r="D521" s="104">
        <f>IFERROR(VLOOKUP(A521,#REF!,2,FALSE),0)</f>
        <v>0</v>
      </c>
      <c r="E521" s="105"/>
      <c r="F521" s="105"/>
      <c r="G521" s="106">
        <v>0</v>
      </c>
      <c r="H521" s="106">
        <v>0</v>
      </c>
      <c r="I521" s="106">
        <f t="shared" si="153"/>
        <v>0</v>
      </c>
      <c r="J521" s="107" t="e">
        <f t="shared" si="154"/>
        <v>#DIV/0!</v>
      </c>
      <c r="K521" s="105"/>
      <c r="L521" s="106"/>
      <c r="M521" s="106">
        <v>0</v>
      </c>
      <c r="N521" s="106">
        <f t="shared" si="155"/>
        <v>0</v>
      </c>
      <c r="O521" s="107" t="e">
        <f t="shared" si="156"/>
        <v>#DIV/0!</v>
      </c>
      <c r="P521" s="105"/>
      <c r="Q521" s="106"/>
      <c r="R521" s="106"/>
      <c r="S521" s="106">
        <f t="shared" si="157"/>
        <v>0</v>
      </c>
      <c r="T521" s="107" t="e">
        <f t="shared" si="158"/>
        <v>#DIV/0!</v>
      </c>
      <c r="U521" s="106">
        <v>0</v>
      </c>
      <c r="V521" s="106">
        <v>0</v>
      </c>
      <c r="W521" s="106">
        <v>0</v>
      </c>
      <c r="X521" s="106">
        <v>0</v>
      </c>
      <c r="Y521" s="106">
        <v>0.87</v>
      </c>
      <c r="Z521" s="106"/>
      <c r="AA521" s="106"/>
      <c r="AB521" s="106">
        <f t="shared" si="160"/>
        <v>-0.87</v>
      </c>
      <c r="AC521" s="108"/>
      <c r="AD521" s="106">
        <f t="shared" si="159"/>
        <v>0</v>
      </c>
      <c r="AE521" s="106"/>
      <c r="AF521" s="106"/>
      <c r="AG521" s="105"/>
      <c r="AH521" s="106">
        <f t="shared" si="152"/>
        <v>0</v>
      </c>
      <c r="AI521" s="109">
        <f t="shared" si="161"/>
        <v>0</v>
      </c>
      <c r="AJ521" s="109">
        <f t="shared" si="151"/>
        <v>0</v>
      </c>
      <c r="AK521" s="105"/>
      <c r="AL521" s="109">
        <f t="shared" si="162"/>
        <v>0</v>
      </c>
      <c r="AM521" s="112">
        <f t="shared" si="163"/>
        <v>0</v>
      </c>
      <c r="AN521" s="109">
        <f t="shared" si="164"/>
        <v>0</v>
      </c>
      <c r="AO521" s="112">
        <f t="shared" si="165"/>
        <v>0</v>
      </c>
      <c r="AP521" s="109">
        <f t="shared" si="166"/>
        <v>0</v>
      </c>
      <c r="AQ521" s="112">
        <f t="shared" si="167"/>
        <v>0</v>
      </c>
      <c r="AR521" s="71"/>
    </row>
    <row r="522" spans="1:44" s="62" customFormat="1" ht="27.6" customHeight="1" x14ac:dyDescent="0.2">
      <c r="A522" s="103" t="s">
        <v>1103</v>
      </c>
      <c r="B522" s="103" t="s">
        <v>1188</v>
      </c>
      <c r="C522" s="104">
        <v>0</v>
      </c>
      <c r="D522" s="104">
        <f>IFERROR(VLOOKUP(A522,#REF!,2,FALSE),0)</f>
        <v>0</v>
      </c>
      <c r="E522" s="105"/>
      <c r="F522" s="105"/>
      <c r="G522" s="106">
        <v>90</v>
      </c>
      <c r="H522" s="106">
        <v>40</v>
      </c>
      <c r="I522" s="106">
        <f t="shared" si="153"/>
        <v>50</v>
      </c>
      <c r="J522" s="107">
        <f t="shared" si="154"/>
        <v>0.55555555555555558</v>
      </c>
      <c r="K522" s="105"/>
      <c r="L522" s="106"/>
      <c r="M522" s="106">
        <v>40</v>
      </c>
      <c r="N522" s="106">
        <f t="shared" si="155"/>
        <v>-40</v>
      </c>
      <c r="O522" s="107" t="e">
        <f t="shared" si="156"/>
        <v>#DIV/0!</v>
      </c>
      <c r="P522" s="105"/>
      <c r="Q522" s="106"/>
      <c r="R522" s="106"/>
      <c r="S522" s="106">
        <f t="shared" si="157"/>
        <v>0</v>
      </c>
      <c r="T522" s="107" t="e">
        <f t="shared" si="158"/>
        <v>#DIV/0!</v>
      </c>
      <c r="U522" s="106">
        <v>135</v>
      </c>
      <c r="V522" s="106">
        <v>170</v>
      </c>
      <c r="W522" s="106">
        <v>90</v>
      </c>
      <c r="X522" s="106">
        <v>40</v>
      </c>
      <c r="Y522" s="106">
        <v>0</v>
      </c>
      <c r="Z522" s="106"/>
      <c r="AA522" s="106"/>
      <c r="AB522" s="106">
        <f t="shared" si="160"/>
        <v>40</v>
      </c>
      <c r="AC522" s="108"/>
      <c r="AD522" s="106">
        <f t="shared" si="159"/>
        <v>-90</v>
      </c>
      <c r="AE522" s="106">
        <v>135</v>
      </c>
      <c r="AF522" s="106"/>
      <c r="AG522" s="105"/>
      <c r="AH522" s="106">
        <f t="shared" si="152"/>
        <v>90</v>
      </c>
      <c r="AI522" s="109">
        <f t="shared" si="161"/>
        <v>179.55</v>
      </c>
      <c r="AJ522" s="109">
        <f t="shared" si="151"/>
        <v>135</v>
      </c>
      <c r="AK522" s="105"/>
      <c r="AL522" s="109">
        <f t="shared" si="162"/>
        <v>90</v>
      </c>
      <c r="AM522" s="112">
        <f t="shared" si="163"/>
        <v>0</v>
      </c>
      <c r="AN522" s="109">
        <f t="shared" si="164"/>
        <v>179.55</v>
      </c>
      <c r="AO522" s="112">
        <f t="shared" si="165"/>
        <v>9.5500000000000114</v>
      </c>
      <c r="AP522" s="109">
        <f t="shared" si="166"/>
        <v>135</v>
      </c>
      <c r="AQ522" s="112">
        <f t="shared" si="167"/>
        <v>0</v>
      </c>
      <c r="AR522" s="71"/>
    </row>
    <row r="523" spans="1:44" s="62" customFormat="1" ht="27.6" customHeight="1" x14ac:dyDescent="0.2">
      <c r="A523" s="103" t="s">
        <v>560</v>
      </c>
      <c r="B523" s="103" t="s">
        <v>561</v>
      </c>
      <c r="C523" s="104">
        <v>630</v>
      </c>
      <c r="D523" s="104">
        <f>IFERROR(VLOOKUP(A523,#REF!,2,FALSE),0)</f>
        <v>0</v>
      </c>
      <c r="E523" s="105"/>
      <c r="F523" s="105"/>
      <c r="G523" s="106">
        <v>90</v>
      </c>
      <c r="H523" s="106">
        <v>40</v>
      </c>
      <c r="I523" s="106">
        <f t="shared" si="153"/>
        <v>50</v>
      </c>
      <c r="J523" s="107">
        <f t="shared" si="154"/>
        <v>0.55555555555555558</v>
      </c>
      <c r="K523" s="105"/>
      <c r="L523" s="106">
        <v>90</v>
      </c>
      <c r="M523" s="106">
        <v>40</v>
      </c>
      <c r="N523" s="106">
        <f t="shared" si="155"/>
        <v>50</v>
      </c>
      <c r="O523" s="107">
        <f t="shared" si="156"/>
        <v>0.55555555555555558</v>
      </c>
      <c r="P523" s="105"/>
      <c r="Q523" s="106">
        <v>90</v>
      </c>
      <c r="R523" s="106">
        <v>45</v>
      </c>
      <c r="S523" s="106">
        <f t="shared" si="157"/>
        <v>45</v>
      </c>
      <c r="T523" s="107">
        <f t="shared" si="158"/>
        <v>0.5</v>
      </c>
      <c r="U523" s="106">
        <v>135</v>
      </c>
      <c r="V523" s="106">
        <v>170</v>
      </c>
      <c r="W523" s="106">
        <v>90</v>
      </c>
      <c r="X523" s="106">
        <v>40</v>
      </c>
      <c r="Y523" s="106">
        <v>45</v>
      </c>
      <c r="Z523" s="106">
        <v>90</v>
      </c>
      <c r="AA523" s="106"/>
      <c r="AB523" s="106">
        <f t="shared" si="160"/>
        <v>-5</v>
      </c>
      <c r="AC523" s="108"/>
      <c r="AD523" s="106">
        <f t="shared" si="159"/>
        <v>0</v>
      </c>
      <c r="AE523" s="106">
        <v>135</v>
      </c>
      <c r="AF523" s="106"/>
      <c r="AG523" s="105"/>
      <c r="AH523" s="106">
        <f t="shared" si="152"/>
        <v>90</v>
      </c>
      <c r="AI523" s="109">
        <f t="shared" si="161"/>
        <v>179.55</v>
      </c>
      <c r="AJ523" s="109">
        <f t="shared" si="151"/>
        <v>135</v>
      </c>
      <c r="AK523" s="105"/>
      <c r="AL523" s="109">
        <f t="shared" si="162"/>
        <v>90</v>
      </c>
      <c r="AM523" s="112">
        <f t="shared" si="163"/>
        <v>0</v>
      </c>
      <c r="AN523" s="109">
        <f t="shared" si="164"/>
        <v>179.55</v>
      </c>
      <c r="AO523" s="112">
        <f t="shared" si="165"/>
        <v>9.5500000000000114</v>
      </c>
      <c r="AP523" s="109">
        <f t="shared" si="166"/>
        <v>135</v>
      </c>
      <c r="AQ523" s="112">
        <f t="shared" si="167"/>
        <v>0</v>
      </c>
      <c r="AR523" s="71"/>
    </row>
    <row r="524" spans="1:44" s="62" customFormat="1" ht="27.6" customHeight="1" x14ac:dyDescent="0.2">
      <c r="A524" s="103" t="s">
        <v>443</v>
      </c>
      <c r="B524" s="103" t="s">
        <v>444</v>
      </c>
      <c r="C524" s="104">
        <v>1500</v>
      </c>
      <c r="D524" s="104">
        <f>IFERROR(VLOOKUP(A524,#REF!,2,FALSE),0)</f>
        <v>0</v>
      </c>
      <c r="E524" s="105"/>
      <c r="F524" s="105"/>
      <c r="G524" s="106">
        <v>100</v>
      </c>
      <c r="H524" s="106">
        <v>40</v>
      </c>
      <c r="I524" s="106">
        <f t="shared" si="153"/>
        <v>60</v>
      </c>
      <c r="J524" s="107">
        <f t="shared" si="154"/>
        <v>0.6</v>
      </c>
      <c r="K524" s="105"/>
      <c r="L524" s="106">
        <v>100</v>
      </c>
      <c r="M524" s="106">
        <v>40</v>
      </c>
      <c r="N524" s="106">
        <f t="shared" si="155"/>
        <v>60</v>
      </c>
      <c r="O524" s="107">
        <f t="shared" si="156"/>
        <v>0.6</v>
      </c>
      <c r="P524" s="105"/>
      <c r="Q524" s="106">
        <v>100</v>
      </c>
      <c r="R524" s="106">
        <v>56</v>
      </c>
      <c r="S524" s="106">
        <f t="shared" si="157"/>
        <v>44</v>
      </c>
      <c r="T524" s="107">
        <f t="shared" si="158"/>
        <v>0.44</v>
      </c>
      <c r="U524" s="106">
        <v>150</v>
      </c>
      <c r="V524" s="106">
        <v>180</v>
      </c>
      <c r="W524" s="106">
        <v>100</v>
      </c>
      <c r="X524" s="106">
        <v>40</v>
      </c>
      <c r="Y524" s="106">
        <v>56</v>
      </c>
      <c r="Z524" s="106">
        <v>100</v>
      </c>
      <c r="AA524" s="106"/>
      <c r="AB524" s="106">
        <f t="shared" si="160"/>
        <v>-16</v>
      </c>
      <c r="AC524" s="108"/>
      <c r="AD524" s="106">
        <f t="shared" si="159"/>
        <v>0</v>
      </c>
      <c r="AE524" s="106">
        <v>150</v>
      </c>
      <c r="AF524" s="106"/>
      <c r="AG524" s="105"/>
      <c r="AH524" s="106">
        <f t="shared" si="152"/>
        <v>100</v>
      </c>
      <c r="AI524" s="109">
        <f t="shared" si="161"/>
        <v>199.5</v>
      </c>
      <c r="AJ524" s="109">
        <f t="shared" si="151"/>
        <v>150</v>
      </c>
      <c r="AK524" s="105"/>
      <c r="AL524" s="109">
        <f t="shared" si="162"/>
        <v>100</v>
      </c>
      <c r="AM524" s="112">
        <f t="shared" si="163"/>
        <v>0</v>
      </c>
      <c r="AN524" s="109">
        <f t="shared" si="164"/>
        <v>199.5</v>
      </c>
      <c r="AO524" s="112">
        <f t="shared" si="165"/>
        <v>19.5</v>
      </c>
      <c r="AP524" s="109">
        <f t="shared" si="166"/>
        <v>150</v>
      </c>
      <c r="AQ524" s="112">
        <f t="shared" si="167"/>
        <v>0</v>
      </c>
      <c r="AR524" s="71"/>
    </row>
    <row r="525" spans="1:44" s="62" customFormat="1" ht="27.6" customHeight="1" x14ac:dyDescent="0.2">
      <c r="A525" s="103" t="s">
        <v>741</v>
      </c>
      <c r="B525" s="103" t="s">
        <v>742</v>
      </c>
      <c r="C525" s="104">
        <v>110</v>
      </c>
      <c r="D525" s="104">
        <f>IFERROR(VLOOKUP(A525,#REF!,2,FALSE),0)</f>
        <v>0</v>
      </c>
      <c r="E525" s="105"/>
      <c r="F525" s="105"/>
      <c r="G525" s="106">
        <v>100</v>
      </c>
      <c r="H525" s="106">
        <v>44</v>
      </c>
      <c r="I525" s="106">
        <f t="shared" si="153"/>
        <v>56</v>
      </c>
      <c r="J525" s="107">
        <f t="shared" si="154"/>
        <v>0.56000000000000005</v>
      </c>
      <c r="K525" s="105"/>
      <c r="L525" s="106">
        <v>110</v>
      </c>
      <c r="M525" s="106">
        <v>44</v>
      </c>
      <c r="N525" s="106">
        <f t="shared" si="155"/>
        <v>66</v>
      </c>
      <c r="O525" s="107">
        <f t="shared" si="156"/>
        <v>0.6</v>
      </c>
      <c r="P525" s="105"/>
      <c r="Q525" s="106">
        <v>110</v>
      </c>
      <c r="R525" s="106">
        <v>60</v>
      </c>
      <c r="S525" s="106">
        <f t="shared" si="157"/>
        <v>50</v>
      </c>
      <c r="T525" s="107">
        <f t="shared" si="158"/>
        <v>0.45454545454545453</v>
      </c>
      <c r="U525" s="106">
        <v>150</v>
      </c>
      <c r="V525" s="106">
        <v>180</v>
      </c>
      <c r="W525" s="106">
        <v>100</v>
      </c>
      <c r="X525" s="106">
        <v>44</v>
      </c>
      <c r="Y525" s="106">
        <v>60</v>
      </c>
      <c r="Z525" s="106">
        <v>110</v>
      </c>
      <c r="AA525" s="106"/>
      <c r="AB525" s="106">
        <f t="shared" si="160"/>
        <v>-16</v>
      </c>
      <c r="AC525" s="108"/>
      <c r="AD525" s="106">
        <f t="shared" si="159"/>
        <v>10</v>
      </c>
      <c r="AE525" s="106">
        <v>150</v>
      </c>
      <c r="AF525" s="106"/>
      <c r="AG525" s="105"/>
      <c r="AH525" s="106">
        <f t="shared" si="152"/>
        <v>100</v>
      </c>
      <c r="AI525" s="109">
        <f t="shared" si="161"/>
        <v>199.5</v>
      </c>
      <c r="AJ525" s="109">
        <f t="shared" si="151"/>
        <v>150</v>
      </c>
      <c r="AK525" s="105"/>
      <c r="AL525" s="109">
        <f t="shared" si="162"/>
        <v>100</v>
      </c>
      <c r="AM525" s="112">
        <f t="shared" si="163"/>
        <v>0</v>
      </c>
      <c r="AN525" s="109">
        <f t="shared" si="164"/>
        <v>199.5</v>
      </c>
      <c r="AO525" s="112">
        <f t="shared" si="165"/>
        <v>19.5</v>
      </c>
      <c r="AP525" s="109">
        <f t="shared" si="166"/>
        <v>150</v>
      </c>
      <c r="AQ525" s="112">
        <f t="shared" si="167"/>
        <v>0</v>
      </c>
      <c r="AR525" s="71"/>
    </row>
    <row r="526" spans="1:44" s="62" customFormat="1" ht="27.6" customHeight="1" x14ac:dyDescent="0.2">
      <c r="A526" s="103" t="s">
        <v>406</v>
      </c>
      <c r="B526" s="103" t="s">
        <v>407</v>
      </c>
      <c r="C526" s="104">
        <v>1800</v>
      </c>
      <c r="D526" s="104">
        <f>IFERROR(VLOOKUP(A526,#REF!,2,FALSE),0)</f>
        <v>0</v>
      </c>
      <c r="E526" s="105"/>
      <c r="F526" s="105"/>
      <c r="G526" s="106">
        <v>120</v>
      </c>
      <c r="H526" s="106">
        <v>54</v>
      </c>
      <c r="I526" s="106">
        <f t="shared" si="153"/>
        <v>66</v>
      </c>
      <c r="J526" s="107">
        <f t="shared" si="154"/>
        <v>0.55000000000000004</v>
      </c>
      <c r="K526" s="105"/>
      <c r="L526" s="106">
        <v>120</v>
      </c>
      <c r="M526" s="106">
        <v>54</v>
      </c>
      <c r="N526" s="106">
        <f t="shared" si="155"/>
        <v>66</v>
      </c>
      <c r="O526" s="107">
        <f t="shared" si="156"/>
        <v>0.55000000000000004</v>
      </c>
      <c r="P526" s="105"/>
      <c r="Q526" s="106">
        <v>120</v>
      </c>
      <c r="R526" s="106">
        <v>79</v>
      </c>
      <c r="S526" s="106">
        <f t="shared" si="157"/>
        <v>41</v>
      </c>
      <c r="T526" s="107">
        <f t="shared" si="158"/>
        <v>0.34166666666666667</v>
      </c>
      <c r="U526" s="106">
        <v>180</v>
      </c>
      <c r="V526" s="106">
        <v>220</v>
      </c>
      <c r="W526" s="106">
        <v>120</v>
      </c>
      <c r="X526" s="106">
        <v>54</v>
      </c>
      <c r="Y526" s="106">
        <v>79</v>
      </c>
      <c r="Z526" s="106">
        <v>120</v>
      </c>
      <c r="AA526" s="106"/>
      <c r="AB526" s="106">
        <f t="shared" si="160"/>
        <v>-25</v>
      </c>
      <c r="AC526" s="108"/>
      <c r="AD526" s="106">
        <f t="shared" si="159"/>
        <v>0</v>
      </c>
      <c r="AE526" s="106">
        <v>180</v>
      </c>
      <c r="AF526" s="106">
        <v>135</v>
      </c>
      <c r="AG526" s="105"/>
      <c r="AH526" s="106">
        <f t="shared" ref="AH526:AH537" si="168">AF526</f>
        <v>135</v>
      </c>
      <c r="AI526" s="109">
        <f t="shared" si="161"/>
        <v>269.32499999999999</v>
      </c>
      <c r="AJ526" s="109">
        <f t="shared" si="151"/>
        <v>202.5</v>
      </c>
      <c r="AK526" s="105"/>
      <c r="AL526" s="109">
        <f t="shared" si="162"/>
        <v>135</v>
      </c>
      <c r="AM526" s="112">
        <f t="shared" si="163"/>
        <v>15</v>
      </c>
      <c r="AN526" s="109">
        <f t="shared" si="164"/>
        <v>269.32499999999999</v>
      </c>
      <c r="AO526" s="112">
        <f t="shared" si="165"/>
        <v>49.324999999999989</v>
      </c>
      <c r="AP526" s="109">
        <f t="shared" si="166"/>
        <v>202.5</v>
      </c>
      <c r="AQ526" s="112">
        <f t="shared" si="167"/>
        <v>22.5</v>
      </c>
      <c r="AR526" s="71"/>
    </row>
    <row r="527" spans="1:44" s="62" customFormat="1" ht="27.6" customHeight="1" x14ac:dyDescent="0.2">
      <c r="A527" s="103" t="s">
        <v>472</v>
      </c>
      <c r="B527" s="103" t="s">
        <v>473</v>
      </c>
      <c r="C527" s="104">
        <v>1200</v>
      </c>
      <c r="D527" s="104">
        <f>IFERROR(VLOOKUP(A527,#REF!,2,FALSE),0)</f>
        <v>0</v>
      </c>
      <c r="E527" s="105"/>
      <c r="F527" s="105"/>
      <c r="G527" s="106">
        <v>120</v>
      </c>
      <c r="H527" s="106">
        <v>75</v>
      </c>
      <c r="I527" s="106">
        <f t="shared" si="153"/>
        <v>45</v>
      </c>
      <c r="J527" s="107">
        <f t="shared" si="154"/>
        <v>0.375</v>
      </c>
      <c r="K527" s="105"/>
      <c r="L527" s="106">
        <v>120</v>
      </c>
      <c r="M527" s="106">
        <v>75</v>
      </c>
      <c r="N527" s="106">
        <f t="shared" si="155"/>
        <v>45</v>
      </c>
      <c r="O527" s="107">
        <f t="shared" si="156"/>
        <v>0.375</v>
      </c>
      <c r="P527" s="105"/>
      <c r="Q527" s="106">
        <v>120</v>
      </c>
      <c r="R527" s="106">
        <v>78.876999999999995</v>
      </c>
      <c r="S527" s="106">
        <f t="shared" si="157"/>
        <v>41.123000000000005</v>
      </c>
      <c r="T527" s="107">
        <f t="shared" si="158"/>
        <v>0.34269166666666673</v>
      </c>
      <c r="U527" s="106">
        <v>180</v>
      </c>
      <c r="V527" s="106">
        <v>230</v>
      </c>
      <c r="W527" s="106">
        <v>120</v>
      </c>
      <c r="X527" s="106">
        <v>75</v>
      </c>
      <c r="Y527" s="106">
        <v>79</v>
      </c>
      <c r="Z527" s="106">
        <v>120</v>
      </c>
      <c r="AA527" s="106"/>
      <c r="AB527" s="106">
        <f t="shared" si="160"/>
        <v>-4</v>
      </c>
      <c r="AC527" s="108"/>
      <c r="AD527" s="106">
        <f t="shared" si="159"/>
        <v>0</v>
      </c>
      <c r="AE527" s="106">
        <v>180</v>
      </c>
      <c r="AF527" s="106">
        <v>135</v>
      </c>
      <c r="AG527" s="105"/>
      <c r="AH527" s="106">
        <f t="shared" si="168"/>
        <v>135</v>
      </c>
      <c r="AI527" s="109">
        <f t="shared" si="161"/>
        <v>269.32499999999999</v>
      </c>
      <c r="AJ527" s="109">
        <f t="shared" si="151"/>
        <v>202.5</v>
      </c>
      <c r="AK527" s="105"/>
      <c r="AL527" s="109">
        <f t="shared" si="162"/>
        <v>135</v>
      </c>
      <c r="AM527" s="112">
        <f t="shared" si="163"/>
        <v>15</v>
      </c>
      <c r="AN527" s="109">
        <f t="shared" si="164"/>
        <v>269.32499999999999</v>
      </c>
      <c r="AO527" s="112">
        <f t="shared" si="165"/>
        <v>39.324999999999989</v>
      </c>
      <c r="AP527" s="109">
        <f t="shared" si="166"/>
        <v>202.5</v>
      </c>
      <c r="AQ527" s="112">
        <f t="shared" si="167"/>
        <v>22.5</v>
      </c>
      <c r="AR527" s="71"/>
    </row>
    <row r="528" spans="1:44" s="62" customFormat="1" ht="27.6" customHeight="1" x14ac:dyDescent="0.2">
      <c r="A528" s="103" t="s">
        <v>542</v>
      </c>
      <c r="B528" s="103" t="s">
        <v>543</v>
      </c>
      <c r="C528" s="104">
        <v>735</v>
      </c>
      <c r="D528" s="104">
        <f>IFERROR(VLOOKUP(A528,#REF!,2,FALSE),0)</f>
        <v>0</v>
      </c>
      <c r="E528" s="105"/>
      <c r="F528" s="105"/>
      <c r="G528" s="106">
        <v>150</v>
      </c>
      <c r="H528" s="106">
        <v>70</v>
      </c>
      <c r="I528" s="106">
        <f t="shared" si="153"/>
        <v>80</v>
      </c>
      <c r="J528" s="107">
        <f t="shared" si="154"/>
        <v>0.53333333333333333</v>
      </c>
      <c r="K528" s="105"/>
      <c r="L528" s="106">
        <v>147</v>
      </c>
      <c r="M528" s="106">
        <v>70</v>
      </c>
      <c r="N528" s="106">
        <f t="shared" si="155"/>
        <v>77</v>
      </c>
      <c r="O528" s="107">
        <f t="shared" si="156"/>
        <v>0.52380952380952384</v>
      </c>
      <c r="P528" s="105"/>
      <c r="Q528" s="106">
        <v>147</v>
      </c>
      <c r="R528" s="106">
        <v>115</v>
      </c>
      <c r="S528" s="106">
        <f t="shared" si="157"/>
        <v>32</v>
      </c>
      <c r="T528" s="107">
        <f t="shared" si="158"/>
        <v>0.21768707482993196</v>
      </c>
      <c r="U528" s="106">
        <v>225</v>
      </c>
      <c r="V528" s="106">
        <v>280</v>
      </c>
      <c r="W528" s="106">
        <v>150</v>
      </c>
      <c r="X528" s="106">
        <v>70</v>
      </c>
      <c r="Y528" s="106">
        <v>114.99</v>
      </c>
      <c r="Z528" s="106">
        <v>147</v>
      </c>
      <c r="AA528" s="106"/>
      <c r="AB528" s="106">
        <f t="shared" si="160"/>
        <v>-44.989999999999995</v>
      </c>
      <c r="AC528" s="108"/>
      <c r="AD528" s="106">
        <f t="shared" si="159"/>
        <v>-3</v>
      </c>
      <c r="AE528" s="106">
        <v>225</v>
      </c>
      <c r="AF528" s="106">
        <v>184.5</v>
      </c>
      <c r="AG528" s="105"/>
      <c r="AH528" s="106">
        <f t="shared" si="168"/>
        <v>184.5</v>
      </c>
      <c r="AI528" s="109">
        <f t="shared" si="161"/>
        <v>368.07750000000004</v>
      </c>
      <c r="AJ528" s="109">
        <f t="shared" si="151"/>
        <v>276.75</v>
      </c>
      <c r="AK528" s="105"/>
      <c r="AL528" s="109">
        <f t="shared" si="162"/>
        <v>184.5</v>
      </c>
      <c r="AM528" s="112">
        <f t="shared" si="163"/>
        <v>34.5</v>
      </c>
      <c r="AN528" s="109">
        <f t="shared" si="164"/>
        <v>368.07750000000004</v>
      </c>
      <c r="AO528" s="112">
        <f t="shared" si="165"/>
        <v>88.077500000000043</v>
      </c>
      <c r="AP528" s="109">
        <f t="shared" si="166"/>
        <v>276.75</v>
      </c>
      <c r="AQ528" s="112">
        <f t="shared" si="167"/>
        <v>51.75</v>
      </c>
      <c r="AR528" s="71"/>
    </row>
    <row r="529" spans="1:44" s="62" customFormat="1" ht="27.6" customHeight="1" x14ac:dyDescent="0.2">
      <c r="A529" s="103" t="s">
        <v>813</v>
      </c>
      <c r="B529" s="103" t="s">
        <v>814</v>
      </c>
      <c r="C529" s="104">
        <v>33.75</v>
      </c>
      <c r="D529" s="104">
        <f>IFERROR(VLOOKUP(A529,#REF!,2,FALSE),0)</f>
        <v>0</v>
      </c>
      <c r="E529" s="105"/>
      <c r="F529" s="105"/>
      <c r="G529" s="106">
        <v>4.5</v>
      </c>
      <c r="H529" s="106">
        <v>2.25</v>
      </c>
      <c r="I529" s="106">
        <f t="shared" si="153"/>
        <v>2.25</v>
      </c>
      <c r="J529" s="107">
        <f t="shared" si="154"/>
        <v>0.5</v>
      </c>
      <c r="K529" s="105"/>
      <c r="L529" s="106">
        <v>4.8214285714285712</v>
      </c>
      <c r="M529" s="106">
        <v>2.25</v>
      </c>
      <c r="N529" s="106">
        <f t="shared" si="155"/>
        <v>2.5714285714285712</v>
      </c>
      <c r="O529" s="107">
        <f t="shared" si="156"/>
        <v>0.53333333333333333</v>
      </c>
      <c r="P529" s="105"/>
      <c r="Q529" s="106">
        <v>4.8214285714285712</v>
      </c>
      <c r="R529" s="106">
        <v>2.25</v>
      </c>
      <c r="S529" s="106">
        <f t="shared" si="157"/>
        <v>2.5714285714285712</v>
      </c>
      <c r="T529" s="107">
        <f t="shared" si="158"/>
        <v>0.53333333333333333</v>
      </c>
      <c r="U529" s="106">
        <v>6.75</v>
      </c>
      <c r="V529" s="106">
        <v>8.5</v>
      </c>
      <c r="W529" s="106">
        <v>4.5</v>
      </c>
      <c r="X529" s="106">
        <v>2.25</v>
      </c>
      <c r="Y529" s="106">
        <v>2.27</v>
      </c>
      <c r="Z529" s="106">
        <v>4.8214285714285712</v>
      </c>
      <c r="AA529" s="106"/>
      <c r="AB529" s="106">
        <f t="shared" si="160"/>
        <v>-2.0000000000000018E-2</v>
      </c>
      <c r="AC529" s="108"/>
      <c r="AD529" s="106">
        <f t="shared" si="159"/>
        <v>0.32142857142857117</v>
      </c>
      <c r="AE529" s="106">
        <v>6.75</v>
      </c>
      <c r="AF529" s="106">
        <v>5.5</v>
      </c>
      <c r="AG529" s="105"/>
      <c r="AH529" s="106">
        <f t="shared" si="168"/>
        <v>5.5</v>
      </c>
      <c r="AI529" s="109">
        <f t="shared" si="161"/>
        <v>10.9725</v>
      </c>
      <c r="AJ529" s="109">
        <f t="shared" si="151"/>
        <v>8.25</v>
      </c>
      <c r="AK529" s="105"/>
      <c r="AL529" s="109">
        <f t="shared" si="162"/>
        <v>5.5</v>
      </c>
      <c r="AM529" s="112">
        <f t="shared" si="163"/>
        <v>1</v>
      </c>
      <c r="AN529" s="109">
        <f t="shared" si="164"/>
        <v>10.9725</v>
      </c>
      <c r="AO529" s="112">
        <f t="shared" si="165"/>
        <v>2.4725000000000001</v>
      </c>
      <c r="AP529" s="109">
        <f t="shared" si="166"/>
        <v>8.25</v>
      </c>
      <c r="AQ529" s="112">
        <f t="shared" si="167"/>
        <v>1.5</v>
      </c>
      <c r="AR529" s="71"/>
    </row>
    <row r="530" spans="1:44" s="62" customFormat="1" ht="27.6" customHeight="1" x14ac:dyDescent="0.2">
      <c r="A530" s="103" t="s">
        <v>641</v>
      </c>
      <c r="B530" s="103" t="s">
        <v>642</v>
      </c>
      <c r="C530" s="104">
        <v>314.62</v>
      </c>
      <c r="D530" s="104">
        <f>IFERROR(VLOOKUP(A530,#REF!,2,FALSE),0)</f>
        <v>0</v>
      </c>
      <c r="E530" s="105"/>
      <c r="F530" s="105"/>
      <c r="G530" s="106">
        <v>4.5</v>
      </c>
      <c r="H530" s="106">
        <v>2</v>
      </c>
      <c r="I530" s="106">
        <f t="shared" si="153"/>
        <v>2.5</v>
      </c>
      <c r="J530" s="107">
        <f t="shared" si="154"/>
        <v>0.55555555555555558</v>
      </c>
      <c r="K530" s="105"/>
      <c r="L530" s="106">
        <v>4.5597101449275366</v>
      </c>
      <c r="M530" s="106">
        <v>2</v>
      </c>
      <c r="N530" s="106">
        <f t="shared" si="155"/>
        <v>2.5597101449275366</v>
      </c>
      <c r="O530" s="107">
        <f t="shared" si="156"/>
        <v>0.56137562774140237</v>
      </c>
      <c r="P530" s="105"/>
      <c r="Q530" s="106">
        <v>4.5597101449275366</v>
      </c>
      <c r="R530" s="106">
        <v>2.25</v>
      </c>
      <c r="S530" s="106">
        <f t="shared" si="157"/>
        <v>2.3097101449275366</v>
      </c>
      <c r="T530" s="107">
        <f t="shared" si="158"/>
        <v>0.50654758120907761</v>
      </c>
      <c r="U530" s="106">
        <v>6.75</v>
      </c>
      <c r="V530" s="106">
        <v>8.5</v>
      </c>
      <c r="W530" s="106">
        <v>4.5</v>
      </c>
      <c r="X530" s="106">
        <v>2</v>
      </c>
      <c r="Y530" s="106">
        <v>2.2400000000000002</v>
      </c>
      <c r="Z530" s="106">
        <v>4.5597101449275366</v>
      </c>
      <c r="AA530" s="106"/>
      <c r="AB530" s="106">
        <f t="shared" si="160"/>
        <v>-0.24000000000000021</v>
      </c>
      <c r="AC530" s="108"/>
      <c r="AD530" s="106">
        <f t="shared" si="159"/>
        <v>5.9710144927536568E-2</v>
      </c>
      <c r="AE530" s="106">
        <v>6.75</v>
      </c>
      <c r="AF530" s="106">
        <v>5.8</v>
      </c>
      <c r="AG530" s="105"/>
      <c r="AH530" s="106">
        <f t="shared" si="168"/>
        <v>5.8</v>
      </c>
      <c r="AI530" s="109">
        <f t="shared" si="161"/>
        <v>11.571</v>
      </c>
      <c r="AJ530" s="109">
        <f t="shared" si="151"/>
        <v>8.6999999999999993</v>
      </c>
      <c r="AK530" s="105"/>
      <c r="AL530" s="109">
        <f t="shared" si="162"/>
        <v>5.8</v>
      </c>
      <c r="AM530" s="112">
        <f t="shared" si="163"/>
        <v>1.2999999999999998</v>
      </c>
      <c r="AN530" s="109">
        <f t="shared" si="164"/>
        <v>11.571</v>
      </c>
      <c r="AO530" s="112">
        <f t="shared" si="165"/>
        <v>3.0709999999999997</v>
      </c>
      <c r="AP530" s="109">
        <f t="shared" si="166"/>
        <v>8.6999999999999993</v>
      </c>
      <c r="AQ530" s="112">
        <f t="shared" si="167"/>
        <v>1.9499999999999993</v>
      </c>
      <c r="AR530" s="71"/>
    </row>
    <row r="531" spans="1:44" s="62" customFormat="1" ht="27.6" customHeight="1" x14ac:dyDescent="0.2">
      <c r="A531" s="103" t="s">
        <v>576</v>
      </c>
      <c r="B531" s="103" t="s">
        <v>577</v>
      </c>
      <c r="C531" s="104">
        <v>566.5</v>
      </c>
      <c r="D531" s="104">
        <f>IFERROR(VLOOKUP(A531,#REF!,2,FALSE),0)</f>
        <v>0</v>
      </c>
      <c r="E531" s="105"/>
      <c r="F531" s="105"/>
      <c r="G531" s="106">
        <v>5</v>
      </c>
      <c r="H531" s="106">
        <v>2.5</v>
      </c>
      <c r="I531" s="106">
        <f t="shared" si="153"/>
        <v>2.5</v>
      </c>
      <c r="J531" s="107">
        <f t="shared" si="154"/>
        <v>0.5</v>
      </c>
      <c r="K531" s="105"/>
      <c r="L531" s="106">
        <v>5.1036036036036032</v>
      </c>
      <c r="M531" s="106">
        <v>2.5</v>
      </c>
      <c r="N531" s="106">
        <f t="shared" si="155"/>
        <v>2.6036036036036032</v>
      </c>
      <c r="O531" s="107">
        <f t="shared" si="156"/>
        <v>0.51015004413062659</v>
      </c>
      <c r="P531" s="105"/>
      <c r="Q531" s="106">
        <v>5.1036036036036032</v>
      </c>
      <c r="R531" s="106">
        <v>2.8000000000000003</v>
      </c>
      <c r="S531" s="106">
        <f t="shared" si="157"/>
        <v>2.3036036036036029</v>
      </c>
      <c r="T531" s="107">
        <f t="shared" si="158"/>
        <v>0.45136804942630177</v>
      </c>
      <c r="U531" s="106">
        <v>7.5</v>
      </c>
      <c r="V531" s="106">
        <v>9</v>
      </c>
      <c r="W531" s="106">
        <v>5</v>
      </c>
      <c r="X531" s="106">
        <v>2.5</v>
      </c>
      <c r="Y531" s="106">
        <v>2.8</v>
      </c>
      <c r="Z531" s="106">
        <v>5.1036036036036032</v>
      </c>
      <c r="AA531" s="106"/>
      <c r="AB531" s="106">
        <f t="shared" si="160"/>
        <v>-0.29999999999999982</v>
      </c>
      <c r="AC531" s="108"/>
      <c r="AD531" s="106">
        <f t="shared" si="159"/>
        <v>0.10360360360360321</v>
      </c>
      <c r="AE531" s="106">
        <v>7.5</v>
      </c>
      <c r="AF531" s="106">
        <v>6.1</v>
      </c>
      <c r="AG531" s="105"/>
      <c r="AH531" s="106">
        <f t="shared" si="168"/>
        <v>6.1</v>
      </c>
      <c r="AI531" s="109">
        <f t="shared" si="161"/>
        <v>12.169499999999999</v>
      </c>
      <c r="AJ531" s="109">
        <f t="shared" si="151"/>
        <v>9.1499999999999986</v>
      </c>
      <c r="AK531" s="105"/>
      <c r="AL531" s="109">
        <f t="shared" si="162"/>
        <v>6.1</v>
      </c>
      <c r="AM531" s="112">
        <f t="shared" si="163"/>
        <v>1.0999999999999996</v>
      </c>
      <c r="AN531" s="109">
        <f t="shared" si="164"/>
        <v>12.169499999999999</v>
      </c>
      <c r="AO531" s="112">
        <f t="shared" si="165"/>
        <v>3.1694999999999993</v>
      </c>
      <c r="AP531" s="109">
        <f t="shared" si="166"/>
        <v>9.1499999999999986</v>
      </c>
      <c r="AQ531" s="112">
        <f t="shared" si="167"/>
        <v>1.6499999999999986</v>
      </c>
      <c r="AR531" s="71"/>
    </row>
    <row r="532" spans="1:44" s="62" customFormat="1" ht="27.6" customHeight="1" x14ac:dyDescent="0.2">
      <c r="A532" s="103" t="s">
        <v>695</v>
      </c>
      <c r="B532" s="103" t="s">
        <v>696</v>
      </c>
      <c r="C532" s="104">
        <v>185</v>
      </c>
      <c r="D532" s="104">
        <f>IFERROR(VLOOKUP(A532,#REF!,2,FALSE),0)</f>
        <v>0</v>
      </c>
      <c r="E532" s="105"/>
      <c r="F532" s="105"/>
      <c r="G532" s="106">
        <v>5</v>
      </c>
      <c r="H532" s="106">
        <v>2</v>
      </c>
      <c r="I532" s="106">
        <f t="shared" si="153"/>
        <v>3</v>
      </c>
      <c r="J532" s="107">
        <f t="shared" si="154"/>
        <v>0.6</v>
      </c>
      <c r="K532" s="105"/>
      <c r="L532" s="106">
        <v>5.4411764705882355</v>
      </c>
      <c r="M532" s="106">
        <v>2</v>
      </c>
      <c r="N532" s="106">
        <f t="shared" si="155"/>
        <v>3.4411764705882355</v>
      </c>
      <c r="O532" s="107">
        <f t="shared" si="156"/>
        <v>0.63243243243243241</v>
      </c>
      <c r="P532" s="105"/>
      <c r="Q532" s="106">
        <v>5.4411764705882355</v>
      </c>
      <c r="R532" s="106">
        <v>3</v>
      </c>
      <c r="S532" s="106">
        <f t="shared" si="157"/>
        <v>2.4411764705882355</v>
      </c>
      <c r="T532" s="107">
        <f t="shared" si="158"/>
        <v>0.44864864864864867</v>
      </c>
      <c r="U532" s="106">
        <v>7.5</v>
      </c>
      <c r="V532" s="106">
        <v>9</v>
      </c>
      <c r="W532" s="106">
        <v>5</v>
      </c>
      <c r="X532" s="106">
        <v>2</v>
      </c>
      <c r="Y532" s="106">
        <v>3</v>
      </c>
      <c r="Z532" s="106">
        <v>5.4411764705882355</v>
      </c>
      <c r="AA532" s="106"/>
      <c r="AB532" s="106">
        <f t="shared" si="160"/>
        <v>-1</v>
      </c>
      <c r="AC532" s="108"/>
      <c r="AD532" s="106">
        <f t="shared" si="159"/>
        <v>0.4411764705882355</v>
      </c>
      <c r="AE532" s="106">
        <v>7.5</v>
      </c>
      <c r="AF532" s="106">
        <v>6.4</v>
      </c>
      <c r="AG532" s="105"/>
      <c r="AH532" s="106">
        <f t="shared" si="168"/>
        <v>6.4</v>
      </c>
      <c r="AI532" s="109">
        <f t="shared" si="161"/>
        <v>12.768000000000002</v>
      </c>
      <c r="AJ532" s="109">
        <f t="shared" si="151"/>
        <v>9.6000000000000014</v>
      </c>
      <c r="AK532" s="105"/>
      <c r="AL532" s="109">
        <f t="shared" si="162"/>
        <v>6.4</v>
      </c>
      <c r="AM532" s="112">
        <f t="shared" si="163"/>
        <v>1.4000000000000004</v>
      </c>
      <c r="AN532" s="109">
        <f t="shared" si="164"/>
        <v>12.768000000000002</v>
      </c>
      <c r="AO532" s="112">
        <f t="shared" si="165"/>
        <v>3.7680000000000025</v>
      </c>
      <c r="AP532" s="109">
        <f t="shared" si="166"/>
        <v>9.6000000000000014</v>
      </c>
      <c r="AQ532" s="112">
        <f t="shared" si="167"/>
        <v>2.1000000000000014</v>
      </c>
      <c r="AR532" s="71"/>
    </row>
    <row r="533" spans="1:44" s="62" customFormat="1" ht="27.6" customHeight="1" x14ac:dyDescent="0.2">
      <c r="A533" s="103" t="s">
        <v>658</v>
      </c>
      <c r="B533" s="103" t="s">
        <v>659</v>
      </c>
      <c r="C533" s="104">
        <v>267.95</v>
      </c>
      <c r="D533" s="104">
        <f>IFERROR(VLOOKUP(A533,#REF!,2,FALSE),0)</f>
        <v>0</v>
      </c>
      <c r="E533" s="105"/>
      <c r="F533" s="105"/>
      <c r="G533" s="106">
        <v>23.25</v>
      </c>
      <c r="H533" s="106">
        <v>11.5</v>
      </c>
      <c r="I533" s="106">
        <f t="shared" si="153"/>
        <v>11.75</v>
      </c>
      <c r="J533" s="107">
        <f t="shared" si="154"/>
        <v>0.5053763440860215</v>
      </c>
      <c r="K533" s="105"/>
      <c r="L533" s="106">
        <v>26.794999999999998</v>
      </c>
      <c r="M533" s="106">
        <v>11.5</v>
      </c>
      <c r="N533" s="106">
        <f t="shared" si="155"/>
        <v>15.294999999999998</v>
      </c>
      <c r="O533" s="107">
        <f t="shared" si="156"/>
        <v>0.57081545064377681</v>
      </c>
      <c r="P533" s="105"/>
      <c r="Q533" s="106">
        <v>26.794999999999998</v>
      </c>
      <c r="R533" s="106">
        <v>15.753</v>
      </c>
      <c r="S533" s="106">
        <f t="shared" si="157"/>
        <v>11.041999999999998</v>
      </c>
      <c r="T533" s="107">
        <f t="shared" si="158"/>
        <v>0.4120918081731666</v>
      </c>
      <c r="U533" s="106">
        <v>34.700000000000003</v>
      </c>
      <c r="V533" s="106">
        <v>52.1</v>
      </c>
      <c r="W533" s="106">
        <v>23.25</v>
      </c>
      <c r="X533" s="106">
        <v>11.5</v>
      </c>
      <c r="Y533" s="106">
        <v>16.02</v>
      </c>
      <c r="Z533" s="106">
        <v>26.794999999999998</v>
      </c>
      <c r="AA533" s="106"/>
      <c r="AB533" s="106">
        <f t="shared" si="160"/>
        <v>-4.5199999999999996</v>
      </c>
      <c r="AC533" s="108"/>
      <c r="AD533" s="106">
        <f t="shared" si="159"/>
        <v>3.5449999999999982</v>
      </c>
      <c r="AE533" s="106">
        <v>34.700000000000003</v>
      </c>
      <c r="AF533" s="106">
        <v>28.8</v>
      </c>
      <c r="AG533" s="105"/>
      <c r="AH533" s="106">
        <f t="shared" si="168"/>
        <v>28.8</v>
      </c>
      <c r="AI533" s="109">
        <f t="shared" si="161"/>
        <v>57.45600000000001</v>
      </c>
      <c r="AJ533" s="109">
        <f t="shared" si="151"/>
        <v>43.2</v>
      </c>
      <c r="AK533" s="105"/>
      <c r="AL533" s="109">
        <f t="shared" si="162"/>
        <v>28.8</v>
      </c>
      <c r="AM533" s="112">
        <f t="shared" si="163"/>
        <v>5.5500000000000007</v>
      </c>
      <c r="AN533" s="109">
        <f t="shared" si="164"/>
        <v>57.45600000000001</v>
      </c>
      <c r="AO533" s="112">
        <f t="shared" si="165"/>
        <v>5.3560000000000088</v>
      </c>
      <c r="AP533" s="109">
        <f t="shared" si="166"/>
        <v>43.2</v>
      </c>
      <c r="AQ533" s="112">
        <f t="shared" si="167"/>
        <v>8.5</v>
      </c>
      <c r="AR533" s="71"/>
    </row>
    <row r="534" spans="1:44" s="62" customFormat="1" ht="27.6" customHeight="1" x14ac:dyDescent="0.2">
      <c r="A534" s="103" t="s">
        <v>512</v>
      </c>
      <c r="B534" s="103" t="s">
        <v>513</v>
      </c>
      <c r="C534" s="104">
        <v>841.1</v>
      </c>
      <c r="D534" s="104">
        <f>IFERROR(VLOOKUP(A534,#REF!,2,FALSE),0)</f>
        <v>0</v>
      </c>
      <c r="E534" s="105"/>
      <c r="F534" s="105"/>
      <c r="G534" s="106">
        <v>6</v>
      </c>
      <c r="H534" s="106">
        <v>2.5</v>
      </c>
      <c r="I534" s="106">
        <f t="shared" si="153"/>
        <v>3.5</v>
      </c>
      <c r="J534" s="107">
        <f t="shared" si="154"/>
        <v>0.58333333333333337</v>
      </c>
      <c r="K534" s="105"/>
      <c r="L534" s="106">
        <v>6.0510791366906478</v>
      </c>
      <c r="M534" s="106">
        <v>2.5</v>
      </c>
      <c r="N534" s="106">
        <f t="shared" si="155"/>
        <v>3.5510791366906478</v>
      </c>
      <c r="O534" s="107">
        <f t="shared" si="156"/>
        <v>0.58685055284746168</v>
      </c>
      <c r="P534" s="105"/>
      <c r="Q534" s="106">
        <v>6.0510791366906478</v>
      </c>
      <c r="R534" s="106">
        <v>3.9499999999999997</v>
      </c>
      <c r="S534" s="106">
        <f t="shared" si="157"/>
        <v>2.1010791366906481</v>
      </c>
      <c r="T534" s="107">
        <f t="shared" si="158"/>
        <v>0.34722387349898948</v>
      </c>
      <c r="U534" s="106">
        <v>9</v>
      </c>
      <c r="V534" s="106">
        <v>11</v>
      </c>
      <c r="W534" s="106">
        <v>6</v>
      </c>
      <c r="X534" s="106">
        <v>2.5</v>
      </c>
      <c r="Y534" s="106">
        <v>3.91</v>
      </c>
      <c r="Z534" s="106">
        <v>6.0510791366906478</v>
      </c>
      <c r="AA534" s="106"/>
      <c r="AB534" s="106">
        <f t="shared" si="160"/>
        <v>-1.4100000000000001</v>
      </c>
      <c r="AC534" s="108"/>
      <c r="AD534" s="106">
        <f t="shared" si="159"/>
        <v>5.1079136690647786E-2</v>
      </c>
      <c r="AE534" s="106">
        <v>9</v>
      </c>
      <c r="AF534" s="106">
        <v>7.75</v>
      </c>
      <c r="AG534" s="105"/>
      <c r="AH534" s="106">
        <f t="shared" si="168"/>
        <v>7.75</v>
      </c>
      <c r="AI534" s="109">
        <f t="shared" si="161"/>
        <v>15.461250000000001</v>
      </c>
      <c r="AJ534" s="109">
        <f t="shared" si="151"/>
        <v>11.625</v>
      </c>
      <c r="AK534" s="105"/>
      <c r="AL534" s="109">
        <f t="shared" si="162"/>
        <v>7.75</v>
      </c>
      <c r="AM534" s="112">
        <f t="shared" si="163"/>
        <v>1.75</v>
      </c>
      <c r="AN534" s="109">
        <f t="shared" si="164"/>
        <v>15.461250000000001</v>
      </c>
      <c r="AO534" s="112">
        <f t="shared" si="165"/>
        <v>4.4612500000000015</v>
      </c>
      <c r="AP534" s="109">
        <f t="shared" si="166"/>
        <v>11.625</v>
      </c>
      <c r="AQ534" s="112">
        <f t="shared" si="167"/>
        <v>2.625</v>
      </c>
      <c r="AR534" s="71"/>
    </row>
    <row r="535" spans="1:44" s="62" customFormat="1" ht="27.6" customHeight="1" x14ac:dyDescent="0.2">
      <c r="A535" s="103" t="s">
        <v>778</v>
      </c>
      <c r="B535" s="103" t="s">
        <v>779</v>
      </c>
      <c r="C535" s="104">
        <v>66</v>
      </c>
      <c r="D535" s="104">
        <f>IFERROR(VLOOKUP(A535,#REF!,2,FALSE),0)</f>
        <v>0</v>
      </c>
      <c r="E535" s="105"/>
      <c r="F535" s="105"/>
      <c r="G535" s="106">
        <v>6</v>
      </c>
      <c r="H535" s="106">
        <v>3.75</v>
      </c>
      <c r="I535" s="106">
        <f t="shared" si="153"/>
        <v>2.25</v>
      </c>
      <c r="J535" s="107">
        <f t="shared" si="154"/>
        <v>0.375</v>
      </c>
      <c r="K535" s="105"/>
      <c r="L535" s="106">
        <v>6</v>
      </c>
      <c r="M535" s="106">
        <v>3.75</v>
      </c>
      <c r="N535" s="106">
        <f t="shared" si="155"/>
        <v>2.25</v>
      </c>
      <c r="O535" s="107">
        <f t="shared" si="156"/>
        <v>0.375</v>
      </c>
      <c r="P535" s="105"/>
      <c r="Q535" s="106">
        <v>6</v>
      </c>
      <c r="R535" s="106">
        <v>3.9318181818181817</v>
      </c>
      <c r="S535" s="106">
        <f t="shared" si="157"/>
        <v>2.0681818181818183</v>
      </c>
      <c r="T535" s="107">
        <f t="shared" si="158"/>
        <v>0.34469696969696972</v>
      </c>
      <c r="U535" s="106">
        <v>9</v>
      </c>
      <c r="V535" s="106">
        <v>11</v>
      </c>
      <c r="W535" s="106">
        <v>6</v>
      </c>
      <c r="X535" s="106">
        <v>3.75</v>
      </c>
      <c r="Y535" s="106">
        <v>3.9</v>
      </c>
      <c r="Z535" s="106">
        <v>6</v>
      </c>
      <c r="AA535" s="106"/>
      <c r="AB535" s="106">
        <f t="shared" si="160"/>
        <v>-0.14999999999999991</v>
      </c>
      <c r="AC535" s="108"/>
      <c r="AD535" s="106">
        <f t="shared" si="159"/>
        <v>0</v>
      </c>
      <c r="AE535" s="106">
        <v>9</v>
      </c>
      <c r="AF535" s="106">
        <v>7.75</v>
      </c>
      <c r="AG535" s="105"/>
      <c r="AH535" s="106">
        <f t="shared" si="168"/>
        <v>7.75</v>
      </c>
      <c r="AI535" s="109">
        <f t="shared" si="161"/>
        <v>15.461250000000001</v>
      </c>
      <c r="AJ535" s="109">
        <f t="shared" si="151"/>
        <v>11.625</v>
      </c>
      <c r="AK535" s="105"/>
      <c r="AL535" s="109">
        <f t="shared" si="162"/>
        <v>7.75</v>
      </c>
      <c r="AM535" s="112">
        <f t="shared" si="163"/>
        <v>1.75</v>
      </c>
      <c r="AN535" s="109">
        <f t="shared" si="164"/>
        <v>15.461250000000001</v>
      </c>
      <c r="AO535" s="112">
        <f t="shared" si="165"/>
        <v>4.4612500000000015</v>
      </c>
      <c r="AP535" s="109">
        <f t="shared" si="166"/>
        <v>11.625</v>
      </c>
      <c r="AQ535" s="112">
        <f t="shared" si="167"/>
        <v>2.625</v>
      </c>
      <c r="AR535" s="71"/>
    </row>
    <row r="536" spans="1:44" s="62" customFormat="1" ht="27.6" customHeight="1" x14ac:dyDescent="0.2">
      <c r="A536" s="103" t="s">
        <v>655</v>
      </c>
      <c r="B536" s="103" t="s">
        <v>656</v>
      </c>
      <c r="C536" s="104">
        <v>273.18</v>
      </c>
      <c r="D536" s="104">
        <f>IFERROR(VLOOKUP(A536,#REF!,2,FALSE),0)</f>
        <v>0</v>
      </c>
      <c r="E536" s="105"/>
      <c r="F536" s="105"/>
      <c r="G536" s="106">
        <v>3.75</v>
      </c>
      <c r="H536" s="106">
        <v>2.67</v>
      </c>
      <c r="I536" s="106">
        <f t="shared" si="153"/>
        <v>1.08</v>
      </c>
      <c r="J536" s="107">
        <f t="shared" si="154"/>
        <v>0.28800000000000003</v>
      </c>
      <c r="K536" s="105"/>
      <c r="L536" s="106">
        <v>3.7421917808219178</v>
      </c>
      <c r="M536" s="106">
        <v>2.67</v>
      </c>
      <c r="N536" s="106">
        <f t="shared" si="155"/>
        <v>1.0721917808219179</v>
      </c>
      <c r="O536" s="107">
        <f t="shared" si="156"/>
        <v>0.2865143861190424</v>
      </c>
      <c r="P536" s="105"/>
      <c r="Q536" s="106">
        <v>3.7421917808219178</v>
      </c>
      <c r="R536" s="106">
        <v>2.8750684931506849</v>
      </c>
      <c r="S536" s="106">
        <f t="shared" si="157"/>
        <v>0.86712328767123292</v>
      </c>
      <c r="T536" s="107">
        <f t="shared" si="158"/>
        <v>0.23171535251482539</v>
      </c>
      <c r="U536" s="106">
        <v>5.63</v>
      </c>
      <c r="V536" s="106">
        <v>7</v>
      </c>
      <c r="W536" s="106">
        <v>3.75</v>
      </c>
      <c r="X536" s="106">
        <v>2.67</v>
      </c>
      <c r="Y536" s="106">
        <v>2.88</v>
      </c>
      <c r="Z536" s="106">
        <v>3.7421917808219178</v>
      </c>
      <c r="AA536" s="106"/>
      <c r="AB536" s="106">
        <f t="shared" si="160"/>
        <v>-0.20999999999999996</v>
      </c>
      <c r="AC536" s="108"/>
      <c r="AD536" s="106">
        <f t="shared" si="159"/>
        <v>-7.8082191780821653E-3</v>
      </c>
      <c r="AE536" s="106">
        <v>5.63</v>
      </c>
      <c r="AF536" s="106">
        <v>4.45</v>
      </c>
      <c r="AG536" s="105"/>
      <c r="AH536" s="106">
        <f t="shared" si="168"/>
        <v>4.45</v>
      </c>
      <c r="AI536" s="109">
        <f t="shared" si="161"/>
        <v>8.8777500000000007</v>
      </c>
      <c r="AJ536" s="109">
        <f t="shared" si="151"/>
        <v>6.6750000000000007</v>
      </c>
      <c r="AK536" s="105"/>
      <c r="AL536" s="109">
        <f t="shared" si="162"/>
        <v>4.45</v>
      </c>
      <c r="AM536" s="112">
        <f t="shared" si="163"/>
        <v>0.70000000000000018</v>
      </c>
      <c r="AN536" s="109">
        <f t="shared" si="164"/>
        <v>8.8777500000000007</v>
      </c>
      <c r="AO536" s="112">
        <f t="shared" si="165"/>
        <v>1.8777500000000007</v>
      </c>
      <c r="AP536" s="109">
        <f t="shared" si="166"/>
        <v>6.6750000000000007</v>
      </c>
      <c r="AQ536" s="112">
        <f t="shared" si="167"/>
        <v>1.0450000000000008</v>
      </c>
      <c r="AR536" s="71"/>
    </row>
    <row r="537" spans="1:44" s="62" customFormat="1" ht="27.6" customHeight="1" x14ac:dyDescent="0.2">
      <c r="A537" s="103" t="s">
        <v>710</v>
      </c>
      <c r="B537" s="103" t="s">
        <v>711</v>
      </c>
      <c r="C537" s="104">
        <v>155.1</v>
      </c>
      <c r="D537" s="104">
        <f>IFERROR(VLOOKUP(A537,#REF!,2,FALSE),0)</f>
        <v>0</v>
      </c>
      <c r="E537" s="105"/>
      <c r="F537" s="105"/>
      <c r="G537" s="106">
        <v>6</v>
      </c>
      <c r="H537" s="106">
        <v>2.75</v>
      </c>
      <c r="I537" s="106">
        <f t="shared" si="153"/>
        <v>3.25</v>
      </c>
      <c r="J537" s="107">
        <f t="shared" si="154"/>
        <v>0.54166666666666663</v>
      </c>
      <c r="K537" s="105"/>
      <c r="L537" s="106">
        <v>5.9653846153846155</v>
      </c>
      <c r="M537" s="106">
        <v>2.75</v>
      </c>
      <c r="N537" s="106">
        <f t="shared" si="155"/>
        <v>3.2153846153846155</v>
      </c>
      <c r="O537" s="107">
        <f t="shared" si="156"/>
        <v>0.53900709219858156</v>
      </c>
      <c r="P537" s="105"/>
      <c r="Q537" s="106">
        <v>5.9653846153846155</v>
      </c>
      <c r="R537" s="106">
        <v>3.8323076923076922</v>
      </c>
      <c r="S537" s="106">
        <f t="shared" si="157"/>
        <v>2.1330769230769233</v>
      </c>
      <c r="T537" s="107">
        <f t="shared" si="158"/>
        <v>0.3575757575757576</v>
      </c>
      <c r="U537" s="106">
        <v>9</v>
      </c>
      <c r="V537" s="106">
        <v>10.75</v>
      </c>
      <c r="W537" s="106">
        <v>6</v>
      </c>
      <c r="X537" s="106">
        <v>2.75</v>
      </c>
      <c r="Y537" s="106">
        <v>4.08</v>
      </c>
      <c r="Z537" s="106">
        <v>5.9653846153846155</v>
      </c>
      <c r="AA537" s="106"/>
      <c r="AB537" s="106">
        <f t="shared" si="160"/>
        <v>-1.33</v>
      </c>
      <c r="AC537" s="108"/>
      <c r="AD537" s="106">
        <f t="shared" si="159"/>
        <v>-3.4615384615384492E-2</v>
      </c>
      <c r="AE537" s="106">
        <v>9</v>
      </c>
      <c r="AF537" s="106">
        <v>6.32</v>
      </c>
      <c r="AG537" s="105"/>
      <c r="AH537" s="106">
        <f t="shared" si="168"/>
        <v>6.32</v>
      </c>
      <c r="AI537" s="109">
        <f t="shared" si="161"/>
        <v>12.608400000000001</v>
      </c>
      <c r="AJ537" s="109">
        <f t="shared" si="151"/>
        <v>9.48</v>
      </c>
      <c r="AK537" s="105"/>
      <c r="AL537" s="109">
        <f t="shared" si="162"/>
        <v>6.32</v>
      </c>
      <c r="AM537" s="112">
        <f t="shared" si="163"/>
        <v>0.32000000000000028</v>
      </c>
      <c r="AN537" s="109">
        <f t="shared" si="164"/>
        <v>12.608400000000001</v>
      </c>
      <c r="AO537" s="112">
        <f t="shared" si="165"/>
        <v>1.8584000000000014</v>
      </c>
      <c r="AP537" s="109">
        <f t="shared" si="166"/>
        <v>9.48</v>
      </c>
      <c r="AQ537" s="112">
        <f t="shared" si="167"/>
        <v>0.48000000000000043</v>
      </c>
      <c r="AR537" s="71"/>
    </row>
    <row r="538" spans="1:44" s="62" customFormat="1" ht="27.6" customHeight="1" x14ac:dyDescent="0.2">
      <c r="A538" s="103" t="s">
        <v>1116</v>
      </c>
      <c r="B538" s="103" t="s">
        <v>1189</v>
      </c>
      <c r="C538" s="104">
        <v>0</v>
      </c>
      <c r="D538" s="104">
        <f>IFERROR(VLOOKUP(A538,#REF!,2,FALSE),0)</f>
        <v>0</v>
      </c>
      <c r="E538" s="105"/>
      <c r="F538" s="105"/>
      <c r="G538" s="106">
        <v>4.8</v>
      </c>
      <c r="H538" s="106">
        <v>0</v>
      </c>
      <c r="I538" s="106">
        <f t="shared" si="153"/>
        <v>4.8</v>
      </c>
      <c r="J538" s="107">
        <f t="shared" si="154"/>
        <v>1</v>
      </c>
      <c r="K538" s="105"/>
      <c r="L538" s="106"/>
      <c r="M538" s="106">
        <v>0</v>
      </c>
      <c r="N538" s="106">
        <f t="shared" si="155"/>
        <v>0</v>
      </c>
      <c r="O538" s="107" t="e">
        <f t="shared" si="156"/>
        <v>#DIV/0!</v>
      </c>
      <c r="P538" s="105"/>
      <c r="Q538" s="106"/>
      <c r="R538" s="106"/>
      <c r="S538" s="106">
        <f t="shared" si="157"/>
        <v>0</v>
      </c>
      <c r="T538" s="107" t="e">
        <f t="shared" si="158"/>
        <v>#DIV/0!</v>
      </c>
      <c r="U538" s="106">
        <v>7.2</v>
      </c>
      <c r="V538" s="106">
        <v>10.3</v>
      </c>
      <c r="W538" s="106">
        <v>4.8</v>
      </c>
      <c r="X538" s="106">
        <v>0</v>
      </c>
      <c r="Y538" s="106">
        <v>4.8</v>
      </c>
      <c r="Z538" s="106"/>
      <c r="AA538" s="106"/>
      <c r="AB538" s="106">
        <f t="shared" si="160"/>
        <v>-4.8</v>
      </c>
      <c r="AC538" s="108"/>
      <c r="AD538" s="106">
        <f t="shared" si="159"/>
        <v>-4.8</v>
      </c>
      <c r="AE538" s="106">
        <v>7.2</v>
      </c>
      <c r="AF538" s="106"/>
      <c r="AG538" s="105"/>
      <c r="AH538" s="106">
        <f t="shared" ref="AH538:AH569" si="169">G538</f>
        <v>4.8</v>
      </c>
      <c r="AI538" s="109">
        <f t="shared" si="161"/>
        <v>9.5759999999999987</v>
      </c>
      <c r="AJ538" s="109">
        <f t="shared" si="151"/>
        <v>7.1999999999999993</v>
      </c>
      <c r="AK538" s="105"/>
      <c r="AL538" s="109">
        <f t="shared" si="162"/>
        <v>4.8</v>
      </c>
      <c r="AM538" s="112">
        <f t="shared" si="163"/>
        <v>0</v>
      </c>
      <c r="AN538" s="109">
        <f t="shared" si="164"/>
        <v>10.3</v>
      </c>
      <c r="AO538" s="112">
        <f t="shared" si="165"/>
        <v>0</v>
      </c>
      <c r="AP538" s="109">
        <f t="shared" si="166"/>
        <v>7.1999999999999993</v>
      </c>
      <c r="AQ538" s="112">
        <f t="shared" si="167"/>
        <v>0</v>
      </c>
      <c r="AR538" s="71"/>
    </row>
    <row r="539" spans="1:44" s="62" customFormat="1" ht="27.6" customHeight="1" x14ac:dyDescent="0.2">
      <c r="A539" s="103" t="s">
        <v>832</v>
      </c>
      <c r="B539" s="103" t="s">
        <v>833</v>
      </c>
      <c r="C539" s="104">
        <v>25</v>
      </c>
      <c r="D539" s="104">
        <f>IFERROR(VLOOKUP(A539,#REF!,2,FALSE),0)</f>
        <v>0</v>
      </c>
      <c r="E539" s="105"/>
      <c r="F539" s="105"/>
      <c r="G539" s="106">
        <v>18.75</v>
      </c>
      <c r="H539" s="106">
        <v>12.5</v>
      </c>
      <c r="I539" s="106">
        <f t="shared" si="153"/>
        <v>6.25</v>
      </c>
      <c r="J539" s="107">
        <f t="shared" si="154"/>
        <v>0.33333333333333331</v>
      </c>
      <c r="K539" s="105"/>
      <c r="L539" s="106">
        <v>25</v>
      </c>
      <c r="M539" s="106">
        <v>12.5</v>
      </c>
      <c r="N539" s="106">
        <f t="shared" si="155"/>
        <v>12.5</v>
      </c>
      <c r="O539" s="107">
        <f t="shared" si="156"/>
        <v>0.5</v>
      </c>
      <c r="P539" s="105"/>
      <c r="Q539" s="106">
        <v>25</v>
      </c>
      <c r="R539" s="106">
        <v>9.61</v>
      </c>
      <c r="S539" s="106">
        <f t="shared" si="157"/>
        <v>15.39</v>
      </c>
      <c r="T539" s="107">
        <f t="shared" si="158"/>
        <v>0.61560000000000004</v>
      </c>
      <c r="U539" s="106">
        <v>28.13</v>
      </c>
      <c r="V539" s="106">
        <v>36.549999999999997</v>
      </c>
      <c r="W539" s="106">
        <v>18.75</v>
      </c>
      <c r="X539" s="106">
        <v>12.5</v>
      </c>
      <c r="Y539" s="106">
        <v>9.61</v>
      </c>
      <c r="Z539" s="106">
        <v>25</v>
      </c>
      <c r="AA539" s="106"/>
      <c r="AB539" s="106">
        <f t="shared" si="160"/>
        <v>2.8900000000000006</v>
      </c>
      <c r="AC539" s="108"/>
      <c r="AD539" s="106">
        <f t="shared" si="159"/>
        <v>6.25</v>
      </c>
      <c r="AE539" s="106">
        <v>28.13</v>
      </c>
      <c r="AF539" s="106"/>
      <c r="AG539" s="105"/>
      <c r="AH539" s="106">
        <f t="shared" si="169"/>
        <v>18.75</v>
      </c>
      <c r="AI539" s="109">
        <f t="shared" si="161"/>
        <v>37.40625</v>
      </c>
      <c r="AJ539" s="109">
        <f t="shared" si="151"/>
        <v>28.125</v>
      </c>
      <c r="AK539" s="105"/>
      <c r="AL539" s="109">
        <f t="shared" si="162"/>
        <v>18.75</v>
      </c>
      <c r="AM539" s="112">
        <f t="shared" si="163"/>
        <v>0</v>
      </c>
      <c r="AN539" s="109">
        <f t="shared" si="164"/>
        <v>37.40625</v>
      </c>
      <c r="AO539" s="112">
        <f t="shared" si="165"/>
        <v>0.85625000000000284</v>
      </c>
      <c r="AP539" s="109">
        <f t="shared" si="166"/>
        <v>28.13</v>
      </c>
      <c r="AQ539" s="112">
        <f t="shared" si="167"/>
        <v>0</v>
      </c>
      <c r="AR539" s="71"/>
    </row>
    <row r="540" spans="1:44" s="62" customFormat="1" ht="27.6" customHeight="1" x14ac:dyDescent="0.2">
      <c r="A540" s="103" t="s">
        <v>585</v>
      </c>
      <c r="B540" s="103" t="s">
        <v>586</v>
      </c>
      <c r="C540" s="104">
        <v>543</v>
      </c>
      <c r="D540" s="104">
        <f>IFERROR(VLOOKUP(A540,#REF!,2,FALSE),0)</f>
        <v>0</v>
      </c>
      <c r="E540" s="105"/>
      <c r="F540" s="105"/>
      <c r="G540" s="106">
        <v>7.5</v>
      </c>
      <c r="H540" s="106">
        <v>1.96</v>
      </c>
      <c r="I540" s="106">
        <f t="shared" si="153"/>
        <v>5.54</v>
      </c>
      <c r="J540" s="107">
        <f t="shared" si="154"/>
        <v>0.73866666666666669</v>
      </c>
      <c r="K540" s="105"/>
      <c r="L540" s="106">
        <v>8.6190476190476186</v>
      </c>
      <c r="M540" s="106">
        <v>1.96</v>
      </c>
      <c r="N540" s="106">
        <f t="shared" si="155"/>
        <v>6.6590476190476187</v>
      </c>
      <c r="O540" s="107">
        <f t="shared" si="156"/>
        <v>0.77259668508287294</v>
      </c>
      <c r="P540" s="105"/>
      <c r="Q540" s="106">
        <v>8.6190476190476186</v>
      </c>
      <c r="R540" s="106">
        <v>1.96</v>
      </c>
      <c r="S540" s="106">
        <f t="shared" si="157"/>
        <v>6.6590476190476187</v>
      </c>
      <c r="T540" s="107">
        <f t="shared" si="158"/>
        <v>0.77259668508287294</v>
      </c>
      <c r="U540" s="106">
        <v>11.25</v>
      </c>
      <c r="V540" s="106">
        <v>14.63</v>
      </c>
      <c r="W540" s="106">
        <v>7.5</v>
      </c>
      <c r="X540" s="106">
        <v>1.96</v>
      </c>
      <c r="Y540" s="106">
        <v>1.96</v>
      </c>
      <c r="Z540" s="106">
        <v>8.6190476190476186</v>
      </c>
      <c r="AA540" s="106"/>
      <c r="AB540" s="106">
        <f t="shared" si="160"/>
        <v>0</v>
      </c>
      <c r="AC540" s="108"/>
      <c r="AD540" s="106">
        <f t="shared" si="159"/>
        <v>1.1190476190476186</v>
      </c>
      <c r="AE540" s="106">
        <v>11.25</v>
      </c>
      <c r="AF540" s="106"/>
      <c r="AG540" s="105"/>
      <c r="AH540" s="106">
        <f t="shared" si="169"/>
        <v>7.5</v>
      </c>
      <c r="AI540" s="109">
        <f t="shared" si="161"/>
        <v>14.9625</v>
      </c>
      <c r="AJ540" s="109">
        <f t="shared" si="151"/>
        <v>11.25</v>
      </c>
      <c r="AK540" s="105"/>
      <c r="AL540" s="109">
        <f t="shared" si="162"/>
        <v>7.5</v>
      </c>
      <c r="AM540" s="112">
        <f t="shared" si="163"/>
        <v>0</v>
      </c>
      <c r="AN540" s="109">
        <f t="shared" si="164"/>
        <v>14.9625</v>
      </c>
      <c r="AO540" s="112">
        <f t="shared" si="165"/>
        <v>0.33249999999999957</v>
      </c>
      <c r="AP540" s="109">
        <f t="shared" si="166"/>
        <v>11.25</v>
      </c>
      <c r="AQ540" s="112">
        <f t="shared" si="167"/>
        <v>0</v>
      </c>
      <c r="AR540" s="71"/>
    </row>
    <row r="541" spans="1:44" s="62" customFormat="1" ht="27.6" customHeight="1" x14ac:dyDescent="0.2">
      <c r="A541" s="103" t="s">
        <v>431</v>
      </c>
      <c r="B541" s="103" t="s">
        <v>432</v>
      </c>
      <c r="C541" s="104">
        <v>1559.9</v>
      </c>
      <c r="D541" s="104">
        <f>IFERROR(VLOOKUP(A541,#REF!,2,FALSE),0)</f>
        <v>0</v>
      </c>
      <c r="E541" s="105"/>
      <c r="F541" s="105"/>
      <c r="G541" s="106">
        <v>5.75</v>
      </c>
      <c r="H541" s="106">
        <v>1.91</v>
      </c>
      <c r="I541" s="106">
        <f t="shared" si="153"/>
        <v>3.84</v>
      </c>
      <c r="J541" s="107">
        <f t="shared" si="154"/>
        <v>0.66782608695652168</v>
      </c>
      <c r="K541" s="105"/>
      <c r="L541" s="106">
        <v>9.6290123456790138</v>
      </c>
      <c r="M541" s="106">
        <v>1.91</v>
      </c>
      <c r="N541" s="106">
        <f t="shared" si="155"/>
        <v>7.7190123456790136</v>
      </c>
      <c r="O541" s="107">
        <f t="shared" si="156"/>
        <v>0.80164113084172062</v>
      </c>
      <c r="P541" s="105"/>
      <c r="Q541" s="106">
        <v>9.6290123456790138</v>
      </c>
      <c r="R541" s="106">
        <v>1.9100000000000001</v>
      </c>
      <c r="S541" s="106">
        <f t="shared" si="157"/>
        <v>7.7190123456790136</v>
      </c>
      <c r="T541" s="107">
        <f t="shared" si="158"/>
        <v>0.80164113084172062</v>
      </c>
      <c r="U541" s="106">
        <v>8.6300000000000008</v>
      </c>
      <c r="V541" s="106">
        <v>11.94</v>
      </c>
      <c r="W541" s="106">
        <v>5.75</v>
      </c>
      <c r="X541" s="106">
        <v>1.91</v>
      </c>
      <c r="Y541" s="106">
        <v>1.91</v>
      </c>
      <c r="Z541" s="106">
        <v>9.6290123456790138</v>
      </c>
      <c r="AA541" s="106"/>
      <c r="AB541" s="106">
        <f t="shared" si="160"/>
        <v>0</v>
      </c>
      <c r="AC541" s="108"/>
      <c r="AD541" s="106">
        <f t="shared" si="159"/>
        <v>3.8790123456790138</v>
      </c>
      <c r="AE541" s="106">
        <v>8.6300000000000008</v>
      </c>
      <c r="AF541" s="106"/>
      <c r="AG541" s="105"/>
      <c r="AH541" s="106">
        <f t="shared" si="169"/>
        <v>5.75</v>
      </c>
      <c r="AI541" s="109">
        <f t="shared" si="161"/>
        <v>11.471250000000001</v>
      </c>
      <c r="AJ541" s="109">
        <f t="shared" si="151"/>
        <v>8.625</v>
      </c>
      <c r="AK541" s="105"/>
      <c r="AL541" s="109">
        <f t="shared" si="162"/>
        <v>5.75</v>
      </c>
      <c r="AM541" s="112">
        <f t="shared" si="163"/>
        <v>0</v>
      </c>
      <c r="AN541" s="109">
        <f t="shared" si="164"/>
        <v>11.94</v>
      </c>
      <c r="AO541" s="112">
        <f t="shared" si="165"/>
        <v>0</v>
      </c>
      <c r="AP541" s="109">
        <f t="shared" si="166"/>
        <v>8.6300000000000008</v>
      </c>
      <c r="AQ541" s="112">
        <f t="shared" si="167"/>
        <v>0</v>
      </c>
      <c r="AR541" s="71"/>
    </row>
    <row r="542" spans="1:44" s="62" customFormat="1" ht="27.6" customHeight="1" x14ac:dyDescent="0.2">
      <c r="A542" s="103" t="s">
        <v>1121</v>
      </c>
      <c r="B542" s="103" t="s">
        <v>1190</v>
      </c>
      <c r="C542" s="104">
        <v>0</v>
      </c>
      <c r="D542" s="104">
        <f>IFERROR(VLOOKUP(A542,#REF!,2,FALSE),0)</f>
        <v>0</v>
      </c>
      <c r="E542" s="105"/>
      <c r="F542" s="105"/>
      <c r="G542" s="106">
        <v>46.75</v>
      </c>
      <c r="H542" s="106">
        <v>0</v>
      </c>
      <c r="I542" s="106">
        <f t="shared" si="153"/>
        <v>46.75</v>
      </c>
      <c r="J542" s="107">
        <f t="shared" si="154"/>
        <v>1</v>
      </c>
      <c r="K542" s="105"/>
      <c r="L542" s="106"/>
      <c r="M542" s="106">
        <v>0</v>
      </c>
      <c r="N542" s="106">
        <f t="shared" si="155"/>
        <v>0</v>
      </c>
      <c r="O542" s="107" t="e">
        <f t="shared" si="156"/>
        <v>#DIV/0!</v>
      </c>
      <c r="P542" s="105"/>
      <c r="Q542" s="106"/>
      <c r="R542" s="106"/>
      <c r="S542" s="106">
        <f t="shared" si="157"/>
        <v>0</v>
      </c>
      <c r="T542" s="107" t="e">
        <f t="shared" si="158"/>
        <v>#DIV/0!</v>
      </c>
      <c r="U542" s="106">
        <v>70.13</v>
      </c>
      <c r="V542" s="106">
        <v>91.16</v>
      </c>
      <c r="W542" s="106">
        <v>46.75</v>
      </c>
      <c r="X542" s="106">
        <v>0</v>
      </c>
      <c r="Y542" s="106">
        <v>19.670000000000002</v>
      </c>
      <c r="Z542" s="106"/>
      <c r="AA542" s="106"/>
      <c r="AB542" s="106">
        <f t="shared" si="160"/>
        <v>-19.670000000000002</v>
      </c>
      <c r="AC542" s="108"/>
      <c r="AD542" s="106">
        <f t="shared" si="159"/>
        <v>-46.75</v>
      </c>
      <c r="AE542" s="106">
        <v>70.13</v>
      </c>
      <c r="AF542" s="106"/>
      <c r="AG542" s="105"/>
      <c r="AH542" s="106">
        <f t="shared" si="169"/>
        <v>46.75</v>
      </c>
      <c r="AI542" s="109">
        <f t="shared" si="161"/>
        <v>93.266249999999999</v>
      </c>
      <c r="AJ542" s="109">
        <f t="shared" si="151"/>
        <v>70.125</v>
      </c>
      <c r="AK542" s="105"/>
      <c r="AL542" s="109">
        <f t="shared" si="162"/>
        <v>46.75</v>
      </c>
      <c r="AM542" s="112">
        <f t="shared" si="163"/>
        <v>0</v>
      </c>
      <c r="AN542" s="109">
        <f t="shared" si="164"/>
        <v>93.266249999999999</v>
      </c>
      <c r="AO542" s="112">
        <f t="shared" si="165"/>
        <v>2.1062500000000028</v>
      </c>
      <c r="AP542" s="109">
        <f t="shared" si="166"/>
        <v>70.13</v>
      </c>
      <c r="AQ542" s="112">
        <f t="shared" si="167"/>
        <v>0</v>
      </c>
      <c r="AR542" s="71"/>
    </row>
    <row r="543" spans="1:44" s="62" customFormat="1" ht="27.6" customHeight="1" x14ac:dyDescent="0.2">
      <c r="A543" s="103" t="s">
        <v>720</v>
      </c>
      <c r="B543" s="103" t="s">
        <v>721</v>
      </c>
      <c r="C543" s="104">
        <v>130.30000000000001</v>
      </c>
      <c r="D543" s="104">
        <f>IFERROR(VLOOKUP(A543,#REF!,2,FALSE),0)</f>
        <v>0</v>
      </c>
      <c r="E543" s="105"/>
      <c r="F543" s="105"/>
      <c r="G543" s="106">
        <v>31.8</v>
      </c>
      <c r="H543" s="106">
        <v>0</v>
      </c>
      <c r="I543" s="106">
        <f t="shared" si="153"/>
        <v>31.8</v>
      </c>
      <c r="J543" s="107">
        <f t="shared" si="154"/>
        <v>1</v>
      </c>
      <c r="K543" s="105"/>
      <c r="L543" s="106">
        <v>65.150000000000006</v>
      </c>
      <c r="M543" s="106">
        <v>0</v>
      </c>
      <c r="N543" s="106">
        <f t="shared" si="155"/>
        <v>65.150000000000006</v>
      </c>
      <c r="O543" s="107">
        <f t="shared" si="156"/>
        <v>1</v>
      </c>
      <c r="P543" s="105"/>
      <c r="Q543" s="106">
        <v>65.150000000000006</v>
      </c>
      <c r="R543" s="106">
        <v>0</v>
      </c>
      <c r="S543" s="106">
        <f t="shared" si="157"/>
        <v>65.150000000000006</v>
      </c>
      <c r="T543" s="107">
        <f t="shared" si="158"/>
        <v>1</v>
      </c>
      <c r="U543" s="106">
        <v>47.46</v>
      </c>
      <c r="V543" s="106">
        <v>70.83</v>
      </c>
      <c r="W543" s="106">
        <v>31.8</v>
      </c>
      <c r="X543" s="106">
        <v>0</v>
      </c>
      <c r="Y543" s="106">
        <v>16.89</v>
      </c>
      <c r="Z543" s="106">
        <v>65.150000000000006</v>
      </c>
      <c r="AA543" s="106"/>
      <c r="AB543" s="106">
        <f t="shared" si="160"/>
        <v>-16.89</v>
      </c>
      <c r="AC543" s="108"/>
      <c r="AD543" s="106">
        <f t="shared" si="159"/>
        <v>33.350000000000009</v>
      </c>
      <c r="AE543" s="106">
        <v>47.46</v>
      </c>
      <c r="AF543" s="106"/>
      <c r="AG543" s="105"/>
      <c r="AH543" s="106">
        <f t="shared" si="169"/>
        <v>31.8</v>
      </c>
      <c r="AI543" s="109">
        <f t="shared" si="161"/>
        <v>63.44100000000001</v>
      </c>
      <c r="AJ543" s="109">
        <f t="shared" si="151"/>
        <v>47.7</v>
      </c>
      <c r="AK543" s="105"/>
      <c r="AL543" s="109">
        <f t="shared" si="162"/>
        <v>31.8</v>
      </c>
      <c r="AM543" s="112">
        <f t="shared" si="163"/>
        <v>0</v>
      </c>
      <c r="AN543" s="109">
        <f t="shared" si="164"/>
        <v>70.83</v>
      </c>
      <c r="AO543" s="112">
        <f t="shared" si="165"/>
        <v>0</v>
      </c>
      <c r="AP543" s="109">
        <f t="shared" si="166"/>
        <v>47.7</v>
      </c>
      <c r="AQ543" s="112">
        <f t="shared" si="167"/>
        <v>0.24000000000000199</v>
      </c>
      <c r="AR543" s="71"/>
    </row>
    <row r="544" spans="1:44" s="62" customFormat="1" ht="27.6" customHeight="1" x14ac:dyDescent="0.2">
      <c r="A544" s="103" t="s">
        <v>528</v>
      </c>
      <c r="B544" s="103" t="s">
        <v>529</v>
      </c>
      <c r="C544" s="104">
        <v>781.55</v>
      </c>
      <c r="D544" s="104">
        <f>IFERROR(VLOOKUP(A544,#REF!,2,FALSE),0)</f>
        <v>0</v>
      </c>
      <c r="E544" s="105"/>
      <c r="F544" s="105"/>
      <c r="G544" s="106">
        <v>31.8</v>
      </c>
      <c r="H544" s="106">
        <v>0</v>
      </c>
      <c r="I544" s="106">
        <f t="shared" si="153"/>
        <v>31.8</v>
      </c>
      <c r="J544" s="107">
        <f t="shared" si="154"/>
        <v>1</v>
      </c>
      <c r="K544" s="105"/>
      <c r="L544" s="106">
        <v>48.846874999999997</v>
      </c>
      <c r="M544" s="106">
        <v>0</v>
      </c>
      <c r="N544" s="106">
        <f t="shared" si="155"/>
        <v>48.846874999999997</v>
      </c>
      <c r="O544" s="107">
        <f t="shared" si="156"/>
        <v>1</v>
      </c>
      <c r="P544" s="105"/>
      <c r="Q544" s="106">
        <v>48.846874999999997</v>
      </c>
      <c r="R544" s="106">
        <v>0</v>
      </c>
      <c r="S544" s="106">
        <f t="shared" si="157"/>
        <v>48.846874999999997</v>
      </c>
      <c r="T544" s="107">
        <f t="shared" si="158"/>
        <v>1</v>
      </c>
      <c r="U544" s="106">
        <v>47.46</v>
      </c>
      <c r="V544" s="106">
        <v>70.83</v>
      </c>
      <c r="W544" s="106">
        <v>31.8</v>
      </c>
      <c r="X544" s="106">
        <v>0</v>
      </c>
      <c r="Y544" s="106">
        <v>0</v>
      </c>
      <c r="Z544" s="106">
        <v>48.846874999999997</v>
      </c>
      <c r="AA544" s="106"/>
      <c r="AB544" s="106">
        <f t="shared" si="160"/>
        <v>0</v>
      </c>
      <c r="AC544" s="108"/>
      <c r="AD544" s="106">
        <f t="shared" si="159"/>
        <v>17.046874999999996</v>
      </c>
      <c r="AE544" s="106">
        <v>47.46</v>
      </c>
      <c r="AF544" s="106"/>
      <c r="AG544" s="105"/>
      <c r="AH544" s="106">
        <f t="shared" si="169"/>
        <v>31.8</v>
      </c>
      <c r="AI544" s="109">
        <f t="shared" si="161"/>
        <v>63.44100000000001</v>
      </c>
      <c r="AJ544" s="109">
        <f t="shared" si="151"/>
        <v>47.7</v>
      </c>
      <c r="AK544" s="105"/>
      <c r="AL544" s="109">
        <f t="shared" si="162"/>
        <v>31.8</v>
      </c>
      <c r="AM544" s="112">
        <f t="shared" si="163"/>
        <v>0</v>
      </c>
      <c r="AN544" s="109">
        <f t="shared" si="164"/>
        <v>70.83</v>
      </c>
      <c r="AO544" s="112">
        <f t="shared" si="165"/>
        <v>0</v>
      </c>
      <c r="AP544" s="109">
        <f t="shared" si="166"/>
        <v>47.7</v>
      </c>
      <c r="AQ544" s="112">
        <f t="shared" si="167"/>
        <v>0.24000000000000199</v>
      </c>
      <c r="AR544" s="71"/>
    </row>
    <row r="545" spans="1:44" s="62" customFormat="1" ht="27.6" customHeight="1" x14ac:dyDescent="0.2">
      <c r="A545" s="103" t="s">
        <v>429</v>
      </c>
      <c r="B545" s="103" t="s">
        <v>430</v>
      </c>
      <c r="C545" s="104">
        <v>1581.65</v>
      </c>
      <c r="D545" s="104">
        <f>IFERROR(VLOOKUP(A545,#REF!,2,FALSE),0)</f>
        <v>0</v>
      </c>
      <c r="E545" s="105"/>
      <c r="F545" s="105"/>
      <c r="G545" s="106">
        <v>38.4</v>
      </c>
      <c r="H545" s="106">
        <v>18.5</v>
      </c>
      <c r="I545" s="106">
        <f t="shared" si="153"/>
        <v>19.899999999999999</v>
      </c>
      <c r="J545" s="107">
        <f t="shared" si="154"/>
        <v>0.51822916666666663</v>
      </c>
      <c r="K545" s="105"/>
      <c r="L545" s="106">
        <v>56.487500000000004</v>
      </c>
      <c r="M545" s="106">
        <v>18.5</v>
      </c>
      <c r="N545" s="106">
        <f t="shared" si="155"/>
        <v>37.987500000000004</v>
      </c>
      <c r="O545" s="107">
        <f t="shared" si="156"/>
        <v>0.67249391458287233</v>
      </c>
      <c r="P545" s="105"/>
      <c r="Q545" s="106">
        <v>56.487500000000004</v>
      </c>
      <c r="R545" s="106">
        <v>18.5</v>
      </c>
      <c r="S545" s="106">
        <f t="shared" si="157"/>
        <v>37.987500000000004</v>
      </c>
      <c r="T545" s="107">
        <f t="shared" si="158"/>
        <v>0.67249391458287233</v>
      </c>
      <c r="U545" s="106">
        <v>57.31</v>
      </c>
      <c r="V545" s="106">
        <v>85.53</v>
      </c>
      <c r="W545" s="106">
        <v>38.4</v>
      </c>
      <c r="X545" s="106">
        <v>18.5</v>
      </c>
      <c r="Y545" s="106">
        <v>18.5</v>
      </c>
      <c r="Z545" s="106">
        <v>56.487500000000004</v>
      </c>
      <c r="AA545" s="106"/>
      <c r="AB545" s="106">
        <f t="shared" si="160"/>
        <v>0</v>
      </c>
      <c r="AC545" s="108"/>
      <c r="AD545" s="106">
        <f t="shared" si="159"/>
        <v>18.087500000000006</v>
      </c>
      <c r="AE545" s="106">
        <v>57.31</v>
      </c>
      <c r="AF545" s="106"/>
      <c r="AG545" s="105"/>
      <c r="AH545" s="106">
        <f t="shared" si="169"/>
        <v>38.4</v>
      </c>
      <c r="AI545" s="109">
        <f t="shared" si="161"/>
        <v>76.60799999999999</v>
      </c>
      <c r="AJ545" s="109">
        <f t="shared" si="151"/>
        <v>57.599999999999994</v>
      </c>
      <c r="AK545" s="105"/>
      <c r="AL545" s="109">
        <f t="shared" si="162"/>
        <v>38.4</v>
      </c>
      <c r="AM545" s="112">
        <f t="shared" si="163"/>
        <v>0</v>
      </c>
      <c r="AN545" s="109">
        <f t="shared" si="164"/>
        <v>85.53</v>
      </c>
      <c r="AO545" s="112">
        <f t="shared" si="165"/>
        <v>0</v>
      </c>
      <c r="AP545" s="109">
        <f t="shared" si="166"/>
        <v>57.599999999999994</v>
      </c>
      <c r="AQ545" s="112">
        <f t="shared" si="167"/>
        <v>0.28999999999999204</v>
      </c>
      <c r="AR545" s="71"/>
    </row>
    <row r="546" spans="1:44" s="62" customFormat="1" ht="27.6" customHeight="1" x14ac:dyDescent="0.2">
      <c r="A546" s="103" t="s">
        <v>1126</v>
      </c>
      <c r="B546" s="103" t="s">
        <v>1191</v>
      </c>
      <c r="C546" s="104">
        <v>0</v>
      </c>
      <c r="D546" s="104">
        <f>IFERROR(VLOOKUP(A546,#REF!,2,FALSE),0)</f>
        <v>0</v>
      </c>
      <c r="E546" s="105"/>
      <c r="F546" s="105"/>
      <c r="G546" s="106">
        <v>98</v>
      </c>
      <c r="H546" s="106">
        <v>49.5</v>
      </c>
      <c r="I546" s="106">
        <f t="shared" si="153"/>
        <v>48.5</v>
      </c>
      <c r="J546" s="107">
        <f t="shared" si="154"/>
        <v>0.49489795918367346</v>
      </c>
      <c r="K546" s="105"/>
      <c r="L546" s="106"/>
      <c r="M546" s="106">
        <v>49.5</v>
      </c>
      <c r="N546" s="106">
        <f t="shared" si="155"/>
        <v>-49.5</v>
      </c>
      <c r="O546" s="107" t="e">
        <f t="shared" si="156"/>
        <v>#DIV/0!</v>
      </c>
      <c r="P546" s="105"/>
      <c r="Q546" s="106"/>
      <c r="R546" s="106"/>
      <c r="S546" s="106">
        <f t="shared" si="157"/>
        <v>0</v>
      </c>
      <c r="T546" s="107" t="e">
        <f t="shared" si="158"/>
        <v>#DIV/0!</v>
      </c>
      <c r="U546" s="106">
        <v>147</v>
      </c>
      <c r="V546" s="106">
        <v>176.4</v>
      </c>
      <c r="W546" s="106">
        <v>98</v>
      </c>
      <c r="X546" s="106">
        <v>49.5</v>
      </c>
      <c r="Y546" s="106">
        <v>49.5</v>
      </c>
      <c r="Z546" s="106"/>
      <c r="AA546" s="106"/>
      <c r="AB546" s="106">
        <f t="shared" si="160"/>
        <v>0</v>
      </c>
      <c r="AC546" s="108"/>
      <c r="AD546" s="106">
        <f t="shared" si="159"/>
        <v>-98</v>
      </c>
      <c r="AE546" s="106">
        <v>147</v>
      </c>
      <c r="AF546" s="106"/>
      <c r="AG546" s="105"/>
      <c r="AH546" s="106">
        <f t="shared" si="169"/>
        <v>98</v>
      </c>
      <c r="AI546" s="109">
        <f t="shared" si="161"/>
        <v>195.51000000000002</v>
      </c>
      <c r="AJ546" s="109">
        <f t="shared" si="151"/>
        <v>147</v>
      </c>
      <c r="AK546" s="105"/>
      <c r="AL546" s="109">
        <f t="shared" si="162"/>
        <v>98</v>
      </c>
      <c r="AM546" s="112">
        <f t="shared" si="163"/>
        <v>0</v>
      </c>
      <c r="AN546" s="109">
        <f t="shared" si="164"/>
        <v>195.51000000000002</v>
      </c>
      <c r="AO546" s="112">
        <f t="shared" si="165"/>
        <v>19.110000000000014</v>
      </c>
      <c r="AP546" s="109">
        <f t="shared" si="166"/>
        <v>147</v>
      </c>
      <c r="AQ546" s="112">
        <f t="shared" si="167"/>
        <v>0</v>
      </c>
      <c r="AR546" s="71"/>
    </row>
    <row r="547" spans="1:44" s="62" customFormat="1" ht="27.6" customHeight="1" x14ac:dyDescent="0.2">
      <c r="A547" s="103" t="s">
        <v>1128</v>
      </c>
      <c r="B547" s="103" t="s">
        <v>1194</v>
      </c>
      <c r="C547" s="104">
        <v>0</v>
      </c>
      <c r="D547" s="104">
        <f>IFERROR(VLOOKUP(A547,#REF!,2,FALSE),0)</f>
        <v>0</v>
      </c>
      <c r="E547" s="105"/>
      <c r="F547" s="105"/>
      <c r="G547" s="106">
        <v>98</v>
      </c>
      <c r="H547" s="106">
        <v>0</v>
      </c>
      <c r="I547" s="106">
        <f t="shared" si="153"/>
        <v>98</v>
      </c>
      <c r="J547" s="107">
        <f t="shared" si="154"/>
        <v>1</v>
      </c>
      <c r="K547" s="105"/>
      <c r="L547" s="106"/>
      <c r="M547" s="106">
        <v>0</v>
      </c>
      <c r="N547" s="106">
        <f t="shared" si="155"/>
        <v>0</v>
      </c>
      <c r="O547" s="107" t="e">
        <f t="shared" si="156"/>
        <v>#DIV/0!</v>
      </c>
      <c r="P547" s="105"/>
      <c r="Q547" s="106"/>
      <c r="R547" s="106"/>
      <c r="S547" s="106">
        <f t="shared" si="157"/>
        <v>0</v>
      </c>
      <c r="T547" s="107" t="e">
        <f t="shared" si="158"/>
        <v>#DIV/0!</v>
      </c>
      <c r="U547" s="106">
        <v>147</v>
      </c>
      <c r="V547" s="106">
        <v>176.4</v>
      </c>
      <c r="W547" s="106">
        <v>98</v>
      </c>
      <c r="X547" s="106">
        <v>0</v>
      </c>
      <c r="Y547" s="106">
        <v>49.5</v>
      </c>
      <c r="Z547" s="106"/>
      <c r="AA547" s="106"/>
      <c r="AB547" s="106">
        <f t="shared" si="160"/>
        <v>-49.5</v>
      </c>
      <c r="AC547" s="108"/>
      <c r="AD547" s="106">
        <f t="shared" si="159"/>
        <v>-98</v>
      </c>
      <c r="AE547" s="106">
        <v>147</v>
      </c>
      <c r="AF547" s="106"/>
      <c r="AG547" s="105"/>
      <c r="AH547" s="106">
        <f t="shared" si="169"/>
        <v>98</v>
      </c>
      <c r="AI547" s="109">
        <f t="shared" si="161"/>
        <v>195.51000000000002</v>
      </c>
      <c r="AJ547" s="109">
        <f t="shared" si="151"/>
        <v>147</v>
      </c>
      <c r="AK547" s="105"/>
      <c r="AL547" s="109">
        <f t="shared" si="162"/>
        <v>98</v>
      </c>
      <c r="AM547" s="112">
        <f t="shared" si="163"/>
        <v>0</v>
      </c>
      <c r="AN547" s="109">
        <f t="shared" si="164"/>
        <v>195.51000000000002</v>
      </c>
      <c r="AO547" s="112">
        <f t="shared" si="165"/>
        <v>19.110000000000014</v>
      </c>
      <c r="AP547" s="109">
        <f t="shared" si="166"/>
        <v>147</v>
      </c>
      <c r="AQ547" s="112">
        <f t="shared" si="167"/>
        <v>0</v>
      </c>
      <c r="AR547" s="71"/>
    </row>
    <row r="548" spans="1:44" s="62" customFormat="1" ht="27.6" customHeight="1" x14ac:dyDescent="0.2">
      <c r="A548" s="103" t="s">
        <v>1130</v>
      </c>
      <c r="B548" s="103" t="s">
        <v>1196</v>
      </c>
      <c r="C548" s="104">
        <v>0</v>
      </c>
      <c r="D548" s="104">
        <f>IFERROR(VLOOKUP(A548,#REF!,2,FALSE),0)</f>
        <v>0</v>
      </c>
      <c r="E548" s="105"/>
      <c r="F548" s="105"/>
      <c r="G548" s="106">
        <v>98</v>
      </c>
      <c r="H548" s="106">
        <v>63.89</v>
      </c>
      <c r="I548" s="106">
        <f t="shared" si="153"/>
        <v>34.11</v>
      </c>
      <c r="J548" s="107">
        <f t="shared" si="154"/>
        <v>0.34806122448979593</v>
      </c>
      <c r="K548" s="105"/>
      <c r="L548" s="106"/>
      <c r="M548" s="106">
        <v>63.89</v>
      </c>
      <c r="N548" s="106">
        <f t="shared" si="155"/>
        <v>-63.89</v>
      </c>
      <c r="O548" s="107" t="e">
        <f t="shared" si="156"/>
        <v>#DIV/0!</v>
      </c>
      <c r="P548" s="105"/>
      <c r="Q548" s="106"/>
      <c r="R548" s="106"/>
      <c r="S548" s="106">
        <f t="shared" si="157"/>
        <v>0</v>
      </c>
      <c r="T548" s="107" t="e">
        <f t="shared" si="158"/>
        <v>#DIV/0!</v>
      </c>
      <c r="U548" s="106">
        <v>147</v>
      </c>
      <c r="V548" s="106">
        <v>176.4</v>
      </c>
      <c r="W548" s="106">
        <v>98</v>
      </c>
      <c r="X548" s="106">
        <v>63.89</v>
      </c>
      <c r="Y548" s="106">
        <v>75.709999999999994</v>
      </c>
      <c r="Z548" s="106"/>
      <c r="AA548" s="106"/>
      <c r="AB548" s="106">
        <f t="shared" si="160"/>
        <v>-11.819999999999993</v>
      </c>
      <c r="AC548" s="108"/>
      <c r="AD548" s="106">
        <f t="shared" si="159"/>
        <v>-98</v>
      </c>
      <c r="AE548" s="106">
        <v>147</v>
      </c>
      <c r="AF548" s="106"/>
      <c r="AG548" s="105"/>
      <c r="AH548" s="106">
        <f t="shared" si="169"/>
        <v>98</v>
      </c>
      <c r="AI548" s="109">
        <f t="shared" si="161"/>
        <v>195.51000000000002</v>
      </c>
      <c r="AJ548" s="109">
        <f t="shared" si="151"/>
        <v>147</v>
      </c>
      <c r="AK548" s="105"/>
      <c r="AL548" s="109">
        <f t="shared" si="162"/>
        <v>98</v>
      </c>
      <c r="AM548" s="112">
        <f t="shared" si="163"/>
        <v>0</v>
      </c>
      <c r="AN548" s="109">
        <f t="shared" si="164"/>
        <v>195.51000000000002</v>
      </c>
      <c r="AO548" s="112">
        <f t="shared" si="165"/>
        <v>19.110000000000014</v>
      </c>
      <c r="AP548" s="109">
        <f t="shared" si="166"/>
        <v>147</v>
      </c>
      <c r="AQ548" s="112">
        <f t="shared" si="167"/>
        <v>0</v>
      </c>
      <c r="AR548" s="71"/>
    </row>
    <row r="549" spans="1:44" s="62" customFormat="1" ht="27.6" customHeight="1" x14ac:dyDescent="0.2">
      <c r="A549" s="103" t="s">
        <v>824</v>
      </c>
      <c r="B549" s="103" t="s">
        <v>825</v>
      </c>
      <c r="C549" s="104">
        <v>30.15</v>
      </c>
      <c r="D549" s="104">
        <f>IFERROR(VLOOKUP(A549,#REF!,2,FALSE),0)</f>
        <v>0</v>
      </c>
      <c r="E549" s="105"/>
      <c r="F549" s="105"/>
      <c r="G549" s="106">
        <v>149.85</v>
      </c>
      <c r="H549" s="106">
        <v>100.4</v>
      </c>
      <c r="I549" s="106">
        <f t="shared" si="153"/>
        <v>49.449999999999989</v>
      </c>
      <c r="J549" s="107">
        <f t="shared" si="154"/>
        <v>0.32999666332999661</v>
      </c>
      <c r="K549" s="105"/>
      <c r="L549" s="106"/>
      <c r="M549" s="106">
        <v>100.4</v>
      </c>
      <c r="N549" s="106">
        <f t="shared" si="155"/>
        <v>-100.4</v>
      </c>
      <c r="O549" s="107" t="e">
        <f t="shared" si="156"/>
        <v>#DIV/0!</v>
      </c>
      <c r="P549" s="105"/>
      <c r="Q549" s="106"/>
      <c r="R549" s="106"/>
      <c r="S549" s="106">
        <f t="shared" si="157"/>
        <v>0</v>
      </c>
      <c r="T549" s="107" t="e">
        <f t="shared" si="158"/>
        <v>#DIV/0!</v>
      </c>
      <c r="U549" s="106">
        <v>224.78</v>
      </c>
      <c r="V549" s="106">
        <v>199.4</v>
      </c>
      <c r="W549" s="106">
        <v>149.85</v>
      </c>
      <c r="X549" s="106">
        <v>100.4</v>
      </c>
      <c r="Y549" s="106">
        <v>79.52</v>
      </c>
      <c r="Z549" s="106"/>
      <c r="AA549" s="106"/>
      <c r="AB549" s="106">
        <f t="shared" si="160"/>
        <v>20.88000000000001</v>
      </c>
      <c r="AC549" s="108"/>
      <c r="AD549" s="106">
        <f t="shared" si="159"/>
        <v>-149.85</v>
      </c>
      <c r="AE549" s="106">
        <v>224.78</v>
      </c>
      <c r="AF549" s="106"/>
      <c r="AG549" s="105"/>
      <c r="AH549" s="106">
        <f t="shared" si="169"/>
        <v>149.85</v>
      </c>
      <c r="AI549" s="109">
        <f t="shared" si="161"/>
        <v>298.95074999999997</v>
      </c>
      <c r="AJ549" s="109">
        <f t="shared" si="151"/>
        <v>224.77499999999998</v>
      </c>
      <c r="AK549" s="105"/>
      <c r="AL549" s="109">
        <f t="shared" si="162"/>
        <v>149.85</v>
      </c>
      <c r="AM549" s="112">
        <f t="shared" si="163"/>
        <v>0</v>
      </c>
      <c r="AN549" s="109">
        <f t="shared" si="164"/>
        <v>298.95074999999997</v>
      </c>
      <c r="AO549" s="112">
        <f t="shared" si="165"/>
        <v>99.550749999999965</v>
      </c>
      <c r="AP549" s="109">
        <f t="shared" si="166"/>
        <v>224.78</v>
      </c>
      <c r="AQ549" s="112">
        <f t="shared" si="167"/>
        <v>0</v>
      </c>
      <c r="AR549" s="71"/>
    </row>
    <row r="550" spans="1:44" s="62" customFormat="1" ht="27.6" customHeight="1" x14ac:dyDescent="0.2">
      <c r="A550" s="103" t="s">
        <v>1133</v>
      </c>
      <c r="B550" s="103" t="s">
        <v>1197</v>
      </c>
      <c r="C550" s="104">
        <v>0</v>
      </c>
      <c r="D550" s="104">
        <f>IFERROR(VLOOKUP(A550,#REF!,2,FALSE),0)</f>
        <v>0</v>
      </c>
      <c r="E550" s="105"/>
      <c r="F550" s="105"/>
      <c r="G550" s="106">
        <v>98</v>
      </c>
      <c r="H550" s="106">
        <v>70.23</v>
      </c>
      <c r="I550" s="106">
        <f t="shared" si="153"/>
        <v>27.769999999999996</v>
      </c>
      <c r="J550" s="107">
        <f t="shared" si="154"/>
        <v>0.28336734693877547</v>
      </c>
      <c r="K550" s="105"/>
      <c r="L550" s="106"/>
      <c r="M550" s="106">
        <v>70.23</v>
      </c>
      <c r="N550" s="106">
        <f t="shared" si="155"/>
        <v>-70.23</v>
      </c>
      <c r="O550" s="107" t="e">
        <f t="shared" si="156"/>
        <v>#DIV/0!</v>
      </c>
      <c r="P550" s="105"/>
      <c r="Q550" s="106"/>
      <c r="R550" s="106"/>
      <c r="S550" s="106">
        <f t="shared" si="157"/>
        <v>0</v>
      </c>
      <c r="T550" s="107" t="e">
        <f t="shared" si="158"/>
        <v>#DIV/0!</v>
      </c>
      <c r="U550" s="106">
        <v>147</v>
      </c>
      <c r="V550" s="106">
        <v>176.4</v>
      </c>
      <c r="W550" s="106">
        <v>98</v>
      </c>
      <c r="X550" s="106">
        <v>70.23</v>
      </c>
      <c r="Y550" s="106">
        <v>50.02</v>
      </c>
      <c r="Z550" s="106"/>
      <c r="AA550" s="106"/>
      <c r="AB550" s="106">
        <f t="shared" si="160"/>
        <v>20.21</v>
      </c>
      <c r="AC550" s="108"/>
      <c r="AD550" s="106">
        <f t="shared" si="159"/>
        <v>-98</v>
      </c>
      <c r="AE550" s="106">
        <v>147</v>
      </c>
      <c r="AF550" s="106"/>
      <c r="AG550" s="105"/>
      <c r="AH550" s="106">
        <f t="shared" si="169"/>
        <v>98</v>
      </c>
      <c r="AI550" s="109">
        <f t="shared" si="161"/>
        <v>195.51000000000002</v>
      </c>
      <c r="AJ550" s="109">
        <f t="shared" si="151"/>
        <v>147</v>
      </c>
      <c r="AK550" s="105"/>
      <c r="AL550" s="109">
        <f t="shared" si="162"/>
        <v>98</v>
      </c>
      <c r="AM550" s="112">
        <f t="shared" si="163"/>
        <v>0</v>
      </c>
      <c r="AN550" s="109">
        <f t="shared" si="164"/>
        <v>195.51000000000002</v>
      </c>
      <c r="AO550" s="112">
        <f t="shared" si="165"/>
        <v>19.110000000000014</v>
      </c>
      <c r="AP550" s="109">
        <f t="shared" si="166"/>
        <v>147</v>
      </c>
      <c r="AQ550" s="112">
        <f t="shared" si="167"/>
        <v>0</v>
      </c>
      <c r="AR550" s="71"/>
    </row>
    <row r="551" spans="1:44" s="62" customFormat="1" ht="27.6" customHeight="1" x14ac:dyDescent="0.2">
      <c r="A551" s="103" t="s">
        <v>1135</v>
      </c>
      <c r="B551" s="103" t="s">
        <v>1199</v>
      </c>
      <c r="C551" s="104">
        <v>0</v>
      </c>
      <c r="D551" s="104">
        <f>IFERROR(VLOOKUP(A551,#REF!,2,FALSE),0)</f>
        <v>0</v>
      </c>
      <c r="E551" s="105"/>
      <c r="F551" s="105"/>
      <c r="G551" s="106">
        <v>98</v>
      </c>
      <c r="H551" s="106">
        <v>56.39</v>
      </c>
      <c r="I551" s="106">
        <f t="shared" si="153"/>
        <v>41.61</v>
      </c>
      <c r="J551" s="107">
        <f t="shared" si="154"/>
        <v>0.42459183673469386</v>
      </c>
      <c r="K551" s="105"/>
      <c r="L551" s="106"/>
      <c r="M551" s="106">
        <v>56.39</v>
      </c>
      <c r="N551" s="106">
        <f t="shared" si="155"/>
        <v>-56.39</v>
      </c>
      <c r="O551" s="107" t="e">
        <f t="shared" si="156"/>
        <v>#DIV/0!</v>
      </c>
      <c r="P551" s="105"/>
      <c r="Q551" s="106"/>
      <c r="R551" s="106"/>
      <c r="S551" s="106">
        <f t="shared" si="157"/>
        <v>0</v>
      </c>
      <c r="T551" s="107" t="e">
        <f t="shared" si="158"/>
        <v>#DIV/0!</v>
      </c>
      <c r="U551" s="106">
        <v>147</v>
      </c>
      <c r="V551" s="106">
        <v>176.4</v>
      </c>
      <c r="W551" s="106">
        <v>98</v>
      </c>
      <c r="X551" s="106">
        <v>56.39</v>
      </c>
      <c r="Y551" s="106">
        <v>74.67</v>
      </c>
      <c r="Z551" s="106"/>
      <c r="AA551" s="106"/>
      <c r="AB551" s="106">
        <f t="shared" si="160"/>
        <v>-18.28</v>
      </c>
      <c r="AC551" s="108"/>
      <c r="AD551" s="106">
        <f t="shared" si="159"/>
        <v>-98</v>
      </c>
      <c r="AE551" s="106">
        <v>147</v>
      </c>
      <c r="AF551" s="106"/>
      <c r="AG551" s="105"/>
      <c r="AH551" s="106">
        <f t="shared" si="169"/>
        <v>98</v>
      </c>
      <c r="AI551" s="109">
        <f t="shared" si="161"/>
        <v>195.51000000000002</v>
      </c>
      <c r="AJ551" s="109">
        <f t="shared" si="151"/>
        <v>147</v>
      </c>
      <c r="AK551" s="105"/>
      <c r="AL551" s="109">
        <f t="shared" si="162"/>
        <v>98</v>
      </c>
      <c r="AM551" s="112">
        <f t="shared" si="163"/>
        <v>0</v>
      </c>
      <c r="AN551" s="109">
        <f t="shared" si="164"/>
        <v>195.51000000000002</v>
      </c>
      <c r="AO551" s="112">
        <f t="shared" si="165"/>
        <v>19.110000000000014</v>
      </c>
      <c r="AP551" s="109">
        <f t="shared" si="166"/>
        <v>147</v>
      </c>
      <c r="AQ551" s="112">
        <f t="shared" si="167"/>
        <v>0</v>
      </c>
      <c r="AR551" s="71"/>
    </row>
    <row r="552" spans="1:44" s="62" customFormat="1" ht="27.6" customHeight="1" x14ac:dyDescent="0.2">
      <c r="A552" s="103" t="s">
        <v>1136</v>
      </c>
      <c r="B552" s="103" t="s">
        <v>1201</v>
      </c>
      <c r="C552" s="104">
        <v>0</v>
      </c>
      <c r="D552" s="104">
        <f>IFERROR(VLOOKUP(A552,#REF!,2,FALSE),0)</f>
        <v>0</v>
      </c>
      <c r="E552" s="105"/>
      <c r="F552" s="105"/>
      <c r="G552" s="106">
        <v>98</v>
      </c>
      <c r="H552" s="106">
        <v>69.489999999999995</v>
      </c>
      <c r="I552" s="106">
        <f t="shared" si="153"/>
        <v>28.510000000000005</v>
      </c>
      <c r="J552" s="107">
        <f t="shared" si="154"/>
        <v>0.29091836734693882</v>
      </c>
      <c r="K552" s="105"/>
      <c r="L552" s="106"/>
      <c r="M552" s="106">
        <v>69.489999999999995</v>
      </c>
      <c r="N552" s="106">
        <f t="shared" si="155"/>
        <v>-69.489999999999995</v>
      </c>
      <c r="O552" s="107" t="e">
        <f t="shared" si="156"/>
        <v>#DIV/0!</v>
      </c>
      <c r="P552" s="105"/>
      <c r="Q552" s="106"/>
      <c r="R552" s="106"/>
      <c r="S552" s="106">
        <f t="shared" si="157"/>
        <v>0</v>
      </c>
      <c r="T552" s="107" t="e">
        <f t="shared" si="158"/>
        <v>#DIV/0!</v>
      </c>
      <c r="U552" s="106">
        <v>147</v>
      </c>
      <c r="V552" s="106">
        <v>176.4</v>
      </c>
      <c r="W552" s="106">
        <v>98</v>
      </c>
      <c r="X552" s="106">
        <v>69.489999999999995</v>
      </c>
      <c r="Y552" s="106">
        <v>76.8</v>
      </c>
      <c r="Z552" s="106"/>
      <c r="AA552" s="106"/>
      <c r="AB552" s="106">
        <f t="shared" si="160"/>
        <v>-7.3100000000000023</v>
      </c>
      <c r="AC552" s="108"/>
      <c r="AD552" s="106">
        <f t="shared" si="159"/>
        <v>-98</v>
      </c>
      <c r="AE552" s="106">
        <v>147</v>
      </c>
      <c r="AF552" s="106"/>
      <c r="AG552" s="105"/>
      <c r="AH552" s="106">
        <f t="shared" si="169"/>
        <v>98</v>
      </c>
      <c r="AI552" s="109">
        <f t="shared" si="161"/>
        <v>195.51000000000002</v>
      </c>
      <c r="AJ552" s="109">
        <f t="shared" si="151"/>
        <v>147</v>
      </c>
      <c r="AK552" s="105"/>
      <c r="AL552" s="109">
        <f t="shared" si="162"/>
        <v>98</v>
      </c>
      <c r="AM552" s="112">
        <f t="shared" si="163"/>
        <v>0</v>
      </c>
      <c r="AN552" s="109">
        <f t="shared" si="164"/>
        <v>195.51000000000002</v>
      </c>
      <c r="AO552" s="112">
        <f t="shared" si="165"/>
        <v>19.110000000000014</v>
      </c>
      <c r="AP552" s="109">
        <f t="shared" si="166"/>
        <v>147</v>
      </c>
      <c r="AQ552" s="112">
        <f t="shared" si="167"/>
        <v>0</v>
      </c>
      <c r="AR552" s="71"/>
    </row>
    <row r="553" spans="1:44" s="62" customFormat="1" ht="27.6" customHeight="1" x14ac:dyDescent="0.2">
      <c r="A553" s="103" t="s">
        <v>294</v>
      </c>
      <c r="B553" s="103" t="s">
        <v>295</v>
      </c>
      <c r="C553" s="104">
        <v>3946.8</v>
      </c>
      <c r="D553" s="104">
        <f>IFERROR(VLOOKUP(A553,#REF!,2,FALSE),0)</f>
        <v>0</v>
      </c>
      <c r="E553" s="106"/>
      <c r="F553" s="106"/>
      <c r="G553" s="106">
        <v>18.899999999999999</v>
      </c>
      <c r="H553" s="106">
        <v>4.9000000000000004</v>
      </c>
      <c r="I553" s="106">
        <f t="shared" si="153"/>
        <v>13.999999999999998</v>
      </c>
      <c r="J553" s="107">
        <f t="shared" si="154"/>
        <v>0.7407407407407407</v>
      </c>
      <c r="K553" s="106"/>
      <c r="L553" s="106">
        <v>25.62857142857143</v>
      </c>
      <c r="M553" s="106">
        <v>4.9000000000000004</v>
      </c>
      <c r="N553" s="106">
        <f t="shared" si="155"/>
        <v>20.728571428571428</v>
      </c>
      <c r="O553" s="107">
        <f t="shared" si="156"/>
        <v>0.8088071348940914</v>
      </c>
      <c r="P553" s="106"/>
      <c r="Q553" s="106">
        <v>25.62857142857143</v>
      </c>
      <c r="R553" s="106">
        <v>4.7012987012987013</v>
      </c>
      <c r="S553" s="106">
        <f t="shared" si="157"/>
        <v>20.927272727272729</v>
      </c>
      <c r="T553" s="107">
        <f t="shared" si="158"/>
        <v>0.81656025134286003</v>
      </c>
      <c r="U553" s="106">
        <v>28.35</v>
      </c>
      <c r="V553" s="106">
        <v>37.799999999999997</v>
      </c>
      <c r="W553" s="106">
        <v>18.899999999999999</v>
      </c>
      <c r="X553" s="106">
        <v>4.9000000000000004</v>
      </c>
      <c r="Y553" s="106">
        <v>4.8899999999999997</v>
      </c>
      <c r="Z553" s="106">
        <v>25.62857142857143</v>
      </c>
      <c r="AA553" s="106"/>
      <c r="AB553" s="106">
        <f t="shared" si="160"/>
        <v>1.0000000000000675E-2</v>
      </c>
      <c r="AC553" s="108"/>
      <c r="AD553" s="106">
        <f t="shared" si="159"/>
        <v>6.7285714285714313</v>
      </c>
      <c r="AE553" s="106">
        <v>28.35</v>
      </c>
      <c r="AF553" s="106"/>
      <c r="AG553" s="105"/>
      <c r="AH553" s="106">
        <f t="shared" si="169"/>
        <v>18.899999999999999</v>
      </c>
      <c r="AI553" s="109">
        <f t="shared" si="161"/>
        <v>37.705500000000001</v>
      </c>
      <c r="AJ553" s="109">
        <f t="shared" si="151"/>
        <v>28.349999999999998</v>
      </c>
      <c r="AK553" s="105"/>
      <c r="AL553" s="109">
        <f t="shared" si="162"/>
        <v>18.899999999999999</v>
      </c>
      <c r="AM553" s="112">
        <f t="shared" si="163"/>
        <v>0</v>
      </c>
      <c r="AN553" s="109">
        <f t="shared" si="164"/>
        <v>37.799999999999997</v>
      </c>
      <c r="AO553" s="112">
        <f t="shared" si="165"/>
        <v>0</v>
      </c>
      <c r="AP553" s="109">
        <f t="shared" si="166"/>
        <v>28.349999999999998</v>
      </c>
      <c r="AQ553" s="112">
        <f t="shared" si="167"/>
        <v>0</v>
      </c>
      <c r="AR553" s="71"/>
    </row>
    <row r="554" spans="1:44" s="62" customFormat="1" ht="27.6" customHeight="1" x14ac:dyDescent="0.2">
      <c r="A554" s="103" t="s">
        <v>853</v>
      </c>
      <c r="B554" s="103" t="s">
        <v>854</v>
      </c>
      <c r="C554" s="104">
        <v>15.47</v>
      </c>
      <c r="D554" s="104">
        <f>IFERROR(VLOOKUP(A554,#REF!,2,FALSE),0)</f>
        <v>0</v>
      </c>
      <c r="E554" s="105"/>
      <c r="F554" s="105"/>
      <c r="G554" s="106">
        <v>149.53</v>
      </c>
      <c r="H554" s="106">
        <v>100.18</v>
      </c>
      <c r="I554" s="106">
        <f t="shared" si="153"/>
        <v>49.349999999999994</v>
      </c>
      <c r="J554" s="107">
        <f t="shared" si="154"/>
        <v>0.33003410686818696</v>
      </c>
      <c r="K554" s="105"/>
      <c r="L554" s="106"/>
      <c r="M554" s="106">
        <v>100.18</v>
      </c>
      <c r="N554" s="106">
        <f t="shared" si="155"/>
        <v>-100.18</v>
      </c>
      <c r="O554" s="107" t="e">
        <f t="shared" si="156"/>
        <v>#DIV/0!</v>
      </c>
      <c r="P554" s="105"/>
      <c r="Q554" s="106"/>
      <c r="R554" s="106"/>
      <c r="S554" s="106">
        <f t="shared" si="157"/>
        <v>0</v>
      </c>
      <c r="T554" s="107" t="e">
        <f t="shared" si="158"/>
        <v>#DIV/0!</v>
      </c>
      <c r="U554" s="106">
        <v>224.3</v>
      </c>
      <c r="V554" s="106">
        <v>229.93</v>
      </c>
      <c r="W554" s="106">
        <v>149.53</v>
      </c>
      <c r="X554" s="106">
        <v>100.18</v>
      </c>
      <c r="Y554" s="106">
        <v>84.5</v>
      </c>
      <c r="Z554" s="106"/>
      <c r="AA554" s="106"/>
      <c r="AB554" s="106">
        <f t="shared" si="160"/>
        <v>15.680000000000007</v>
      </c>
      <c r="AC554" s="108"/>
      <c r="AD554" s="106">
        <f t="shared" si="159"/>
        <v>-149.53</v>
      </c>
      <c r="AE554" s="106">
        <v>224.3</v>
      </c>
      <c r="AF554" s="106"/>
      <c r="AG554" s="105"/>
      <c r="AH554" s="106">
        <f t="shared" si="169"/>
        <v>149.53</v>
      </c>
      <c r="AI554" s="109">
        <f t="shared" si="161"/>
        <v>298.31235000000004</v>
      </c>
      <c r="AJ554" s="109">
        <f t="shared" si="151"/>
        <v>224.29500000000002</v>
      </c>
      <c r="AK554" s="105"/>
      <c r="AL554" s="109">
        <f t="shared" si="162"/>
        <v>149.53</v>
      </c>
      <c r="AM554" s="112">
        <f t="shared" si="163"/>
        <v>0</v>
      </c>
      <c r="AN554" s="109">
        <f t="shared" si="164"/>
        <v>298.31235000000004</v>
      </c>
      <c r="AO554" s="112">
        <f t="shared" si="165"/>
        <v>68.382350000000031</v>
      </c>
      <c r="AP554" s="109">
        <f t="shared" si="166"/>
        <v>224.3</v>
      </c>
      <c r="AQ554" s="112">
        <f t="shared" si="167"/>
        <v>0</v>
      </c>
      <c r="AR554" s="71"/>
    </row>
    <row r="555" spans="1:44" s="62" customFormat="1" ht="27.6" customHeight="1" x14ac:dyDescent="0.2">
      <c r="A555" s="103" t="s">
        <v>1139</v>
      </c>
      <c r="B555" s="103" t="s">
        <v>1204</v>
      </c>
      <c r="C555" s="104">
        <v>0</v>
      </c>
      <c r="D555" s="104">
        <f>IFERROR(VLOOKUP(A555,#REF!,2,FALSE),0)</f>
        <v>0</v>
      </c>
      <c r="E555" s="105"/>
      <c r="F555" s="105"/>
      <c r="G555" s="106">
        <v>75.760000000000005</v>
      </c>
      <c r="H555" s="106">
        <v>68.87</v>
      </c>
      <c r="I555" s="106">
        <f t="shared" si="153"/>
        <v>6.8900000000000006</v>
      </c>
      <c r="J555" s="107">
        <f t="shared" si="154"/>
        <v>9.094508975712777E-2</v>
      </c>
      <c r="K555" s="105"/>
      <c r="L555" s="106"/>
      <c r="M555" s="106">
        <v>68.87</v>
      </c>
      <c r="N555" s="106">
        <f t="shared" si="155"/>
        <v>-68.87</v>
      </c>
      <c r="O555" s="107" t="e">
        <f t="shared" si="156"/>
        <v>#DIV/0!</v>
      </c>
      <c r="P555" s="105"/>
      <c r="Q555" s="106"/>
      <c r="R555" s="106"/>
      <c r="S555" s="106">
        <f t="shared" si="157"/>
        <v>0</v>
      </c>
      <c r="T555" s="107" t="e">
        <f t="shared" si="158"/>
        <v>#DIV/0!</v>
      </c>
      <c r="U555" s="106">
        <v>113.64</v>
      </c>
      <c r="V555" s="106">
        <v>147.72999999999999</v>
      </c>
      <c r="W555" s="106">
        <v>75.760000000000005</v>
      </c>
      <c r="X555" s="106">
        <v>68.87</v>
      </c>
      <c r="Y555" s="106">
        <v>74.290000000000006</v>
      </c>
      <c r="Z555" s="106"/>
      <c r="AA555" s="106"/>
      <c r="AB555" s="106">
        <f t="shared" si="160"/>
        <v>-5.4200000000000017</v>
      </c>
      <c r="AC555" s="108"/>
      <c r="AD555" s="106">
        <f t="shared" si="159"/>
        <v>-75.760000000000005</v>
      </c>
      <c r="AE555" s="106">
        <v>113.64</v>
      </c>
      <c r="AF555" s="106"/>
      <c r="AG555" s="105"/>
      <c r="AH555" s="106">
        <f t="shared" si="169"/>
        <v>75.760000000000005</v>
      </c>
      <c r="AI555" s="109">
        <f t="shared" si="161"/>
        <v>151.14120000000003</v>
      </c>
      <c r="AJ555" s="109">
        <f t="shared" si="151"/>
        <v>113.64000000000001</v>
      </c>
      <c r="AK555" s="105"/>
      <c r="AL555" s="109">
        <f t="shared" si="162"/>
        <v>75.760000000000005</v>
      </c>
      <c r="AM555" s="112">
        <f t="shared" si="163"/>
        <v>0</v>
      </c>
      <c r="AN555" s="109">
        <f t="shared" si="164"/>
        <v>151.14120000000003</v>
      </c>
      <c r="AO555" s="112">
        <f t="shared" si="165"/>
        <v>3.4112000000000364</v>
      </c>
      <c r="AP555" s="109">
        <f t="shared" si="166"/>
        <v>113.64000000000001</v>
      </c>
      <c r="AQ555" s="112">
        <f t="shared" si="167"/>
        <v>0</v>
      </c>
      <c r="AR555" s="71"/>
    </row>
    <row r="556" spans="1:44" s="62" customFormat="1" ht="27.6" customHeight="1" x14ac:dyDescent="0.2">
      <c r="A556" s="103" t="s">
        <v>1141</v>
      </c>
      <c r="B556" s="103" t="s">
        <v>1220</v>
      </c>
      <c r="C556" s="104">
        <v>-81.13</v>
      </c>
      <c r="D556" s="104">
        <f>IFERROR(VLOOKUP(A556,#REF!,2,FALSE),0)</f>
        <v>0</v>
      </c>
      <c r="E556" s="105"/>
      <c r="F556" s="105"/>
      <c r="G556" s="106">
        <v>81.13</v>
      </c>
      <c r="H556" s="106">
        <v>0</v>
      </c>
      <c r="I556" s="106">
        <f t="shared" si="153"/>
        <v>81.13</v>
      </c>
      <c r="J556" s="107">
        <f t="shared" si="154"/>
        <v>1</v>
      </c>
      <c r="K556" s="105"/>
      <c r="L556" s="106">
        <v>81.13</v>
      </c>
      <c r="M556" s="106">
        <v>0</v>
      </c>
      <c r="N556" s="106">
        <f t="shared" si="155"/>
        <v>81.13</v>
      </c>
      <c r="O556" s="107">
        <f t="shared" si="156"/>
        <v>1</v>
      </c>
      <c r="P556" s="105"/>
      <c r="Q556" s="106">
        <v>81.13</v>
      </c>
      <c r="R556" s="106">
        <v>0</v>
      </c>
      <c r="S556" s="106">
        <f t="shared" si="157"/>
        <v>81.13</v>
      </c>
      <c r="T556" s="107">
        <f t="shared" si="158"/>
        <v>1</v>
      </c>
      <c r="U556" s="106">
        <v>121.7</v>
      </c>
      <c r="V556" s="106">
        <v>158.19999999999999</v>
      </c>
      <c r="W556" s="106">
        <v>81.13</v>
      </c>
      <c r="X556" s="106">
        <v>0</v>
      </c>
      <c r="Y556" s="106">
        <v>34.18</v>
      </c>
      <c r="Z556" s="106">
        <v>81.13</v>
      </c>
      <c r="AA556" s="106"/>
      <c r="AB556" s="106">
        <f t="shared" si="160"/>
        <v>-34.18</v>
      </c>
      <c r="AC556" s="108"/>
      <c r="AD556" s="106">
        <f t="shared" si="159"/>
        <v>0</v>
      </c>
      <c r="AE556" s="106">
        <v>121.7</v>
      </c>
      <c r="AF556" s="106"/>
      <c r="AG556" s="105"/>
      <c r="AH556" s="106">
        <f t="shared" si="169"/>
        <v>81.13</v>
      </c>
      <c r="AI556" s="109">
        <f t="shared" si="161"/>
        <v>161.85435000000001</v>
      </c>
      <c r="AJ556" s="109">
        <f t="shared" si="151"/>
        <v>121.69499999999999</v>
      </c>
      <c r="AK556" s="105"/>
      <c r="AL556" s="109">
        <f t="shared" si="162"/>
        <v>81.13</v>
      </c>
      <c r="AM556" s="112">
        <f t="shared" si="163"/>
        <v>0</v>
      </c>
      <c r="AN556" s="109">
        <f t="shared" si="164"/>
        <v>161.85435000000001</v>
      </c>
      <c r="AO556" s="112">
        <f t="shared" si="165"/>
        <v>3.6543500000000222</v>
      </c>
      <c r="AP556" s="109">
        <f t="shared" si="166"/>
        <v>121.7</v>
      </c>
      <c r="AQ556" s="112">
        <f t="shared" si="167"/>
        <v>0</v>
      </c>
      <c r="AR556" s="71"/>
    </row>
    <row r="557" spans="1:44" s="62" customFormat="1" ht="27.6" customHeight="1" x14ac:dyDescent="0.2">
      <c r="A557" s="103" t="s">
        <v>1143</v>
      </c>
      <c r="B557" s="103" t="s">
        <v>1205</v>
      </c>
      <c r="C557" s="104">
        <v>0</v>
      </c>
      <c r="D557" s="104">
        <f>IFERROR(VLOOKUP(A557,#REF!,2,FALSE),0)</f>
        <v>0</v>
      </c>
      <c r="E557" s="105"/>
      <c r="F557" s="105"/>
      <c r="G557" s="106">
        <v>115.66</v>
      </c>
      <c r="H557" s="106">
        <v>0</v>
      </c>
      <c r="I557" s="106">
        <f t="shared" si="153"/>
        <v>115.66</v>
      </c>
      <c r="J557" s="107">
        <f t="shared" si="154"/>
        <v>1</v>
      </c>
      <c r="K557" s="105"/>
      <c r="L557" s="106"/>
      <c r="M557" s="106">
        <v>0</v>
      </c>
      <c r="N557" s="106">
        <f t="shared" si="155"/>
        <v>0</v>
      </c>
      <c r="O557" s="107" t="e">
        <f t="shared" si="156"/>
        <v>#DIV/0!</v>
      </c>
      <c r="P557" s="105"/>
      <c r="Q557" s="106"/>
      <c r="R557" s="106"/>
      <c r="S557" s="106">
        <f t="shared" si="157"/>
        <v>0</v>
      </c>
      <c r="T557" s="107" t="e">
        <f t="shared" si="158"/>
        <v>#DIV/0!</v>
      </c>
      <c r="U557" s="106">
        <v>115.66</v>
      </c>
      <c r="V557" s="106">
        <v>176.75</v>
      </c>
      <c r="W557" s="106">
        <v>115.66</v>
      </c>
      <c r="X557" s="106">
        <v>0</v>
      </c>
      <c r="Y557" s="106">
        <v>150.06</v>
      </c>
      <c r="Z557" s="106"/>
      <c r="AA557" s="106"/>
      <c r="AB557" s="106">
        <f t="shared" si="160"/>
        <v>-150.06</v>
      </c>
      <c r="AC557" s="108"/>
      <c r="AD557" s="106">
        <f t="shared" si="159"/>
        <v>-115.66</v>
      </c>
      <c r="AE557" s="106"/>
      <c r="AF557" s="106"/>
      <c r="AG557" s="105"/>
      <c r="AH557" s="106">
        <f t="shared" si="169"/>
        <v>115.66</v>
      </c>
      <c r="AI557" s="109">
        <f t="shared" si="161"/>
        <v>230.74170000000004</v>
      </c>
      <c r="AJ557" s="109">
        <f t="shared" si="151"/>
        <v>173.49</v>
      </c>
      <c r="AK557" s="105"/>
      <c r="AL557" s="109">
        <f t="shared" si="162"/>
        <v>115.66</v>
      </c>
      <c r="AM557" s="112">
        <f t="shared" si="163"/>
        <v>0</v>
      </c>
      <c r="AN557" s="109">
        <f t="shared" si="164"/>
        <v>230.74170000000004</v>
      </c>
      <c r="AO557" s="112">
        <f t="shared" si="165"/>
        <v>53.991700000000037</v>
      </c>
      <c r="AP557" s="109">
        <f t="shared" si="166"/>
        <v>173.49</v>
      </c>
      <c r="AQ557" s="112">
        <f t="shared" si="167"/>
        <v>173.49</v>
      </c>
      <c r="AR557" s="71"/>
    </row>
    <row r="558" spans="1:44" s="62" customFormat="1" ht="27.6" customHeight="1" x14ac:dyDescent="0.2">
      <c r="A558" s="103" t="s">
        <v>248</v>
      </c>
      <c r="B558" s="103" t="s">
        <v>249</v>
      </c>
      <c r="C558" s="104">
        <v>6121.62</v>
      </c>
      <c r="D558" s="104">
        <f>IFERROR(VLOOKUP(A558,#REF!,2,FALSE),0)</f>
        <v>0</v>
      </c>
      <c r="E558" s="105"/>
      <c r="F558" s="105"/>
      <c r="G558" s="106">
        <v>26.37</v>
      </c>
      <c r="H558" s="106">
        <v>17</v>
      </c>
      <c r="I558" s="106">
        <f t="shared" si="153"/>
        <v>9.370000000000001</v>
      </c>
      <c r="J558" s="107">
        <f t="shared" si="154"/>
        <v>0.35532802427000382</v>
      </c>
      <c r="K558" s="105"/>
      <c r="L558" s="106">
        <v>27.086814159292036</v>
      </c>
      <c r="M558" s="106">
        <v>17</v>
      </c>
      <c r="N558" s="106">
        <f t="shared" si="155"/>
        <v>10.086814159292036</v>
      </c>
      <c r="O558" s="107">
        <f t="shared" si="156"/>
        <v>0.37238835471656195</v>
      </c>
      <c r="P558" s="105"/>
      <c r="Q558" s="106">
        <v>27.086814159292036</v>
      </c>
      <c r="R558" s="106">
        <v>15</v>
      </c>
      <c r="S558" s="106">
        <f t="shared" si="157"/>
        <v>12.086814159292036</v>
      </c>
      <c r="T558" s="107">
        <f t="shared" si="158"/>
        <v>0.44622501886755467</v>
      </c>
      <c r="U558" s="106">
        <v>39.35</v>
      </c>
      <c r="V558" s="106">
        <v>58.6</v>
      </c>
      <c r="W558" s="106">
        <v>26.37</v>
      </c>
      <c r="X558" s="106">
        <v>17</v>
      </c>
      <c r="Y558" s="106">
        <v>15</v>
      </c>
      <c r="Z558" s="106">
        <v>27.086814159292036</v>
      </c>
      <c r="AA558" s="106"/>
      <c r="AB558" s="106">
        <f t="shared" si="160"/>
        <v>2</v>
      </c>
      <c r="AC558" s="108"/>
      <c r="AD558" s="106">
        <f t="shared" si="159"/>
        <v>0.71681415929203496</v>
      </c>
      <c r="AE558" s="106">
        <v>39.35</v>
      </c>
      <c r="AF558" s="106"/>
      <c r="AG558" s="105"/>
      <c r="AH558" s="106">
        <f t="shared" si="169"/>
        <v>26.37</v>
      </c>
      <c r="AI558" s="109">
        <f t="shared" si="161"/>
        <v>52.608150000000002</v>
      </c>
      <c r="AJ558" s="109">
        <f t="shared" si="151"/>
        <v>39.555</v>
      </c>
      <c r="AK558" s="105"/>
      <c r="AL558" s="109">
        <f t="shared" si="162"/>
        <v>26.37</v>
      </c>
      <c r="AM558" s="112">
        <f t="shared" si="163"/>
        <v>0</v>
      </c>
      <c r="AN558" s="109">
        <f t="shared" si="164"/>
        <v>58.6</v>
      </c>
      <c r="AO558" s="112">
        <f t="shared" si="165"/>
        <v>0</v>
      </c>
      <c r="AP558" s="109">
        <f t="shared" si="166"/>
        <v>39.555</v>
      </c>
      <c r="AQ558" s="112">
        <f t="shared" si="167"/>
        <v>0.20499999999999829</v>
      </c>
      <c r="AR558" s="71"/>
    </row>
    <row r="559" spans="1:44" s="62" customFormat="1" ht="27.6" customHeight="1" x14ac:dyDescent="0.2">
      <c r="A559" s="103" t="s">
        <v>50</v>
      </c>
      <c r="B559" s="103" t="s">
        <v>51</v>
      </c>
      <c r="C559" s="104">
        <v>51082</v>
      </c>
      <c r="D559" s="104">
        <f>IFERROR(VLOOKUP(A559,#REF!,2,FALSE),0)</f>
        <v>0</v>
      </c>
      <c r="E559" s="105"/>
      <c r="F559" s="105"/>
      <c r="G559" s="106">
        <v>487</v>
      </c>
      <c r="H559" s="106">
        <v>359.9</v>
      </c>
      <c r="I559" s="106">
        <f t="shared" si="153"/>
        <v>127.10000000000002</v>
      </c>
      <c r="J559" s="107">
        <f t="shared" si="154"/>
        <v>0.26098562628336758</v>
      </c>
      <c r="K559" s="105"/>
      <c r="L559" s="106">
        <v>608.11904761904759</v>
      </c>
      <c r="M559" s="106">
        <v>359.9</v>
      </c>
      <c r="N559" s="106">
        <f t="shared" si="155"/>
        <v>248.21904761904761</v>
      </c>
      <c r="O559" s="107">
        <f t="shared" si="156"/>
        <v>0.40817509103010846</v>
      </c>
      <c r="P559" s="105"/>
      <c r="Q559" s="106">
        <v>608.11904761904759</v>
      </c>
      <c r="R559" s="106">
        <v>360.54285714285714</v>
      </c>
      <c r="S559" s="106">
        <f t="shared" si="157"/>
        <v>247.57619047619045</v>
      </c>
      <c r="T559" s="107">
        <f t="shared" si="158"/>
        <v>0.4071179671900082</v>
      </c>
      <c r="U559" s="106">
        <v>805.5</v>
      </c>
      <c r="V559" s="106">
        <v>737</v>
      </c>
      <c r="W559" s="106">
        <v>487</v>
      </c>
      <c r="X559" s="106">
        <v>359.9</v>
      </c>
      <c r="Y559" s="106">
        <v>357.01</v>
      </c>
      <c r="Z559" s="106">
        <v>608.11904761904759</v>
      </c>
      <c r="AA559" s="106"/>
      <c r="AB559" s="106">
        <f t="shared" si="160"/>
        <v>2.8899999999999864</v>
      </c>
      <c r="AC559" s="108"/>
      <c r="AD559" s="106">
        <f t="shared" si="159"/>
        <v>121.11904761904759</v>
      </c>
      <c r="AE559" s="106">
        <v>805.5</v>
      </c>
      <c r="AF559" s="106"/>
      <c r="AG559" s="105"/>
      <c r="AH559" s="106">
        <f t="shared" si="169"/>
        <v>487</v>
      </c>
      <c r="AI559" s="109">
        <f t="shared" si="161"/>
        <v>971.56500000000005</v>
      </c>
      <c r="AJ559" s="109">
        <f t="shared" si="151"/>
        <v>730.5</v>
      </c>
      <c r="AK559" s="105"/>
      <c r="AL559" s="109">
        <f t="shared" si="162"/>
        <v>487</v>
      </c>
      <c r="AM559" s="112">
        <f t="shared" si="163"/>
        <v>0</v>
      </c>
      <c r="AN559" s="109">
        <f t="shared" si="164"/>
        <v>971.56500000000005</v>
      </c>
      <c r="AO559" s="112">
        <f t="shared" si="165"/>
        <v>234.56500000000005</v>
      </c>
      <c r="AP559" s="109">
        <f t="shared" si="166"/>
        <v>805.5</v>
      </c>
      <c r="AQ559" s="112">
        <f t="shared" si="167"/>
        <v>0</v>
      </c>
      <c r="AR559" s="71"/>
    </row>
    <row r="560" spans="1:44" s="62" customFormat="1" ht="27.6" customHeight="1" x14ac:dyDescent="0.2">
      <c r="A560" s="103" t="s">
        <v>531</v>
      </c>
      <c r="B560" s="103" t="s">
        <v>532</v>
      </c>
      <c r="C560" s="104">
        <v>781.08</v>
      </c>
      <c r="D560" s="104">
        <f>IFERROR(VLOOKUP(A560,#REF!,2,FALSE),0)</f>
        <v>0</v>
      </c>
      <c r="E560" s="105"/>
      <c r="F560" s="105"/>
      <c r="G560" s="106">
        <v>192.8</v>
      </c>
      <c r="H560" s="106">
        <v>96.4</v>
      </c>
      <c r="I560" s="106">
        <f t="shared" si="153"/>
        <v>96.4</v>
      </c>
      <c r="J560" s="107">
        <f t="shared" si="154"/>
        <v>0.5</v>
      </c>
      <c r="K560" s="105"/>
      <c r="L560" s="106">
        <v>195.27</v>
      </c>
      <c r="M560" s="106">
        <v>96.4</v>
      </c>
      <c r="N560" s="106">
        <f t="shared" si="155"/>
        <v>98.87</v>
      </c>
      <c r="O560" s="107">
        <f t="shared" si="156"/>
        <v>0.50632457622778715</v>
      </c>
      <c r="P560" s="105"/>
      <c r="Q560" s="106">
        <v>195.27</v>
      </c>
      <c r="R560" s="106">
        <v>102.2525</v>
      </c>
      <c r="S560" s="106">
        <f t="shared" si="157"/>
        <v>93.017500000000013</v>
      </c>
      <c r="T560" s="107">
        <f t="shared" si="158"/>
        <v>0.47635325446817234</v>
      </c>
      <c r="U560" s="106">
        <v>289.2</v>
      </c>
      <c r="V560" s="106">
        <v>324.95</v>
      </c>
      <c r="W560" s="106">
        <v>192.8</v>
      </c>
      <c r="X560" s="106">
        <v>96.4</v>
      </c>
      <c r="Y560" s="106">
        <v>102.32</v>
      </c>
      <c r="Z560" s="106">
        <v>195.27</v>
      </c>
      <c r="AA560" s="106"/>
      <c r="AB560" s="106">
        <f t="shared" si="160"/>
        <v>-5.9199999999999875</v>
      </c>
      <c r="AC560" s="108"/>
      <c r="AD560" s="106">
        <f t="shared" si="159"/>
        <v>2.4699999999999989</v>
      </c>
      <c r="AE560" s="106">
        <v>289.2</v>
      </c>
      <c r="AF560" s="106"/>
      <c r="AG560" s="105"/>
      <c r="AH560" s="106">
        <f t="shared" si="169"/>
        <v>192.8</v>
      </c>
      <c r="AI560" s="109">
        <f t="shared" si="161"/>
        <v>384.63600000000008</v>
      </c>
      <c r="AJ560" s="109">
        <f t="shared" si="151"/>
        <v>289.20000000000005</v>
      </c>
      <c r="AK560" s="105"/>
      <c r="AL560" s="109">
        <f t="shared" si="162"/>
        <v>192.8</v>
      </c>
      <c r="AM560" s="112">
        <f t="shared" si="163"/>
        <v>0</v>
      </c>
      <c r="AN560" s="109">
        <f t="shared" si="164"/>
        <v>384.63600000000008</v>
      </c>
      <c r="AO560" s="112">
        <f t="shared" si="165"/>
        <v>59.686000000000092</v>
      </c>
      <c r="AP560" s="109">
        <f t="shared" si="166"/>
        <v>289.20000000000005</v>
      </c>
      <c r="AQ560" s="112">
        <f t="shared" si="167"/>
        <v>0</v>
      </c>
      <c r="AR560" s="71"/>
    </row>
    <row r="561" spans="1:44" s="62" customFormat="1" ht="27.6" customHeight="1" x14ac:dyDescent="0.2">
      <c r="A561" s="103" t="s">
        <v>821</v>
      </c>
      <c r="B561" s="103" t="s">
        <v>822</v>
      </c>
      <c r="C561" s="104">
        <v>31</v>
      </c>
      <c r="D561" s="104">
        <f>IFERROR(VLOOKUP(A561,#REF!,2,FALSE),0)</f>
        <v>0</v>
      </c>
      <c r="E561" s="105"/>
      <c r="F561" s="105"/>
      <c r="G561" s="106">
        <v>130.44999999999999</v>
      </c>
      <c r="H561" s="106">
        <v>87.4</v>
      </c>
      <c r="I561" s="106">
        <f t="shared" si="153"/>
        <v>43.049999999999983</v>
      </c>
      <c r="J561" s="107">
        <f t="shared" si="154"/>
        <v>0.33001149865848972</v>
      </c>
      <c r="K561" s="105"/>
      <c r="L561" s="106"/>
      <c r="M561" s="106">
        <v>87.4</v>
      </c>
      <c r="N561" s="106">
        <f t="shared" si="155"/>
        <v>-87.4</v>
      </c>
      <c r="O561" s="107" t="e">
        <f t="shared" si="156"/>
        <v>#DIV/0!</v>
      </c>
      <c r="P561" s="105"/>
      <c r="Q561" s="106"/>
      <c r="R561" s="106"/>
      <c r="S561" s="106">
        <f t="shared" si="157"/>
        <v>0</v>
      </c>
      <c r="T561" s="107" t="e">
        <f t="shared" si="158"/>
        <v>#DIV/0!</v>
      </c>
      <c r="U561" s="106">
        <v>195.68</v>
      </c>
      <c r="V561" s="106">
        <v>198.6</v>
      </c>
      <c r="W561" s="106">
        <v>130.44999999999999</v>
      </c>
      <c r="X561" s="106">
        <v>87.4</v>
      </c>
      <c r="Y561" s="106">
        <v>61.08</v>
      </c>
      <c r="Z561" s="106"/>
      <c r="AA561" s="106"/>
      <c r="AB561" s="106">
        <f t="shared" si="160"/>
        <v>26.320000000000007</v>
      </c>
      <c r="AC561" s="108"/>
      <c r="AD561" s="106">
        <f t="shared" si="159"/>
        <v>-130.44999999999999</v>
      </c>
      <c r="AE561" s="106">
        <v>195.68</v>
      </c>
      <c r="AF561" s="106"/>
      <c r="AG561" s="105"/>
      <c r="AH561" s="106">
        <f t="shared" si="169"/>
        <v>130.44999999999999</v>
      </c>
      <c r="AI561" s="109">
        <f t="shared" si="161"/>
        <v>260.24775</v>
      </c>
      <c r="AJ561" s="109">
        <f t="shared" si="151"/>
        <v>195.67499999999998</v>
      </c>
      <c r="AK561" s="105"/>
      <c r="AL561" s="109">
        <f t="shared" si="162"/>
        <v>130.44999999999999</v>
      </c>
      <c r="AM561" s="112">
        <f t="shared" si="163"/>
        <v>0</v>
      </c>
      <c r="AN561" s="109">
        <f t="shared" si="164"/>
        <v>260.24775</v>
      </c>
      <c r="AO561" s="112">
        <f t="shared" si="165"/>
        <v>61.647750000000002</v>
      </c>
      <c r="AP561" s="109">
        <f t="shared" si="166"/>
        <v>195.68</v>
      </c>
      <c r="AQ561" s="112">
        <f t="shared" si="167"/>
        <v>0</v>
      </c>
      <c r="AR561" s="71"/>
    </row>
    <row r="562" spans="1:44" s="62" customFormat="1" ht="27.6" customHeight="1" x14ac:dyDescent="0.2">
      <c r="A562" s="103" t="s">
        <v>1149</v>
      </c>
      <c r="B562" s="103" t="s">
        <v>1206</v>
      </c>
      <c r="C562" s="104">
        <v>0</v>
      </c>
      <c r="D562" s="104">
        <f>IFERROR(VLOOKUP(A562,#REF!,2,FALSE),0)</f>
        <v>0</v>
      </c>
      <c r="E562" s="105"/>
      <c r="F562" s="105"/>
      <c r="G562" s="106">
        <v>130.44999999999999</v>
      </c>
      <c r="H562" s="106">
        <v>51.34</v>
      </c>
      <c r="I562" s="106">
        <f t="shared" si="153"/>
        <v>79.109999999999985</v>
      </c>
      <c r="J562" s="107">
        <f t="shared" si="154"/>
        <v>0.60643924875431199</v>
      </c>
      <c r="K562" s="105"/>
      <c r="L562" s="106"/>
      <c r="M562" s="106">
        <v>51.34</v>
      </c>
      <c r="N562" s="106">
        <f t="shared" si="155"/>
        <v>-51.34</v>
      </c>
      <c r="O562" s="107" t="e">
        <f t="shared" si="156"/>
        <v>#DIV/0!</v>
      </c>
      <c r="P562" s="105"/>
      <c r="Q562" s="106"/>
      <c r="R562" s="106"/>
      <c r="S562" s="106">
        <f t="shared" si="157"/>
        <v>0</v>
      </c>
      <c r="T562" s="107" t="e">
        <f t="shared" si="158"/>
        <v>#DIV/0!</v>
      </c>
      <c r="U562" s="106">
        <v>195.68</v>
      </c>
      <c r="V562" s="106">
        <v>198.6</v>
      </c>
      <c r="W562" s="106">
        <v>130.44999999999999</v>
      </c>
      <c r="X562" s="106">
        <v>51.34</v>
      </c>
      <c r="Y562" s="106">
        <v>61.08</v>
      </c>
      <c r="Z562" s="106"/>
      <c r="AA562" s="106"/>
      <c r="AB562" s="106">
        <f t="shared" si="160"/>
        <v>-9.7399999999999949</v>
      </c>
      <c r="AC562" s="108"/>
      <c r="AD562" s="106">
        <f t="shared" si="159"/>
        <v>-130.44999999999999</v>
      </c>
      <c r="AE562" s="106">
        <v>195.68</v>
      </c>
      <c r="AF562" s="106"/>
      <c r="AG562" s="105"/>
      <c r="AH562" s="106">
        <f t="shared" si="169"/>
        <v>130.44999999999999</v>
      </c>
      <c r="AI562" s="109">
        <f t="shared" si="161"/>
        <v>260.24775</v>
      </c>
      <c r="AJ562" s="109">
        <f t="shared" si="151"/>
        <v>195.67499999999998</v>
      </c>
      <c r="AK562" s="105"/>
      <c r="AL562" s="109">
        <f t="shared" si="162"/>
        <v>130.44999999999999</v>
      </c>
      <c r="AM562" s="112">
        <f t="shared" si="163"/>
        <v>0</v>
      </c>
      <c r="AN562" s="109">
        <f t="shared" si="164"/>
        <v>260.24775</v>
      </c>
      <c r="AO562" s="112">
        <f t="shared" si="165"/>
        <v>61.647750000000002</v>
      </c>
      <c r="AP562" s="109">
        <f t="shared" si="166"/>
        <v>195.68</v>
      </c>
      <c r="AQ562" s="112">
        <f t="shared" si="167"/>
        <v>0</v>
      </c>
      <c r="AR562" s="71"/>
    </row>
    <row r="563" spans="1:44" s="62" customFormat="1" ht="27.6" customHeight="1" x14ac:dyDescent="0.2">
      <c r="A563" s="103" t="s">
        <v>1151</v>
      </c>
      <c r="B563" s="103" t="s">
        <v>1207</v>
      </c>
      <c r="C563" s="104">
        <v>0</v>
      </c>
      <c r="D563" s="104">
        <f>IFERROR(VLOOKUP(A563,#REF!,2,FALSE),0)</f>
        <v>0</v>
      </c>
      <c r="E563" s="105"/>
      <c r="F563" s="105"/>
      <c r="G563" s="106">
        <v>135.16</v>
      </c>
      <c r="H563" s="106">
        <v>90.56</v>
      </c>
      <c r="I563" s="106">
        <f t="shared" si="153"/>
        <v>44.599999999999994</v>
      </c>
      <c r="J563" s="107">
        <f t="shared" si="154"/>
        <v>0.3299792838117786</v>
      </c>
      <c r="K563" s="105"/>
      <c r="L563" s="106"/>
      <c r="M563" s="106">
        <v>90.56</v>
      </c>
      <c r="N563" s="106">
        <f t="shared" si="155"/>
        <v>-90.56</v>
      </c>
      <c r="O563" s="107" t="e">
        <f t="shared" si="156"/>
        <v>#DIV/0!</v>
      </c>
      <c r="P563" s="105"/>
      <c r="Q563" s="106"/>
      <c r="R563" s="106"/>
      <c r="S563" s="106">
        <f t="shared" si="157"/>
        <v>0</v>
      </c>
      <c r="T563" s="107" t="e">
        <f t="shared" si="158"/>
        <v>#DIV/0!</v>
      </c>
      <c r="U563" s="106">
        <v>202.74</v>
      </c>
      <c r="V563" s="106">
        <v>196.75</v>
      </c>
      <c r="W563" s="106">
        <v>135.16</v>
      </c>
      <c r="X563" s="106">
        <v>90.56</v>
      </c>
      <c r="Y563" s="106">
        <v>55.55</v>
      </c>
      <c r="Z563" s="106"/>
      <c r="AA563" s="106"/>
      <c r="AB563" s="106">
        <f t="shared" si="160"/>
        <v>35.010000000000005</v>
      </c>
      <c r="AC563" s="108"/>
      <c r="AD563" s="106">
        <f t="shared" si="159"/>
        <v>-135.16</v>
      </c>
      <c r="AE563" s="106">
        <v>202.74</v>
      </c>
      <c r="AF563" s="106"/>
      <c r="AG563" s="105"/>
      <c r="AH563" s="106">
        <f t="shared" si="169"/>
        <v>135.16</v>
      </c>
      <c r="AI563" s="109">
        <f t="shared" si="161"/>
        <v>269.64420000000001</v>
      </c>
      <c r="AJ563" s="109">
        <f t="shared" si="151"/>
        <v>202.74</v>
      </c>
      <c r="AK563" s="105"/>
      <c r="AL563" s="109">
        <f t="shared" si="162"/>
        <v>135.16</v>
      </c>
      <c r="AM563" s="112">
        <f t="shared" si="163"/>
        <v>0</v>
      </c>
      <c r="AN563" s="109">
        <f t="shared" si="164"/>
        <v>269.64420000000001</v>
      </c>
      <c r="AO563" s="112">
        <f t="shared" si="165"/>
        <v>72.894200000000012</v>
      </c>
      <c r="AP563" s="109">
        <f t="shared" si="166"/>
        <v>202.74</v>
      </c>
      <c r="AQ563" s="112">
        <f t="shared" si="167"/>
        <v>0</v>
      </c>
      <c r="AR563" s="71"/>
    </row>
    <row r="564" spans="1:44" s="62" customFormat="1" ht="27.6" customHeight="1" x14ac:dyDescent="0.2">
      <c r="A564" s="103" t="s">
        <v>1153</v>
      </c>
      <c r="B564" s="103" t="s">
        <v>1208</v>
      </c>
      <c r="C564" s="104">
        <v>0</v>
      </c>
      <c r="D564" s="104">
        <f>IFERROR(VLOOKUP(A564,#REF!,2,FALSE),0)</f>
        <v>0</v>
      </c>
      <c r="E564" s="105"/>
      <c r="F564" s="105"/>
      <c r="G564" s="106">
        <v>135.16</v>
      </c>
      <c r="H564" s="106">
        <v>87.4</v>
      </c>
      <c r="I564" s="106">
        <f t="shared" si="153"/>
        <v>47.759999999999991</v>
      </c>
      <c r="J564" s="107">
        <f t="shared" si="154"/>
        <v>0.35335898194732163</v>
      </c>
      <c r="K564" s="105"/>
      <c r="L564" s="106"/>
      <c r="M564" s="106">
        <v>87.4</v>
      </c>
      <c r="N564" s="106">
        <f t="shared" si="155"/>
        <v>-87.4</v>
      </c>
      <c r="O564" s="107" t="e">
        <f t="shared" si="156"/>
        <v>#DIV/0!</v>
      </c>
      <c r="P564" s="105"/>
      <c r="Q564" s="106"/>
      <c r="R564" s="106"/>
      <c r="S564" s="106">
        <f t="shared" si="157"/>
        <v>0</v>
      </c>
      <c r="T564" s="107" t="e">
        <f t="shared" si="158"/>
        <v>#DIV/0!</v>
      </c>
      <c r="U564" s="106">
        <v>202.74</v>
      </c>
      <c r="V564" s="106">
        <v>196.75</v>
      </c>
      <c r="W564" s="106">
        <v>135.16</v>
      </c>
      <c r="X564" s="106">
        <v>87.4</v>
      </c>
      <c r="Y564" s="106">
        <v>61.08</v>
      </c>
      <c r="Z564" s="106"/>
      <c r="AA564" s="106"/>
      <c r="AB564" s="106">
        <f t="shared" si="160"/>
        <v>26.320000000000007</v>
      </c>
      <c r="AC564" s="108"/>
      <c r="AD564" s="106">
        <f t="shared" si="159"/>
        <v>-135.16</v>
      </c>
      <c r="AE564" s="106">
        <v>202.74</v>
      </c>
      <c r="AF564" s="106"/>
      <c r="AG564" s="105"/>
      <c r="AH564" s="106">
        <f t="shared" si="169"/>
        <v>135.16</v>
      </c>
      <c r="AI564" s="109">
        <f t="shared" si="161"/>
        <v>269.64420000000001</v>
      </c>
      <c r="AJ564" s="109">
        <f t="shared" si="151"/>
        <v>202.74</v>
      </c>
      <c r="AK564" s="105"/>
      <c r="AL564" s="109">
        <f t="shared" si="162"/>
        <v>135.16</v>
      </c>
      <c r="AM564" s="112">
        <f t="shared" si="163"/>
        <v>0</v>
      </c>
      <c r="AN564" s="109">
        <f t="shared" si="164"/>
        <v>269.64420000000001</v>
      </c>
      <c r="AO564" s="112">
        <f t="shared" si="165"/>
        <v>72.894200000000012</v>
      </c>
      <c r="AP564" s="109">
        <f t="shared" si="166"/>
        <v>202.74</v>
      </c>
      <c r="AQ564" s="112">
        <f t="shared" si="167"/>
        <v>0</v>
      </c>
      <c r="AR564" s="71"/>
    </row>
    <row r="565" spans="1:44" s="62" customFormat="1" ht="27.6" customHeight="1" x14ac:dyDescent="0.2">
      <c r="A565" s="103" t="s">
        <v>32</v>
      </c>
      <c r="B565" s="103" t="s">
        <v>33</v>
      </c>
      <c r="C565" s="104">
        <v>83512.98</v>
      </c>
      <c r="D565" s="104">
        <f>IFERROR(VLOOKUP(A565,#REF!,2,FALSE),0)</f>
        <v>0</v>
      </c>
      <c r="E565" s="105"/>
      <c r="F565" s="105"/>
      <c r="G565" s="106">
        <v>130</v>
      </c>
      <c r="H565" s="106">
        <v>65</v>
      </c>
      <c r="I565" s="106">
        <f t="shared" si="153"/>
        <v>65</v>
      </c>
      <c r="J565" s="107">
        <f t="shared" si="154"/>
        <v>0.5</v>
      </c>
      <c r="K565" s="105"/>
      <c r="L565" s="106">
        <v>125.39486486486486</v>
      </c>
      <c r="M565" s="106">
        <v>65</v>
      </c>
      <c r="N565" s="106">
        <f t="shared" si="155"/>
        <v>60.394864864864857</v>
      </c>
      <c r="O565" s="107">
        <f t="shared" si="156"/>
        <v>0.48163746521798168</v>
      </c>
      <c r="P565" s="105"/>
      <c r="Q565" s="106">
        <v>125.39486486486486</v>
      </c>
      <c r="R565" s="106">
        <v>65</v>
      </c>
      <c r="S565" s="106">
        <f t="shared" si="157"/>
        <v>60.394864864864857</v>
      </c>
      <c r="T565" s="107">
        <f t="shared" si="158"/>
        <v>0.48163746521798168</v>
      </c>
      <c r="U565" s="106">
        <v>195</v>
      </c>
      <c r="V565" s="106">
        <v>199</v>
      </c>
      <c r="W565" s="106">
        <v>130</v>
      </c>
      <c r="X565" s="106">
        <v>65</v>
      </c>
      <c r="Y565" s="106">
        <v>65</v>
      </c>
      <c r="Z565" s="106">
        <v>125.39486486486486</v>
      </c>
      <c r="AA565" s="106"/>
      <c r="AB565" s="106">
        <f t="shared" si="160"/>
        <v>0</v>
      </c>
      <c r="AC565" s="108"/>
      <c r="AD565" s="106">
        <f t="shared" si="159"/>
        <v>-4.6051351351351428</v>
      </c>
      <c r="AE565" s="106">
        <v>195</v>
      </c>
      <c r="AF565" s="106"/>
      <c r="AG565" s="105"/>
      <c r="AH565" s="106">
        <f t="shared" si="169"/>
        <v>130</v>
      </c>
      <c r="AI565" s="109">
        <f t="shared" si="161"/>
        <v>259.35000000000002</v>
      </c>
      <c r="AJ565" s="109">
        <f t="shared" si="151"/>
        <v>195</v>
      </c>
      <c r="AK565" s="105"/>
      <c r="AL565" s="109">
        <f t="shared" si="162"/>
        <v>130</v>
      </c>
      <c r="AM565" s="112">
        <f t="shared" si="163"/>
        <v>0</v>
      </c>
      <c r="AN565" s="109">
        <f t="shared" si="164"/>
        <v>259.35000000000002</v>
      </c>
      <c r="AO565" s="112">
        <f t="shared" si="165"/>
        <v>60.350000000000023</v>
      </c>
      <c r="AP565" s="109">
        <f t="shared" si="166"/>
        <v>195</v>
      </c>
      <c r="AQ565" s="112">
        <f t="shared" si="167"/>
        <v>0</v>
      </c>
      <c r="AR565" s="71"/>
    </row>
    <row r="566" spans="1:44" s="62" customFormat="1" ht="27.6" customHeight="1" x14ac:dyDescent="0.2">
      <c r="A566" s="103" t="s">
        <v>372</v>
      </c>
      <c r="B566" s="103" t="s">
        <v>373</v>
      </c>
      <c r="C566" s="104">
        <v>2382.8000000000002</v>
      </c>
      <c r="D566" s="104">
        <f>IFERROR(VLOOKUP(A566,#REF!,2,FALSE),0)</f>
        <v>0</v>
      </c>
      <c r="E566" s="105"/>
      <c r="F566" s="105"/>
      <c r="G566" s="106">
        <v>32.450000000000003</v>
      </c>
      <c r="H566" s="106">
        <v>21.9</v>
      </c>
      <c r="I566" s="106">
        <f t="shared" si="153"/>
        <v>10.550000000000004</v>
      </c>
      <c r="J566" s="107">
        <f t="shared" si="154"/>
        <v>0.3251155624036981</v>
      </c>
      <c r="K566" s="105"/>
      <c r="L566" s="106">
        <v>32.641095890410959</v>
      </c>
      <c r="M566" s="106">
        <v>21.9</v>
      </c>
      <c r="N566" s="106">
        <f t="shared" si="155"/>
        <v>10.741095890410961</v>
      </c>
      <c r="O566" s="107">
        <f t="shared" si="156"/>
        <v>0.32906664428403565</v>
      </c>
      <c r="P566" s="105"/>
      <c r="Q566" s="106">
        <v>32.641095890410959</v>
      </c>
      <c r="R566" s="106">
        <v>21.900000000000002</v>
      </c>
      <c r="S566" s="106">
        <f t="shared" si="157"/>
        <v>10.741095890410957</v>
      </c>
      <c r="T566" s="107">
        <f t="shared" si="158"/>
        <v>0.32906664428403554</v>
      </c>
      <c r="U566" s="106">
        <v>48.68</v>
      </c>
      <c r="V566" s="106">
        <v>52.94</v>
      </c>
      <c r="W566" s="106">
        <v>32.450000000000003</v>
      </c>
      <c r="X566" s="106">
        <v>21.9</v>
      </c>
      <c r="Y566" s="106">
        <v>21.9</v>
      </c>
      <c r="Z566" s="106">
        <v>32.641095890410959</v>
      </c>
      <c r="AA566" s="106"/>
      <c r="AB566" s="106">
        <f t="shared" si="160"/>
        <v>0</v>
      </c>
      <c r="AC566" s="108"/>
      <c r="AD566" s="106">
        <f t="shared" si="159"/>
        <v>0.19109589041095632</v>
      </c>
      <c r="AE566" s="106">
        <v>48.68</v>
      </c>
      <c r="AF566" s="106"/>
      <c r="AG566" s="105"/>
      <c r="AH566" s="106">
        <f t="shared" si="169"/>
        <v>32.450000000000003</v>
      </c>
      <c r="AI566" s="109">
        <f t="shared" si="161"/>
        <v>64.737750000000005</v>
      </c>
      <c r="AJ566" s="109">
        <f t="shared" si="151"/>
        <v>48.675000000000004</v>
      </c>
      <c r="AK566" s="105"/>
      <c r="AL566" s="109">
        <f t="shared" si="162"/>
        <v>32.450000000000003</v>
      </c>
      <c r="AM566" s="112">
        <f t="shared" si="163"/>
        <v>0</v>
      </c>
      <c r="AN566" s="109">
        <f t="shared" si="164"/>
        <v>64.737750000000005</v>
      </c>
      <c r="AO566" s="112">
        <f t="shared" si="165"/>
        <v>11.797750000000008</v>
      </c>
      <c r="AP566" s="109">
        <f t="shared" si="166"/>
        <v>48.68</v>
      </c>
      <c r="AQ566" s="112">
        <f t="shared" si="167"/>
        <v>0</v>
      </c>
      <c r="AR566" s="71"/>
    </row>
    <row r="567" spans="1:44" s="62" customFormat="1" ht="27.6" customHeight="1" x14ac:dyDescent="0.2">
      <c r="A567" s="103" t="s">
        <v>257</v>
      </c>
      <c r="B567" s="103" t="s">
        <v>258</v>
      </c>
      <c r="C567" s="104">
        <v>5491.2</v>
      </c>
      <c r="D567" s="104">
        <f>IFERROR(VLOOKUP(A567,#REF!,2,FALSE),0)</f>
        <v>0</v>
      </c>
      <c r="E567" s="105"/>
      <c r="F567" s="105"/>
      <c r="G567" s="106">
        <v>22.75</v>
      </c>
      <c r="H567" s="106">
        <v>10.45</v>
      </c>
      <c r="I567" s="106">
        <f t="shared" si="153"/>
        <v>12.3</v>
      </c>
      <c r="J567" s="107">
        <f t="shared" si="154"/>
        <v>0.54065934065934074</v>
      </c>
      <c r="K567" s="105"/>
      <c r="L567" s="106">
        <v>26.4</v>
      </c>
      <c r="M567" s="106">
        <v>10.45</v>
      </c>
      <c r="N567" s="106">
        <f t="shared" si="155"/>
        <v>15.95</v>
      </c>
      <c r="O567" s="107">
        <f t="shared" si="156"/>
        <v>0.60416666666666663</v>
      </c>
      <c r="P567" s="105"/>
      <c r="Q567" s="106">
        <v>26.4</v>
      </c>
      <c r="R567" s="106">
        <v>10.45</v>
      </c>
      <c r="S567" s="106">
        <f t="shared" si="157"/>
        <v>15.95</v>
      </c>
      <c r="T567" s="107">
        <f t="shared" si="158"/>
        <v>0.60416666666666663</v>
      </c>
      <c r="U567" s="106">
        <v>34.130000000000003</v>
      </c>
      <c r="V567" s="106">
        <v>40.950000000000003</v>
      </c>
      <c r="W567" s="106">
        <v>22.75</v>
      </c>
      <c r="X567" s="106">
        <v>10.45</v>
      </c>
      <c r="Y567" s="106">
        <v>10.45</v>
      </c>
      <c r="Z567" s="106">
        <v>26.4</v>
      </c>
      <c r="AA567" s="106"/>
      <c r="AB567" s="106">
        <f t="shared" si="160"/>
        <v>0</v>
      </c>
      <c r="AC567" s="108"/>
      <c r="AD567" s="106">
        <f t="shared" si="159"/>
        <v>3.6499999999999986</v>
      </c>
      <c r="AE567" s="106">
        <v>34.130000000000003</v>
      </c>
      <c r="AF567" s="106"/>
      <c r="AG567" s="105"/>
      <c r="AH567" s="106">
        <f t="shared" si="169"/>
        <v>22.75</v>
      </c>
      <c r="AI567" s="109">
        <f t="shared" si="161"/>
        <v>45.386250000000004</v>
      </c>
      <c r="AJ567" s="109">
        <f t="shared" si="151"/>
        <v>34.125</v>
      </c>
      <c r="AK567" s="105"/>
      <c r="AL567" s="109">
        <f t="shared" si="162"/>
        <v>22.75</v>
      </c>
      <c r="AM567" s="112">
        <f t="shared" si="163"/>
        <v>0</v>
      </c>
      <c r="AN567" s="109">
        <f t="shared" si="164"/>
        <v>45.386250000000004</v>
      </c>
      <c r="AO567" s="112">
        <f t="shared" si="165"/>
        <v>4.4362500000000011</v>
      </c>
      <c r="AP567" s="109">
        <f t="shared" si="166"/>
        <v>34.130000000000003</v>
      </c>
      <c r="AQ567" s="112">
        <f t="shared" si="167"/>
        <v>0</v>
      </c>
      <c r="AR567" s="71"/>
    </row>
    <row r="568" spans="1:44" s="62" customFormat="1" ht="27.6" customHeight="1" x14ac:dyDescent="0.2">
      <c r="A568" s="103" t="s">
        <v>573</v>
      </c>
      <c r="B568" s="103" t="s">
        <v>574</v>
      </c>
      <c r="C568" s="104">
        <v>573.89</v>
      </c>
      <c r="D568" s="104">
        <f>IFERROR(VLOOKUP(A568,#REF!,2,FALSE),0)</f>
        <v>0</v>
      </c>
      <c r="E568" s="105"/>
      <c r="F568" s="105"/>
      <c r="G568" s="106">
        <v>45</v>
      </c>
      <c r="H568" s="106">
        <v>10</v>
      </c>
      <c r="I568" s="106">
        <f t="shared" si="153"/>
        <v>35</v>
      </c>
      <c r="J568" s="107">
        <f t="shared" si="154"/>
        <v>0.77777777777777779</v>
      </c>
      <c r="K568" s="105"/>
      <c r="L568" s="106">
        <v>52.171818181818182</v>
      </c>
      <c r="M568" s="106">
        <v>10</v>
      </c>
      <c r="N568" s="106">
        <f t="shared" si="155"/>
        <v>42.171818181818182</v>
      </c>
      <c r="O568" s="107">
        <f t="shared" si="156"/>
        <v>0.80832563731725593</v>
      </c>
      <c r="P568" s="105"/>
      <c r="Q568" s="106">
        <v>52.171818181818182</v>
      </c>
      <c r="R568" s="106">
        <v>10</v>
      </c>
      <c r="S568" s="106">
        <f t="shared" si="157"/>
        <v>42.171818181818182</v>
      </c>
      <c r="T568" s="107">
        <f t="shared" si="158"/>
        <v>0.80832563731725593</v>
      </c>
      <c r="U568" s="106">
        <v>67.5</v>
      </c>
      <c r="V568" s="106">
        <v>101.25</v>
      </c>
      <c r="W568" s="106">
        <v>45</v>
      </c>
      <c r="X568" s="106">
        <v>10</v>
      </c>
      <c r="Y568" s="106">
        <v>10</v>
      </c>
      <c r="Z568" s="106">
        <v>52.171818181818182</v>
      </c>
      <c r="AA568" s="106"/>
      <c r="AB568" s="106">
        <f t="shared" si="160"/>
        <v>0</v>
      </c>
      <c r="AC568" s="108"/>
      <c r="AD568" s="106">
        <f t="shared" si="159"/>
        <v>7.1718181818181819</v>
      </c>
      <c r="AE568" s="106">
        <v>67.5</v>
      </c>
      <c r="AF568" s="106"/>
      <c r="AG568" s="105"/>
      <c r="AH568" s="106">
        <f t="shared" si="169"/>
        <v>45</v>
      </c>
      <c r="AI568" s="109">
        <f t="shared" si="161"/>
        <v>89.775000000000006</v>
      </c>
      <c r="AJ568" s="109">
        <f t="shared" si="151"/>
        <v>67.5</v>
      </c>
      <c r="AK568" s="105"/>
      <c r="AL568" s="109">
        <f t="shared" si="162"/>
        <v>45</v>
      </c>
      <c r="AM568" s="112">
        <f t="shared" si="163"/>
        <v>0</v>
      </c>
      <c r="AN568" s="109">
        <f t="shared" si="164"/>
        <v>101.25</v>
      </c>
      <c r="AO568" s="112">
        <f t="shared" si="165"/>
        <v>0</v>
      </c>
      <c r="AP568" s="109">
        <f t="shared" si="166"/>
        <v>67.5</v>
      </c>
      <c r="AQ568" s="112">
        <f t="shared" si="167"/>
        <v>0</v>
      </c>
      <c r="AR568" s="71"/>
    </row>
    <row r="569" spans="1:44" s="62" customFormat="1" ht="27.6" customHeight="1" x14ac:dyDescent="0.2">
      <c r="A569" s="103" t="s">
        <v>555</v>
      </c>
      <c r="B569" s="103" t="s">
        <v>556</v>
      </c>
      <c r="C569" s="104">
        <v>643.40000000000009</v>
      </c>
      <c r="D569" s="104">
        <f>IFERROR(VLOOKUP(A569,#REF!,2,FALSE),0)</f>
        <v>0</v>
      </c>
      <c r="E569" s="105"/>
      <c r="F569" s="105"/>
      <c r="G569" s="106">
        <v>45</v>
      </c>
      <c r="H569" s="106">
        <v>10</v>
      </c>
      <c r="I569" s="106">
        <f t="shared" si="153"/>
        <v>35</v>
      </c>
      <c r="J569" s="107">
        <f t="shared" si="154"/>
        <v>0.77777777777777779</v>
      </c>
      <c r="K569" s="105"/>
      <c r="L569" s="106">
        <v>53.616666666666674</v>
      </c>
      <c r="M569" s="106">
        <v>10</v>
      </c>
      <c r="N569" s="106">
        <f t="shared" si="155"/>
        <v>43.616666666666674</v>
      </c>
      <c r="O569" s="107">
        <f t="shared" si="156"/>
        <v>0.81349082996580668</v>
      </c>
      <c r="P569" s="105"/>
      <c r="Q569" s="106">
        <v>53.616666666666674</v>
      </c>
      <c r="R569" s="106">
        <v>10</v>
      </c>
      <c r="S569" s="106">
        <f t="shared" si="157"/>
        <v>43.616666666666674</v>
      </c>
      <c r="T569" s="107">
        <f t="shared" si="158"/>
        <v>0.81349082996580668</v>
      </c>
      <c r="U569" s="106">
        <v>67.5</v>
      </c>
      <c r="V569" s="106">
        <v>101.25</v>
      </c>
      <c r="W569" s="106">
        <v>45</v>
      </c>
      <c r="X569" s="106">
        <v>10</v>
      </c>
      <c r="Y569" s="106">
        <v>10</v>
      </c>
      <c r="Z569" s="106">
        <v>53.616666666666674</v>
      </c>
      <c r="AA569" s="106"/>
      <c r="AB569" s="106">
        <f t="shared" si="160"/>
        <v>0</v>
      </c>
      <c r="AC569" s="108"/>
      <c r="AD569" s="106">
        <f t="shared" si="159"/>
        <v>8.6166666666666742</v>
      </c>
      <c r="AE569" s="106">
        <v>67.5</v>
      </c>
      <c r="AF569" s="106"/>
      <c r="AG569" s="105"/>
      <c r="AH569" s="106">
        <f t="shared" si="169"/>
        <v>45</v>
      </c>
      <c r="AI569" s="109">
        <f t="shared" si="161"/>
        <v>89.775000000000006</v>
      </c>
      <c r="AJ569" s="109">
        <f t="shared" si="151"/>
        <v>67.5</v>
      </c>
      <c r="AK569" s="105"/>
      <c r="AL569" s="109">
        <f t="shared" si="162"/>
        <v>45</v>
      </c>
      <c r="AM569" s="112">
        <f t="shared" si="163"/>
        <v>0</v>
      </c>
      <c r="AN569" s="109">
        <f t="shared" si="164"/>
        <v>101.25</v>
      </c>
      <c r="AO569" s="112">
        <f t="shared" si="165"/>
        <v>0</v>
      </c>
      <c r="AP569" s="109">
        <f t="shared" si="166"/>
        <v>67.5</v>
      </c>
      <c r="AQ569" s="112">
        <f t="shared" si="167"/>
        <v>0</v>
      </c>
      <c r="AR569" s="71"/>
    </row>
    <row r="570" spans="1:44" s="62" customFormat="1" ht="27.6" customHeight="1" x14ac:dyDescent="0.2">
      <c r="A570" s="103" t="s">
        <v>139</v>
      </c>
      <c r="B570" s="103" t="s">
        <v>140</v>
      </c>
      <c r="C570" s="104">
        <v>16234.15</v>
      </c>
      <c r="D570" s="104">
        <f>IFERROR(VLOOKUP(A570,#REF!,2,FALSE),0)</f>
        <v>0</v>
      </c>
      <c r="E570" s="105"/>
      <c r="F570" s="105"/>
      <c r="G570" s="106">
        <v>30.5</v>
      </c>
      <c r="H570" s="106">
        <v>19</v>
      </c>
      <c r="I570" s="106">
        <f t="shared" si="153"/>
        <v>11.5</v>
      </c>
      <c r="J570" s="107">
        <f t="shared" si="154"/>
        <v>0.37704918032786883</v>
      </c>
      <c r="K570" s="105"/>
      <c r="L570" s="106">
        <v>29.624361313868611</v>
      </c>
      <c r="M570" s="106">
        <v>19</v>
      </c>
      <c r="N570" s="106">
        <f t="shared" si="155"/>
        <v>10.624361313868611</v>
      </c>
      <c r="O570" s="107">
        <f t="shared" si="156"/>
        <v>0.35863596184586194</v>
      </c>
      <c r="P570" s="105"/>
      <c r="Q570" s="106">
        <v>29.624361313868611</v>
      </c>
      <c r="R570" s="106">
        <v>19</v>
      </c>
      <c r="S570" s="106">
        <f t="shared" si="157"/>
        <v>10.624361313868611</v>
      </c>
      <c r="T570" s="107">
        <f t="shared" si="158"/>
        <v>0.35863596184586194</v>
      </c>
      <c r="U570" s="106">
        <v>46.25</v>
      </c>
      <c r="V570" s="106">
        <v>69.849999999999994</v>
      </c>
      <c r="W570" s="106">
        <v>30.5</v>
      </c>
      <c r="X570" s="106">
        <v>19</v>
      </c>
      <c r="Y570" s="106">
        <v>19</v>
      </c>
      <c r="Z570" s="106">
        <v>29.624361313868611</v>
      </c>
      <c r="AA570" s="106"/>
      <c r="AB570" s="106">
        <f t="shared" si="160"/>
        <v>0</v>
      </c>
      <c r="AC570" s="108"/>
      <c r="AD570" s="106">
        <f t="shared" si="159"/>
        <v>-0.87563868613138851</v>
      </c>
      <c r="AE570" s="106">
        <v>46.25</v>
      </c>
      <c r="AF570" s="106">
        <v>31.9</v>
      </c>
      <c r="AG570" s="105"/>
      <c r="AH570" s="106">
        <f>AF570</f>
        <v>31.9</v>
      </c>
      <c r="AI570" s="109">
        <f t="shared" si="161"/>
        <v>63.640499999999996</v>
      </c>
      <c r="AJ570" s="109">
        <f t="shared" si="151"/>
        <v>47.849999999999994</v>
      </c>
      <c r="AK570" s="105"/>
      <c r="AL570" s="109">
        <f t="shared" si="162"/>
        <v>31.9</v>
      </c>
      <c r="AM570" s="112">
        <f t="shared" si="163"/>
        <v>1.3999999999999986</v>
      </c>
      <c r="AN570" s="109">
        <f t="shared" si="164"/>
        <v>69.849999999999994</v>
      </c>
      <c r="AO570" s="112">
        <f t="shared" si="165"/>
        <v>0</v>
      </c>
      <c r="AP570" s="109">
        <f t="shared" si="166"/>
        <v>47.849999999999994</v>
      </c>
      <c r="AQ570" s="112">
        <f t="shared" si="167"/>
        <v>1.5999999999999943</v>
      </c>
      <c r="AR570" s="71"/>
    </row>
    <row r="571" spans="1:44" s="62" customFormat="1" ht="27.6" customHeight="1" x14ac:dyDescent="0.2">
      <c r="A571" s="103" t="s">
        <v>764</v>
      </c>
      <c r="B571" s="103" t="s">
        <v>765</v>
      </c>
      <c r="C571" s="104">
        <v>82.95</v>
      </c>
      <c r="D571" s="104">
        <f>IFERROR(VLOOKUP(A571,#REF!,2,FALSE),0)</f>
        <v>0</v>
      </c>
      <c r="E571" s="105"/>
      <c r="F571" s="105"/>
      <c r="G571" s="106">
        <v>3.95</v>
      </c>
      <c r="H571" s="106">
        <v>0</v>
      </c>
      <c r="I571" s="106">
        <f t="shared" si="153"/>
        <v>3.95</v>
      </c>
      <c r="J571" s="107">
        <f t="shared" si="154"/>
        <v>1</v>
      </c>
      <c r="K571" s="105"/>
      <c r="L571" s="106">
        <v>3.95</v>
      </c>
      <c r="M571" s="106">
        <v>0</v>
      </c>
      <c r="N571" s="106">
        <f t="shared" si="155"/>
        <v>3.95</v>
      </c>
      <c r="O571" s="107">
        <f t="shared" si="156"/>
        <v>1</v>
      </c>
      <c r="P571" s="105"/>
      <c r="Q571" s="106">
        <v>3.95</v>
      </c>
      <c r="R571" s="106">
        <v>0</v>
      </c>
      <c r="S571" s="106">
        <f t="shared" si="157"/>
        <v>3.95</v>
      </c>
      <c r="T571" s="107">
        <f t="shared" si="158"/>
        <v>1</v>
      </c>
      <c r="U571" s="106">
        <v>5.9</v>
      </c>
      <c r="V571" s="106">
        <v>9.25</v>
      </c>
      <c r="W571" s="106">
        <v>3.95</v>
      </c>
      <c r="X571" s="106">
        <v>0</v>
      </c>
      <c r="Y571" s="106">
        <v>2.42</v>
      </c>
      <c r="Z571" s="106">
        <v>3.95</v>
      </c>
      <c r="AA571" s="106"/>
      <c r="AB571" s="106">
        <f t="shared" si="160"/>
        <v>-2.42</v>
      </c>
      <c r="AC571" s="108"/>
      <c r="AD571" s="106">
        <f t="shared" si="159"/>
        <v>0</v>
      </c>
      <c r="AE571" s="106">
        <v>5.9</v>
      </c>
      <c r="AF571" s="106"/>
      <c r="AG571" s="105"/>
      <c r="AH571" s="106">
        <f>G571</f>
        <v>3.95</v>
      </c>
      <c r="AI571" s="109">
        <f t="shared" si="161"/>
        <v>7.8802500000000011</v>
      </c>
      <c r="AJ571" s="109">
        <f t="shared" si="151"/>
        <v>5.9250000000000007</v>
      </c>
      <c r="AK571" s="105"/>
      <c r="AL571" s="109">
        <f t="shared" si="162"/>
        <v>3.95</v>
      </c>
      <c r="AM571" s="112">
        <f t="shared" si="163"/>
        <v>0</v>
      </c>
      <c r="AN571" s="109">
        <f t="shared" si="164"/>
        <v>9.25</v>
      </c>
      <c r="AO571" s="112">
        <f t="shared" si="165"/>
        <v>0</v>
      </c>
      <c r="AP571" s="109">
        <f t="shared" si="166"/>
        <v>5.9250000000000007</v>
      </c>
      <c r="AQ571" s="112">
        <f t="shared" si="167"/>
        <v>2.5000000000000355E-2</v>
      </c>
      <c r="AR571" s="71"/>
    </row>
    <row r="572" spans="1:44" s="62" customFormat="1" ht="27.6" customHeight="1" x14ac:dyDescent="0.2">
      <c r="A572" s="103" t="s">
        <v>412</v>
      </c>
      <c r="B572" s="103" t="s">
        <v>413</v>
      </c>
      <c r="C572" s="104">
        <v>1758.15</v>
      </c>
      <c r="D572" s="104">
        <f>IFERROR(VLOOKUP(A572,#REF!,2,FALSE),0)</f>
        <v>0</v>
      </c>
      <c r="E572" s="105"/>
      <c r="F572" s="105"/>
      <c r="G572" s="106">
        <v>4.8899999999999997</v>
      </c>
      <c r="H572" s="106">
        <v>2.94</v>
      </c>
      <c r="I572" s="106">
        <f t="shared" si="153"/>
        <v>1.9499999999999997</v>
      </c>
      <c r="J572" s="107">
        <f t="shared" si="154"/>
        <v>0.3987730061349693</v>
      </c>
      <c r="K572" s="105"/>
      <c r="L572" s="106">
        <v>6.0625862068965519</v>
      </c>
      <c r="M572" s="106">
        <v>2.94</v>
      </c>
      <c r="N572" s="106">
        <f t="shared" si="155"/>
        <v>3.122586206896552</v>
      </c>
      <c r="O572" s="107">
        <f t="shared" si="156"/>
        <v>0.51505844211244778</v>
      </c>
      <c r="P572" s="105"/>
      <c r="Q572" s="106">
        <v>6.0625862068965519</v>
      </c>
      <c r="R572" s="106">
        <v>2.94</v>
      </c>
      <c r="S572" s="106">
        <f t="shared" si="157"/>
        <v>3.122586206896552</v>
      </c>
      <c r="T572" s="107">
        <f t="shared" si="158"/>
        <v>0.51505844211244778</v>
      </c>
      <c r="U572" s="106">
        <v>7.3</v>
      </c>
      <c r="V572" s="106">
        <v>11.25</v>
      </c>
      <c r="W572" s="106">
        <v>4.8899999999999997</v>
      </c>
      <c r="X572" s="106">
        <v>2.94</v>
      </c>
      <c r="Y572" s="106">
        <v>2.94</v>
      </c>
      <c r="Z572" s="106">
        <v>6.0625862068965519</v>
      </c>
      <c r="AA572" s="106"/>
      <c r="AB572" s="106">
        <f t="shared" si="160"/>
        <v>0</v>
      </c>
      <c r="AC572" s="108"/>
      <c r="AD572" s="106">
        <f t="shared" si="159"/>
        <v>1.1725862068965522</v>
      </c>
      <c r="AE572" s="106">
        <v>7.3</v>
      </c>
      <c r="AF572" s="106"/>
      <c r="AG572" s="105"/>
      <c r="AH572" s="106">
        <f>G572</f>
        <v>4.8899999999999997</v>
      </c>
      <c r="AI572" s="109">
        <f t="shared" si="161"/>
        <v>9.7555499999999995</v>
      </c>
      <c r="AJ572" s="109">
        <f t="shared" si="151"/>
        <v>7.3349999999999991</v>
      </c>
      <c r="AK572" s="105"/>
      <c r="AL572" s="109">
        <f t="shared" si="162"/>
        <v>4.8899999999999997</v>
      </c>
      <c r="AM572" s="112">
        <f t="shared" si="163"/>
        <v>0</v>
      </c>
      <c r="AN572" s="109">
        <f t="shared" si="164"/>
        <v>11.25</v>
      </c>
      <c r="AO572" s="112">
        <f t="shared" si="165"/>
        <v>0</v>
      </c>
      <c r="AP572" s="109">
        <f t="shared" si="166"/>
        <v>7.3349999999999991</v>
      </c>
      <c r="AQ572" s="112">
        <f t="shared" si="167"/>
        <v>3.4999999999999254E-2</v>
      </c>
      <c r="AR572" s="71"/>
    </row>
    <row r="573" spans="1:44" s="62" customFormat="1" ht="27.6" customHeight="1" x14ac:dyDescent="0.2">
      <c r="A573" s="103" t="s">
        <v>127</v>
      </c>
      <c r="B573" s="103" t="s">
        <v>128</v>
      </c>
      <c r="C573" s="104">
        <v>18524.04</v>
      </c>
      <c r="D573" s="104">
        <f>IFERROR(VLOOKUP(A573,#REF!,2,FALSE),0)</f>
        <v>0</v>
      </c>
      <c r="E573" s="105"/>
      <c r="F573" s="105"/>
      <c r="G573" s="106">
        <v>27.08</v>
      </c>
      <c r="H573" s="106">
        <v>13.54</v>
      </c>
      <c r="I573" s="106">
        <f t="shared" si="153"/>
        <v>13.54</v>
      </c>
      <c r="J573" s="107">
        <f t="shared" si="154"/>
        <v>0.5</v>
      </c>
      <c r="K573" s="105"/>
      <c r="L573" s="106">
        <v>26.462914285714287</v>
      </c>
      <c r="M573" s="106">
        <v>13.54</v>
      </c>
      <c r="N573" s="106">
        <f t="shared" si="155"/>
        <v>12.922914285714288</v>
      </c>
      <c r="O573" s="107">
        <f t="shared" si="156"/>
        <v>0.48834055637970991</v>
      </c>
      <c r="P573" s="105"/>
      <c r="Q573" s="106">
        <v>26.462914285714287</v>
      </c>
      <c r="R573" s="106">
        <v>13.54</v>
      </c>
      <c r="S573" s="106">
        <f t="shared" si="157"/>
        <v>12.922914285714288</v>
      </c>
      <c r="T573" s="107">
        <f t="shared" si="158"/>
        <v>0.48834055637970991</v>
      </c>
      <c r="U573" s="106">
        <v>35.79</v>
      </c>
      <c r="V573" s="106">
        <v>44.5</v>
      </c>
      <c r="W573" s="106">
        <v>27.08</v>
      </c>
      <c r="X573" s="106">
        <v>13.54</v>
      </c>
      <c r="Y573" s="106">
        <v>13.54</v>
      </c>
      <c r="Z573" s="106">
        <v>26.462914285714287</v>
      </c>
      <c r="AA573" s="106"/>
      <c r="AB573" s="106">
        <f t="shared" si="160"/>
        <v>0</v>
      </c>
      <c r="AC573" s="108"/>
      <c r="AD573" s="106">
        <f t="shared" si="159"/>
        <v>-0.61708571428571091</v>
      </c>
      <c r="AE573" s="106">
        <v>35.79</v>
      </c>
      <c r="AF573" s="106"/>
      <c r="AG573" s="105"/>
      <c r="AH573" s="106">
        <f>G573</f>
        <v>27.08</v>
      </c>
      <c r="AI573" s="109">
        <f t="shared" si="161"/>
        <v>54.0246</v>
      </c>
      <c r="AJ573" s="109">
        <f t="shared" si="151"/>
        <v>40.619999999999997</v>
      </c>
      <c r="AK573" s="105"/>
      <c r="AL573" s="109">
        <f t="shared" si="162"/>
        <v>27.08</v>
      </c>
      <c r="AM573" s="112">
        <f t="shared" si="163"/>
        <v>0</v>
      </c>
      <c r="AN573" s="109">
        <f t="shared" si="164"/>
        <v>54.0246</v>
      </c>
      <c r="AO573" s="112">
        <f t="shared" si="165"/>
        <v>9.5245999999999995</v>
      </c>
      <c r="AP573" s="109">
        <f t="shared" si="166"/>
        <v>40.619999999999997</v>
      </c>
      <c r="AQ573" s="112">
        <f t="shared" si="167"/>
        <v>4.8299999999999983</v>
      </c>
      <c r="AR573" s="71"/>
    </row>
    <row r="574" spans="1:44" s="62" customFormat="1" ht="27.6" customHeight="1" x14ac:dyDescent="0.2">
      <c r="A574" s="103" t="s">
        <v>41</v>
      </c>
      <c r="B574" s="103" t="s">
        <v>42</v>
      </c>
      <c r="C574" s="104">
        <v>69259.5</v>
      </c>
      <c r="D574" s="104">
        <f>IFERROR(VLOOKUP(A574,#REF!,2,FALSE),0)</f>
        <v>0</v>
      </c>
      <c r="E574" s="105"/>
      <c r="F574" s="105"/>
      <c r="G574" s="106">
        <v>26</v>
      </c>
      <c r="H574" s="106">
        <v>15.5</v>
      </c>
      <c r="I574" s="106">
        <f t="shared" si="153"/>
        <v>10.5</v>
      </c>
      <c r="J574" s="107">
        <f t="shared" si="154"/>
        <v>0.40384615384615385</v>
      </c>
      <c r="K574" s="105"/>
      <c r="L574" s="106">
        <v>26.886451863354036</v>
      </c>
      <c r="M574" s="106">
        <v>15.5</v>
      </c>
      <c r="N574" s="106">
        <f t="shared" si="155"/>
        <v>11.386451863354036</v>
      </c>
      <c r="O574" s="107">
        <f t="shared" si="156"/>
        <v>0.4235014691125405</v>
      </c>
      <c r="P574" s="105"/>
      <c r="Q574" s="106">
        <v>26.886451863354036</v>
      </c>
      <c r="R574" s="106">
        <v>15.630993788819877</v>
      </c>
      <c r="S574" s="106">
        <f t="shared" si="157"/>
        <v>11.255458074534159</v>
      </c>
      <c r="T574" s="107">
        <f t="shared" si="158"/>
        <v>0.41862935770544107</v>
      </c>
      <c r="U574" s="106">
        <v>39</v>
      </c>
      <c r="V574" s="106">
        <v>46.8</v>
      </c>
      <c r="W574" s="106">
        <v>26</v>
      </c>
      <c r="X574" s="106">
        <v>15.5</v>
      </c>
      <c r="Y574" s="106">
        <v>15.63</v>
      </c>
      <c r="Z574" s="106">
        <v>26.886451863354036</v>
      </c>
      <c r="AA574" s="106"/>
      <c r="AB574" s="106">
        <f t="shared" si="160"/>
        <v>-0.13000000000000078</v>
      </c>
      <c r="AC574" s="108"/>
      <c r="AD574" s="106">
        <f t="shared" si="159"/>
        <v>0.88645186335403636</v>
      </c>
      <c r="AE574" s="106">
        <v>39</v>
      </c>
      <c r="AF574" s="106">
        <v>27</v>
      </c>
      <c r="AG574" s="105"/>
      <c r="AH574" s="106">
        <f t="shared" ref="AH574:AH579" si="170">AF574</f>
        <v>27</v>
      </c>
      <c r="AI574" s="109">
        <f t="shared" si="161"/>
        <v>53.865000000000002</v>
      </c>
      <c r="AJ574" s="109">
        <f t="shared" ref="AJ574:AJ613" si="171">AH574*1.5</f>
        <v>40.5</v>
      </c>
      <c r="AK574" s="105"/>
      <c r="AL574" s="109">
        <f t="shared" si="162"/>
        <v>27</v>
      </c>
      <c r="AM574" s="112">
        <f t="shared" si="163"/>
        <v>1</v>
      </c>
      <c r="AN574" s="109">
        <f t="shared" si="164"/>
        <v>53.865000000000002</v>
      </c>
      <c r="AO574" s="112">
        <f t="shared" si="165"/>
        <v>7.0650000000000048</v>
      </c>
      <c r="AP574" s="109">
        <f t="shared" si="166"/>
        <v>40.5</v>
      </c>
      <c r="AQ574" s="112">
        <f t="shared" si="167"/>
        <v>1.5</v>
      </c>
      <c r="AR574" s="71"/>
    </row>
    <row r="575" spans="1:44" s="62" customFormat="1" ht="27.6" customHeight="1" x14ac:dyDescent="0.2">
      <c r="A575" s="103" t="s">
        <v>279</v>
      </c>
      <c r="B575" s="103" t="s">
        <v>280</v>
      </c>
      <c r="C575" s="104">
        <v>4983.84</v>
      </c>
      <c r="D575" s="104">
        <f>IFERROR(VLOOKUP(A575,#REF!,2,FALSE),0)</f>
        <v>0</v>
      </c>
      <c r="E575" s="106"/>
      <c r="F575" s="106"/>
      <c r="G575" s="106">
        <v>26</v>
      </c>
      <c r="H575" s="106">
        <v>15.5</v>
      </c>
      <c r="I575" s="106">
        <f t="shared" si="153"/>
        <v>10.5</v>
      </c>
      <c r="J575" s="107">
        <f t="shared" si="154"/>
        <v>0.40384615384615385</v>
      </c>
      <c r="K575" s="106"/>
      <c r="L575" s="106">
        <v>30.389268292682928</v>
      </c>
      <c r="M575" s="106">
        <v>15.5</v>
      </c>
      <c r="N575" s="106">
        <f t="shared" si="155"/>
        <v>14.889268292682928</v>
      </c>
      <c r="O575" s="107">
        <f t="shared" si="156"/>
        <v>0.48995152332338121</v>
      </c>
      <c r="P575" s="106"/>
      <c r="Q575" s="106">
        <v>30.389268292682928</v>
      </c>
      <c r="R575" s="106">
        <v>15.631036585365852</v>
      </c>
      <c r="S575" s="106">
        <f t="shared" si="157"/>
        <v>14.758231707317076</v>
      </c>
      <c r="T575" s="107">
        <f t="shared" si="158"/>
        <v>0.48563958714565486</v>
      </c>
      <c r="U575" s="106">
        <v>39</v>
      </c>
      <c r="V575" s="106">
        <v>46.8</v>
      </c>
      <c r="W575" s="106">
        <v>26</v>
      </c>
      <c r="X575" s="106">
        <v>15.5</v>
      </c>
      <c r="Y575" s="106">
        <v>15.63</v>
      </c>
      <c r="Z575" s="106">
        <v>30.389268292682928</v>
      </c>
      <c r="AA575" s="106"/>
      <c r="AB575" s="106">
        <f t="shared" si="160"/>
        <v>-0.13000000000000078</v>
      </c>
      <c r="AC575" s="108"/>
      <c r="AD575" s="106">
        <f t="shared" si="159"/>
        <v>4.3892682926829281</v>
      </c>
      <c r="AE575" s="106">
        <v>39</v>
      </c>
      <c r="AF575" s="106">
        <v>27</v>
      </c>
      <c r="AG575" s="105"/>
      <c r="AH575" s="106">
        <f t="shared" si="170"/>
        <v>27</v>
      </c>
      <c r="AI575" s="109">
        <f t="shared" si="161"/>
        <v>53.865000000000002</v>
      </c>
      <c r="AJ575" s="109">
        <f t="shared" si="171"/>
        <v>40.5</v>
      </c>
      <c r="AK575" s="105"/>
      <c r="AL575" s="109">
        <f t="shared" si="162"/>
        <v>27</v>
      </c>
      <c r="AM575" s="112">
        <f t="shared" si="163"/>
        <v>1</v>
      </c>
      <c r="AN575" s="109">
        <f t="shared" si="164"/>
        <v>53.865000000000002</v>
      </c>
      <c r="AO575" s="112">
        <f t="shared" si="165"/>
        <v>7.0650000000000048</v>
      </c>
      <c r="AP575" s="109">
        <f t="shared" si="166"/>
        <v>40.5</v>
      </c>
      <c r="AQ575" s="112">
        <f t="shared" si="167"/>
        <v>1.5</v>
      </c>
      <c r="AR575" s="71"/>
    </row>
    <row r="576" spans="1:44" s="62" customFormat="1" ht="27.6" customHeight="1" x14ac:dyDescent="0.2">
      <c r="A576" s="103" t="s">
        <v>95</v>
      </c>
      <c r="B576" s="103" t="s">
        <v>96</v>
      </c>
      <c r="C576" s="104">
        <v>29352.95</v>
      </c>
      <c r="D576" s="104">
        <f>IFERROR(VLOOKUP(A576,#REF!,2,FALSE),0)</f>
        <v>0</v>
      </c>
      <c r="E576" s="105"/>
      <c r="F576" s="105"/>
      <c r="G576" s="106">
        <v>26</v>
      </c>
      <c r="H576" s="106">
        <v>15.5</v>
      </c>
      <c r="I576" s="106">
        <f t="shared" si="153"/>
        <v>10.5</v>
      </c>
      <c r="J576" s="107">
        <f t="shared" si="154"/>
        <v>0.40384615384615385</v>
      </c>
      <c r="K576" s="105"/>
      <c r="L576" s="106">
        <v>26.068339253996449</v>
      </c>
      <c r="M576" s="106">
        <v>15.5</v>
      </c>
      <c r="N576" s="106">
        <f t="shared" si="155"/>
        <v>10.568339253996449</v>
      </c>
      <c r="O576" s="107">
        <f t="shared" si="156"/>
        <v>0.40540899637004119</v>
      </c>
      <c r="P576" s="105"/>
      <c r="Q576" s="106">
        <v>26.068339253996449</v>
      </c>
      <c r="R576" s="106">
        <v>15.5</v>
      </c>
      <c r="S576" s="106">
        <f t="shared" si="157"/>
        <v>10.568339253996449</v>
      </c>
      <c r="T576" s="107">
        <f t="shared" si="158"/>
        <v>0.40540899637004119</v>
      </c>
      <c r="U576" s="106">
        <v>39</v>
      </c>
      <c r="V576" s="106">
        <v>46.8</v>
      </c>
      <c r="W576" s="106">
        <v>26</v>
      </c>
      <c r="X576" s="106">
        <v>15.5</v>
      </c>
      <c r="Y576" s="106">
        <v>15.5</v>
      </c>
      <c r="Z576" s="106">
        <v>26.068339253996449</v>
      </c>
      <c r="AA576" s="106"/>
      <c r="AB576" s="106">
        <f t="shared" si="160"/>
        <v>0</v>
      </c>
      <c r="AC576" s="108"/>
      <c r="AD576" s="106">
        <f t="shared" si="159"/>
        <v>6.833925399644869E-2</v>
      </c>
      <c r="AE576" s="106">
        <v>39</v>
      </c>
      <c r="AF576" s="106">
        <v>27</v>
      </c>
      <c r="AG576" s="105"/>
      <c r="AH576" s="106">
        <f t="shared" si="170"/>
        <v>27</v>
      </c>
      <c r="AI576" s="109">
        <f t="shared" si="161"/>
        <v>53.865000000000002</v>
      </c>
      <c r="AJ576" s="109">
        <f t="shared" si="171"/>
        <v>40.5</v>
      </c>
      <c r="AK576" s="105"/>
      <c r="AL576" s="109">
        <f t="shared" si="162"/>
        <v>27</v>
      </c>
      <c r="AM576" s="112">
        <f t="shared" si="163"/>
        <v>1</v>
      </c>
      <c r="AN576" s="109">
        <f t="shared" si="164"/>
        <v>53.865000000000002</v>
      </c>
      <c r="AO576" s="112">
        <f t="shared" si="165"/>
        <v>7.0650000000000048</v>
      </c>
      <c r="AP576" s="109">
        <f t="shared" si="166"/>
        <v>40.5</v>
      </c>
      <c r="AQ576" s="112">
        <f t="shared" si="167"/>
        <v>1.5</v>
      </c>
      <c r="AR576" s="71"/>
    </row>
    <row r="577" spans="1:44" s="62" customFormat="1" ht="27.6" customHeight="1" x14ac:dyDescent="0.2">
      <c r="A577" s="103" t="s">
        <v>162</v>
      </c>
      <c r="B577" s="103" t="s">
        <v>163</v>
      </c>
      <c r="C577" s="104">
        <v>12895.74</v>
      </c>
      <c r="D577" s="104">
        <f>IFERROR(VLOOKUP(A577,#REF!,2,FALSE),0)</f>
        <v>0</v>
      </c>
      <c r="E577" s="105"/>
      <c r="F577" s="105"/>
      <c r="G577" s="106">
        <v>26</v>
      </c>
      <c r="H577" s="106">
        <v>15.5</v>
      </c>
      <c r="I577" s="106">
        <f t="shared" si="153"/>
        <v>10.5</v>
      </c>
      <c r="J577" s="107">
        <f t="shared" si="154"/>
        <v>0.40384615384615385</v>
      </c>
      <c r="K577" s="105"/>
      <c r="L577" s="106">
        <v>28.849530201342283</v>
      </c>
      <c r="M577" s="106">
        <v>15.5</v>
      </c>
      <c r="N577" s="106">
        <f t="shared" si="155"/>
        <v>13.349530201342283</v>
      </c>
      <c r="O577" s="107">
        <f t="shared" si="156"/>
        <v>0.46272955254991183</v>
      </c>
      <c r="P577" s="105"/>
      <c r="Q577" s="106">
        <v>28.849530201342283</v>
      </c>
      <c r="R577" s="106">
        <v>15.5</v>
      </c>
      <c r="S577" s="106">
        <f t="shared" si="157"/>
        <v>13.349530201342283</v>
      </c>
      <c r="T577" s="107">
        <f t="shared" si="158"/>
        <v>0.46272955254991183</v>
      </c>
      <c r="U577" s="106">
        <v>39</v>
      </c>
      <c r="V577" s="106">
        <v>46.8</v>
      </c>
      <c r="W577" s="106">
        <v>26</v>
      </c>
      <c r="X577" s="106">
        <v>15.5</v>
      </c>
      <c r="Y577" s="106">
        <v>15.5</v>
      </c>
      <c r="Z577" s="106">
        <v>28.849530201342283</v>
      </c>
      <c r="AA577" s="106"/>
      <c r="AB577" s="106">
        <f t="shared" si="160"/>
        <v>0</v>
      </c>
      <c r="AC577" s="108"/>
      <c r="AD577" s="106">
        <f t="shared" si="159"/>
        <v>2.849530201342283</v>
      </c>
      <c r="AE577" s="106">
        <v>39</v>
      </c>
      <c r="AF577" s="106">
        <v>27</v>
      </c>
      <c r="AG577" s="105"/>
      <c r="AH577" s="106">
        <f t="shared" si="170"/>
        <v>27</v>
      </c>
      <c r="AI577" s="109">
        <f t="shared" si="161"/>
        <v>53.865000000000002</v>
      </c>
      <c r="AJ577" s="109">
        <f t="shared" si="171"/>
        <v>40.5</v>
      </c>
      <c r="AK577" s="105"/>
      <c r="AL577" s="109">
        <f t="shared" si="162"/>
        <v>27</v>
      </c>
      <c r="AM577" s="112">
        <f t="shared" si="163"/>
        <v>1</v>
      </c>
      <c r="AN577" s="109">
        <f t="shared" si="164"/>
        <v>53.865000000000002</v>
      </c>
      <c r="AO577" s="112">
        <f t="shared" si="165"/>
        <v>7.0650000000000048</v>
      </c>
      <c r="AP577" s="109">
        <f t="shared" si="166"/>
        <v>40.5</v>
      </c>
      <c r="AQ577" s="112">
        <f t="shared" si="167"/>
        <v>1.5</v>
      </c>
      <c r="AR577" s="71"/>
    </row>
    <row r="578" spans="1:44" s="62" customFormat="1" ht="27.6" customHeight="1" x14ac:dyDescent="0.2">
      <c r="A578" s="103" t="s">
        <v>188</v>
      </c>
      <c r="B578" s="103" t="s">
        <v>189</v>
      </c>
      <c r="C578" s="104">
        <v>10355.299999999999</v>
      </c>
      <c r="D578" s="104">
        <f>IFERROR(VLOOKUP(A578,#REF!,2,FALSE),0)</f>
        <v>0</v>
      </c>
      <c r="E578" s="105"/>
      <c r="F578" s="105"/>
      <c r="G578" s="106">
        <v>26</v>
      </c>
      <c r="H578" s="106">
        <v>15.5</v>
      </c>
      <c r="I578" s="106">
        <f t="shared" ref="I578:I613" si="172">G578-H578</f>
        <v>10.5</v>
      </c>
      <c r="J578" s="107">
        <f t="shared" ref="J578:J613" si="173">I578/G578</f>
        <v>0.40384615384615385</v>
      </c>
      <c r="K578" s="105"/>
      <c r="L578" s="106">
        <v>28.063143631436311</v>
      </c>
      <c r="M578" s="106">
        <v>15.5</v>
      </c>
      <c r="N578" s="106">
        <f t="shared" ref="N578:N613" si="174">L578-M578</f>
        <v>12.563143631436311</v>
      </c>
      <c r="O578" s="107">
        <f t="shared" ref="O578:O613" si="175">N578/L578</f>
        <v>0.44767413788108501</v>
      </c>
      <c r="P578" s="105"/>
      <c r="Q578" s="106">
        <v>28.063143631436311</v>
      </c>
      <c r="R578" s="106">
        <v>15.5</v>
      </c>
      <c r="S578" s="106">
        <f t="shared" ref="S578:S613" si="176">Q578-R578</f>
        <v>12.563143631436311</v>
      </c>
      <c r="T578" s="107">
        <f t="shared" ref="T578:T613" si="177">S578/Q578</f>
        <v>0.44767413788108501</v>
      </c>
      <c r="U578" s="106">
        <v>39</v>
      </c>
      <c r="V578" s="106">
        <v>46.8</v>
      </c>
      <c r="W578" s="106">
        <v>26</v>
      </c>
      <c r="X578" s="106">
        <v>15.5</v>
      </c>
      <c r="Y578" s="106">
        <v>15.5</v>
      </c>
      <c r="Z578" s="106">
        <v>28.063143631436311</v>
      </c>
      <c r="AA578" s="106"/>
      <c r="AB578" s="106">
        <f t="shared" si="160"/>
        <v>0</v>
      </c>
      <c r="AC578" s="108"/>
      <c r="AD578" s="106">
        <f t="shared" ref="AD578:AD613" si="178">Z578-W578</f>
        <v>2.0631436314363114</v>
      </c>
      <c r="AE578" s="106">
        <v>39</v>
      </c>
      <c r="AF578" s="106">
        <v>27</v>
      </c>
      <c r="AG578" s="105"/>
      <c r="AH578" s="106">
        <f t="shared" si="170"/>
        <v>27</v>
      </c>
      <c r="AI578" s="109">
        <f t="shared" si="161"/>
        <v>53.865000000000002</v>
      </c>
      <c r="AJ578" s="109">
        <f t="shared" si="171"/>
        <v>40.5</v>
      </c>
      <c r="AK578" s="105"/>
      <c r="AL578" s="109">
        <f t="shared" si="162"/>
        <v>27</v>
      </c>
      <c r="AM578" s="112">
        <f t="shared" si="163"/>
        <v>1</v>
      </c>
      <c r="AN578" s="109">
        <f t="shared" si="164"/>
        <v>53.865000000000002</v>
      </c>
      <c r="AO578" s="112">
        <f t="shared" si="165"/>
        <v>7.0650000000000048</v>
      </c>
      <c r="AP578" s="109">
        <f t="shared" si="166"/>
        <v>40.5</v>
      </c>
      <c r="AQ578" s="112">
        <f t="shared" si="167"/>
        <v>1.5</v>
      </c>
      <c r="AR578" s="71"/>
    </row>
    <row r="579" spans="1:44" s="62" customFormat="1" ht="27.6" customHeight="1" x14ac:dyDescent="0.2">
      <c r="A579" s="103" t="s">
        <v>154</v>
      </c>
      <c r="B579" s="103" t="s">
        <v>155</v>
      </c>
      <c r="C579" s="104">
        <v>13689</v>
      </c>
      <c r="D579" s="104">
        <f>IFERROR(VLOOKUP(A579,#REF!,2,FALSE),0)</f>
        <v>0</v>
      </c>
      <c r="E579" s="105"/>
      <c r="F579" s="105"/>
      <c r="G579" s="106">
        <v>309</v>
      </c>
      <c r="H579" s="106">
        <v>201.31</v>
      </c>
      <c r="I579" s="106">
        <f t="shared" si="172"/>
        <v>107.69</v>
      </c>
      <c r="J579" s="107">
        <f t="shared" si="173"/>
        <v>0.34851132686084141</v>
      </c>
      <c r="K579" s="105"/>
      <c r="L579" s="106">
        <v>297.58695652173913</v>
      </c>
      <c r="M579" s="106">
        <v>201.31</v>
      </c>
      <c r="N579" s="106">
        <f t="shared" si="174"/>
        <v>96.276956521739123</v>
      </c>
      <c r="O579" s="107">
        <f t="shared" si="175"/>
        <v>0.32352545839725327</v>
      </c>
      <c r="P579" s="105"/>
      <c r="Q579" s="106">
        <v>297.58695652173913</v>
      </c>
      <c r="R579" s="106">
        <v>210.75152173913042</v>
      </c>
      <c r="S579" s="106">
        <f t="shared" si="176"/>
        <v>86.835434782608701</v>
      </c>
      <c r="T579" s="107">
        <f t="shared" si="177"/>
        <v>0.29179852436262693</v>
      </c>
      <c r="U579" s="106">
        <v>463.5</v>
      </c>
      <c r="V579" s="106">
        <v>695.25</v>
      </c>
      <c r="W579" s="106">
        <v>309</v>
      </c>
      <c r="X579" s="106">
        <v>201.31</v>
      </c>
      <c r="Y579" s="106">
        <v>206.5</v>
      </c>
      <c r="Z579" s="106">
        <v>297.58695652173913</v>
      </c>
      <c r="AA579" s="106"/>
      <c r="AB579" s="106">
        <f t="shared" ref="AB579:AB613" si="179">X579-Y579</f>
        <v>-5.1899999999999977</v>
      </c>
      <c r="AC579" s="108"/>
      <c r="AD579" s="106">
        <f t="shared" si="178"/>
        <v>-11.413043478260875</v>
      </c>
      <c r="AE579" s="106">
        <v>463.5</v>
      </c>
      <c r="AF579" s="106">
        <v>317.89</v>
      </c>
      <c r="AG579" s="105"/>
      <c r="AH579" s="106">
        <f t="shared" si="170"/>
        <v>317.89</v>
      </c>
      <c r="AI579" s="109">
        <f t="shared" ref="AI579:AI613" si="180">AJ579*1.33</f>
        <v>634.19055000000003</v>
      </c>
      <c r="AJ579" s="109">
        <f t="shared" si="171"/>
        <v>476.83499999999998</v>
      </c>
      <c r="AK579" s="105"/>
      <c r="AL579" s="109">
        <f t="shared" si="162"/>
        <v>317.89</v>
      </c>
      <c r="AM579" s="112">
        <f t="shared" si="163"/>
        <v>8.8899999999999864</v>
      </c>
      <c r="AN579" s="109">
        <f t="shared" si="164"/>
        <v>695.25</v>
      </c>
      <c r="AO579" s="112">
        <f t="shared" si="165"/>
        <v>0</v>
      </c>
      <c r="AP579" s="109">
        <f t="shared" si="166"/>
        <v>476.83499999999998</v>
      </c>
      <c r="AQ579" s="112">
        <f t="shared" si="167"/>
        <v>13.33499999999998</v>
      </c>
      <c r="AR579" s="71"/>
    </row>
    <row r="580" spans="1:44" s="62" customFormat="1" ht="27.6" customHeight="1" x14ac:dyDescent="0.2">
      <c r="A580" s="103" t="s">
        <v>62</v>
      </c>
      <c r="B580" s="103" t="s">
        <v>63</v>
      </c>
      <c r="C580" s="104">
        <v>44479.86</v>
      </c>
      <c r="D580" s="104">
        <f>IFERROR(VLOOKUP(A580,#REF!,2,FALSE),0)</f>
        <v>0</v>
      </c>
      <c r="E580" s="105"/>
      <c r="F580" s="105"/>
      <c r="G580" s="106">
        <v>99</v>
      </c>
      <c r="H580" s="106">
        <v>50</v>
      </c>
      <c r="I580" s="106">
        <f t="shared" si="172"/>
        <v>49</v>
      </c>
      <c r="J580" s="107">
        <f t="shared" si="173"/>
        <v>0.49494949494949497</v>
      </c>
      <c r="K580" s="105"/>
      <c r="L580" s="106">
        <v>96.90601307189543</v>
      </c>
      <c r="M580" s="106">
        <v>50</v>
      </c>
      <c r="N580" s="106">
        <f t="shared" si="174"/>
        <v>46.90601307189543</v>
      </c>
      <c r="O580" s="107">
        <f t="shared" si="175"/>
        <v>0.48403614579722148</v>
      </c>
      <c r="P580" s="105"/>
      <c r="Q580" s="106">
        <v>96.90601307189543</v>
      </c>
      <c r="R580" s="106">
        <v>47.35</v>
      </c>
      <c r="S580" s="106">
        <f t="shared" si="176"/>
        <v>49.556013071895428</v>
      </c>
      <c r="T580" s="107">
        <f t="shared" si="177"/>
        <v>0.51138223006996875</v>
      </c>
      <c r="U580" s="106">
        <v>148.5</v>
      </c>
      <c r="V580" s="106">
        <v>178.2</v>
      </c>
      <c r="W580" s="106">
        <v>99</v>
      </c>
      <c r="X580" s="106">
        <v>50</v>
      </c>
      <c r="Y580" s="106">
        <v>47.35</v>
      </c>
      <c r="Z580" s="106">
        <v>96.90601307189543</v>
      </c>
      <c r="AA580" s="106"/>
      <c r="AB580" s="106">
        <f t="shared" si="179"/>
        <v>2.6499999999999986</v>
      </c>
      <c r="AC580" s="108"/>
      <c r="AD580" s="106">
        <f t="shared" si="178"/>
        <v>-2.0939869281045702</v>
      </c>
      <c r="AE580" s="106">
        <v>148.5</v>
      </c>
      <c r="AF580" s="106"/>
      <c r="AG580" s="105"/>
      <c r="AH580" s="106">
        <f>G580</f>
        <v>99</v>
      </c>
      <c r="AI580" s="109">
        <f t="shared" si="180"/>
        <v>197.50500000000002</v>
      </c>
      <c r="AJ580" s="109">
        <f t="shared" si="171"/>
        <v>148.5</v>
      </c>
      <c r="AK580" s="105"/>
      <c r="AL580" s="109">
        <f t="shared" si="162"/>
        <v>99</v>
      </c>
      <c r="AM580" s="112">
        <f t="shared" si="163"/>
        <v>0</v>
      </c>
      <c r="AN580" s="109">
        <f t="shared" si="164"/>
        <v>197.50500000000002</v>
      </c>
      <c r="AO580" s="112">
        <f t="shared" si="165"/>
        <v>19.305000000000035</v>
      </c>
      <c r="AP580" s="109">
        <f t="shared" si="166"/>
        <v>148.5</v>
      </c>
      <c r="AQ580" s="112">
        <f t="shared" si="167"/>
        <v>0</v>
      </c>
      <c r="AR580" s="71"/>
    </row>
    <row r="581" spans="1:44" s="62" customFormat="1" ht="27.6" customHeight="1" x14ac:dyDescent="0.2">
      <c r="A581" s="103" t="s">
        <v>877</v>
      </c>
      <c r="B581" s="103" t="s">
        <v>878</v>
      </c>
      <c r="C581" s="104">
        <v>4.25</v>
      </c>
      <c r="D581" s="104">
        <f>IFERROR(VLOOKUP(A581,#REF!,2,FALSE),0)</f>
        <v>0</v>
      </c>
      <c r="E581" s="105"/>
      <c r="F581" s="105"/>
      <c r="G581" s="106">
        <v>4.45</v>
      </c>
      <c r="H581" s="106">
        <v>0</v>
      </c>
      <c r="I581" s="106">
        <f t="shared" si="172"/>
        <v>4.45</v>
      </c>
      <c r="J581" s="107">
        <f t="shared" si="173"/>
        <v>1</v>
      </c>
      <c r="K581" s="105"/>
      <c r="L581" s="106">
        <v>4.25</v>
      </c>
      <c r="M581" s="106">
        <v>0</v>
      </c>
      <c r="N581" s="106">
        <f t="shared" si="174"/>
        <v>4.25</v>
      </c>
      <c r="O581" s="107">
        <f t="shared" si="175"/>
        <v>1</v>
      </c>
      <c r="P581" s="105"/>
      <c r="Q581" s="106">
        <v>4.25</v>
      </c>
      <c r="R581" s="106">
        <v>0</v>
      </c>
      <c r="S581" s="106">
        <f t="shared" si="176"/>
        <v>4.25</v>
      </c>
      <c r="T581" s="107">
        <f t="shared" si="177"/>
        <v>1</v>
      </c>
      <c r="U581" s="106">
        <v>7.1</v>
      </c>
      <c r="V581" s="106">
        <v>10.7</v>
      </c>
      <c r="W581" s="106">
        <v>4.45</v>
      </c>
      <c r="X581" s="106">
        <v>0</v>
      </c>
      <c r="Y581" s="106">
        <v>1.9</v>
      </c>
      <c r="Z581" s="106">
        <v>4.25</v>
      </c>
      <c r="AA581" s="106"/>
      <c r="AB581" s="106">
        <f t="shared" si="179"/>
        <v>-1.9</v>
      </c>
      <c r="AC581" s="108"/>
      <c r="AD581" s="106">
        <f t="shared" si="178"/>
        <v>-0.20000000000000018</v>
      </c>
      <c r="AE581" s="106">
        <v>7.1</v>
      </c>
      <c r="AF581" s="106"/>
      <c r="AG581" s="105"/>
      <c r="AH581" s="106">
        <f>G581</f>
        <v>4.45</v>
      </c>
      <c r="AI581" s="109">
        <f t="shared" si="180"/>
        <v>8.8777500000000007</v>
      </c>
      <c r="AJ581" s="109">
        <f t="shared" si="171"/>
        <v>6.6750000000000007</v>
      </c>
      <c r="AK581" s="105"/>
      <c r="AL581" s="109">
        <f t="shared" ref="AL581:AL613" si="181">IF(G581&gt;AH581,G581,AH581)</f>
        <v>4.45</v>
      </c>
      <c r="AM581" s="112">
        <f t="shared" ref="AM581:AM613" si="182">AL581-G581</f>
        <v>0</v>
      </c>
      <c r="AN581" s="109">
        <f t="shared" ref="AN581:AN613" si="183">IF(V581&gt;AI581,V581,AI581)</f>
        <v>10.7</v>
      </c>
      <c r="AO581" s="112">
        <f t="shared" ref="AO581:AO613" si="184">AN581-V581</f>
        <v>0</v>
      </c>
      <c r="AP581" s="109">
        <f t="shared" ref="AP581:AP613" si="185">IF(AE581&gt;AJ581,AE581,AJ581)</f>
        <v>7.1</v>
      </c>
      <c r="AQ581" s="112">
        <f t="shared" ref="AQ581:AQ613" si="186">AP581-AE581</f>
        <v>0</v>
      </c>
      <c r="AR581" s="71"/>
    </row>
    <row r="582" spans="1:44" s="62" customFormat="1" ht="27.6" customHeight="1" x14ac:dyDescent="0.2">
      <c r="A582" s="103" t="s">
        <v>1171</v>
      </c>
      <c r="B582" s="103" t="s">
        <v>1209</v>
      </c>
      <c r="C582" s="104">
        <v>0</v>
      </c>
      <c r="D582" s="104">
        <f>IFERROR(VLOOKUP(A582,#REF!,2,FALSE),0)</f>
        <v>0</v>
      </c>
      <c r="E582" s="105"/>
      <c r="F582" s="105"/>
      <c r="G582" s="106">
        <v>26.37</v>
      </c>
      <c r="H582" s="106">
        <v>17</v>
      </c>
      <c r="I582" s="106">
        <f t="shared" si="172"/>
        <v>9.370000000000001</v>
      </c>
      <c r="J582" s="107">
        <f t="shared" si="173"/>
        <v>0.35532802427000382</v>
      </c>
      <c r="K582" s="105"/>
      <c r="L582" s="106"/>
      <c r="M582" s="106">
        <v>17</v>
      </c>
      <c r="N582" s="106">
        <f t="shared" si="174"/>
        <v>-17</v>
      </c>
      <c r="O582" s="107" t="e">
        <f t="shared" si="175"/>
        <v>#DIV/0!</v>
      </c>
      <c r="P582" s="105"/>
      <c r="Q582" s="106"/>
      <c r="R582" s="106"/>
      <c r="S582" s="106">
        <f t="shared" si="176"/>
        <v>0</v>
      </c>
      <c r="T582" s="107" t="e">
        <f t="shared" si="177"/>
        <v>#DIV/0!</v>
      </c>
      <c r="U582" s="106">
        <v>39.35</v>
      </c>
      <c r="V582" s="106">
        <v>58.6</v>
      </c>
      <c r="W582" s="106">
        <v>26.37</v>
      </c>
      <c r="X582" s="106">
        <v>17</v>
      </c>
      <c r="Y582" s="106">
        <v>17</v>
      </c>
      <c r="Z582" s="106"/>
      <c r="AA582" s="106"/>
      <c r="AB582" s="106">
        <f t="shared" si="179"/>
        <v>0</v>
      </c>
      <c r="AC582" s="108"/>
      <c r="AD582" s="106">
        <f t="shared" si="178"/>
        <v>-26.37</v>
      </c>
      <c r="AE582" s="106">
        <v>39.35</v>
      </c>
      <c r="AF582" s="106"/>
      <c r="AG582" s="105"/>
      <c r="AH582" s="106">
        <f>G582</f>
        <v>26.37</v>
      </c>
      <c r="AI582" s="109">
        <f t="shared" si="180"/>
        <v>52.608150000000002</v>
      </c>
      <c r="AJ582" s="109">
        <f t="shared" si="171"/>
        <v>39.555</v>
      </c>
      <c r="AK582" s="105"/>
      <c r="AL582" s="109">
        <f t="shared" si="181"/>
        <v>26.37</v>
      </c>
      <c r="AM582" s="112">
        <f t="shared" si="182"/>
        <v>0</v>
      </c>
      <c r="AN582" s="109">
        <f t="shared" si="183"/>
        <v>58.6</v>
      </c>
      <c r="AO582" s="112">
        <f t="shared" si="184"/>
        <v>0</v>
      </c>
      <c r="AP582" s="109">
        <f t="shared" si="185"/>
        <v>39.555</v>
      </c>
      <c r="AQ582" s="112">
        <f t="shared" si="186"/>
        <v>0.20499999999999829</v>
      </c>
      <c r="AR582" s="71"/>
    </row>
    <row r="583" spans="1:44" s="62" customFormat="1" ht="27.6" customHeight="1" x14ac:dyDescent="0.2">
      <c r="A583" s="103" t="s">
        <v>121</v>
      </c>
      <c r="B583" s="103" t="s">
        <v>122</v>
      </c>
      <c r="C583" s="104">
        <v>19920</v>
      </c>
      <c r="D583" s="104">
        <f>IFERROR(VLOOKUP(A583,#REF!,2,FALSE),0)</f>
        <v>0</v>
      </c>
      <c r="E583" s="105"/>
      <c r="F583" s="105"/>
      <c r="G583" s="106">
        <v>26.37</v>
      </c>
      <c r="H583" s="106">
        <v>17</v>
      </c>
      <c r="I583" s="106">
        <f t="shared" si="172"/>
        <v>9.370000000000001</v>
      </c>
      <c r="J583" s="107">
        <f t="shared" si="173"/>
        <v>0.35532802427000382</v>
      </c>
      <c r="K583" s="105"/>
      <c r="L583" s="106">
        <v>24.9</v>
      </c>
      <c r="M583" s="106">
        <v>17</v>
      </c>
      <c r="N583" s="106">
        <f t="shared" si="174"/>
        <v>7.8999999999999986</v>
      </c>
      <c r="O583" s="107">
        <f t="shared" si="175"/>
        <v>0.31726907630522083</v>
      </c>
      <c r="P583" s="105"/>
      <c r="Q583" s="106">
        <v>24.9</v>
      </c>
      <c r="R583" s="106">
        <v>17</v>
      </c>
      <c r="S583" s="106">
        <f t="shared" si="176"/>
        <v>7.8999999999999986</v>
      </c>
      <c r="T583" s="107">
        <f t="shared" si="177"/>
        <v>0.31726907630522083</v>
      </c>
      <c r="U583" s="106">
        <v>39.35</v>
      </c>
      <c r="V583" s="106">
        <v>58.6</v>
      </c>
      <c r="W583" s="106">
        <v>26.37</v>
      </c>
      <c r="X583" s="106">
        <v>17</v>
      </c>
      <c r="Y583" s="106">
        <v>17</v>
      </c>
      <c r="Z583" s="106">
        <v>24.9</v>
      </c>
      <c r="AA583" s="106"/>
      <c r="AB583" s="106">
        <f t="shared" si="179"/>
        <v>0</v>
      </c>
      <c r="AC583" s="108"/>
      <c r="AD583" s="106">
        <f t="shared" si="178"/>
        <v>-1.4700000000000024</v>
      </c>
      <c r="AE583" s="106">
        <v>39.35</v>
      </c>
      <c r="AF583" s="106"/>
      <c r="AG583" s="105"/>
      <c r="AH583" s="106">
        <f>G583</f>
        <v>26.37</v>
      </c>
      <c r="AI583" s="109">
        <f t="shared" si="180"/>
        <v>52.608150000000002</v>
      </c>
      <c r="AJ583" s="109">
        <f t="shared" si="171"/>
        <v>39.555</v>
      </c>
      <c r="AK583" s="105"/>
      <c r="AL583" s="109">
        <f t="shared" si="181"/>
        <v>26.37</v>
      </c>
      <c r="AM583" s="112">
        <f t="shared" si="182"/>
        <v>0</v>
      </c>
      <c r="AN583" s="109">
        <f t="shared" si="183"/>
        <v>58.6</v>
      </c>
      <c r="AO583" s="112">
        <f t="shared" si="184"/>
        <v>0</v>
      </c>
      <c r="AP583" s="109">
        <f t="shared" si="185"/>
        <v>39.555</v>
      </c>
      <c r="AQ583" s="112">
        <f t="shared" si="186"/>
        <v>0.20499999999999829</v>
      </c>
      <c r="AR583" s="71"/>
    </row>
    <row r="584" spans="1:44" s="62" customFormat="1" ht="27.6" customHeight="1" x14ac:dyDescent="0.2">
      <c r="A584" s="103" t="s">
        <v>238</v>
      </c>
      <c r="B584" s="103" t="s">
        <v>239</v>
      </c>
      <c r="C584" s="104">
        <v>7090.9</v>
      </c>
      <c r="D584" s="104">
        <f>IFERROR(VLOOKUP(A584,#REF!,2,FALSE),0)</f>
        <v>0</v>
      </c>
      <c r="E584" s="105"/>
      <c r="F584" s="105"/>
      <c r="G584" s="106">
        <v>99</v>
      </c>
      <c r="H584" s="106">
        <v>42.5</v>
      </c>
      <c r="I584" s="106">
        <f t="shared" si="172"/>
        <v>56.5</v>
      </c>
      <c r="J584" s="107">
        <f t="shared" si="173"/>
        <v>0.57070707070707072</v>
      </c>
      <c r="K584" s="105"/>
      <c r="L584" s="106">
        <v>122.25689655172413</v>
      </c>
      <c r="M584" s="106">
        <v>42.5</v>
      </c>
      <c r="N584" s="106">
        <f t="shared" si="174"/>
        <v>79.756896551724125</v>
      </c>
      <c r="O584" s="107">
        <f t="shared" si="175"/>
        <v>0.65237134919403739</v>
      </c>
      <c r="P584" s="105"/>
      <c r="Q584" s="106">
        <v>122.25689655172413</v>
      </c>
      <c r="R584" s="106">
        <v>46.606896551724134</v>
      </c>
      <c r="S584" s="106">
        <f t="shared" si="176"/>
        <v>75.649999999999991</v>
      </c>
      <c r="T584" s="107">
        <f t="shared" si="177"/>
        <v>0.61877899843461337</v>
      </c>
      <c r="U584" s="106">
        <v>148.5</v>
      </c>
      <c r="V584" s="106">
        <v>223.5</v>
      </c>
      <c r="W584" s="106">
        <v>99</v>
      </c>
      <c r="X584" s="106">
        <v>42.5</v>
      </c>
      <c r="Y584" s="106">
        <v>45.54</v>
      </c>
      <c r="Z584" s="106">
        <v>122.25689655172413</v>
      </c>
      <c r="AA584" s="106"/>
      <c r="AB584" s="106">
        <f t="shared" si="179"/>
        <v>-3.0399999999999991</v>
      </c>
      <c r="AC584" s="108"/>
      <c r="AD584" s="106">
        <f t="shared" si="178"/>
        <v>23.256896551724125</v>
      </c>
      <c r="AE584" s="106">
        <v>148.5</v>
      </c>
      <c r="AF584" s="106"/>
      <c r="AG584" s="105"/>
      <c r="AH584" s="106">
        <f>G584</f>
        <v>99</v>
      </c>
      <c r="AI584" s="109">
        <f t="shared" si="180"/>
        <v>197.50500000000002</v>
      </c>
      <c r="AJ584" s="109">
        <f t="shared" si="171"/>
        <v>148.5</v>
      </c>
      <c r="AK584" s="105"/>
      <c r="AL584" s="109">
        <f t="shared" si="181"/>
        <v>99</v>
      </c>
      <c r="AM584" s="112">
        <f t="shared" si="182"/>
        <v>0</v>
      </c>
      <c r="AN584" s="109">
        <f t="shared" si="183"/>
        <v>223.5</v>
      </c>
      <c r="AO584" s="112">
        <f t="shared" si="184"/>
        <v>0</v>
      </c>
      <c r="AP584" s="109">
        <f t="shared" si="185"/>
        <v>148.5</v>
      </c>
      <c r="AQ584" s="112">
        <f t="shared" si="186"/>
        <v>0</v>
      </c>
      <c r="AR584" s="71"/>
    </row>
    <row r="585" spans="1:44" s="62" customFormat="1" ht="27.6" customHeight="1" x14ac:dyDescent="0.2">
      <c r="A585" s="103" t="s">
        <v>89</v>
      </c>
      <c r="B585" s="103" t="s">
        <v>90</v>
      </c>
      <c r="C585" s="104">
        <v>29970.7</v>
      </c>
      <c r="D585" s="104">
        <f>IFERROR(VLOOKUP(A585,#REF!,2,FALSE),0)</f>
        <v>0</v>
      </c>
      <c r="E585" s="105"/>
      <c r="F585" s="105"/>
      <c r="G585" s="106">
        <v>30.65</v>
      </c>
      <c r="H585" s="106">
        <v>19.16</v>
      </c>
      <c r="I585" s="106">
        <f t="shared" si="172"/>
        <v>11.489999999999998</v>
      </c>
      <c r="J585" s="107">
        <f t="shared" si="173"/>
        <v>0.37487765089722674</v>
      </c>
      <c r="K585" s="105"/>
      <c r="L585" s="106">
        <v>33.449441964285718</v>
      </c>
      <c r="M585" s="106">
        <v>19.16</v>
      </c>
      <c r="N585" s="106">
        <f t="shared" si="174"/>
        <v>14.289441964285718</v>
      </c>
      <c r="O585" s="107">
        <f t="shared" si="175"/>
        <v>0.42719522733870086</v>
      </c>
      <c r="P585" s="105"/>
      <c r="Q585" s="106">
        <v>33.449441964285718</v>
      </c>
      <c r="R585" s="106">
        <v>19.16</v>
      </c>
      <c r="S585" s="106">
        <f t="shared" si="176"/>
        <v>14.289441964285718</v>
      </c>
      <c r="T585" s="107">
        <f t="shared" si="177"/>
        <v>0.42719522733870086</v>
      </c>
      <c r="U585" s="106">
        <v>46.25</v>
      </c>
      <c r="V585" s="106">
        <v>69.95</v>
      </c>
      <c r="W585" s="106">
        <v>30.65</v>
      </c>
      <c r="X585" s="106">
        <v>19.16</v>
      </c>
      <c r="Y585" s="106">
        <v>19.16</v>
      </c>
      <c r="Z585" s="106">
        <v>33.449441964285718</v>
      </c>
      <c r="AA585" s="106"/>
      <c r="AB585" s="106">
        <f t="shared" si="179"/>
        <v>0</v>
      </c>
      <c r="AC585" s="108"/>
      <c r="AD585" s="106">
        <f t="shared" si="178"/>
        <v>2.7994419642857196</v>
      </c>
      <c r="AE585" s="106">
        <v>46.25</v>
      </c>
      <c r="AF585" s="106">
        <v>31.65</v>
      </c>
      <c r="AG585" s="105"/>
      <c r="AH585" s="106">
        <f>AF585</f>
        <v>31.65</v>
      </c>
      <c r="AI585" s="109">
        <f t="shared" si="180"/>
        <v>63.141749999999995</v>
      </c>
      <c r="AJ585" s="109">
        <f t="shared" si="171"/>
        <v>47.474999999999994</v>
      </c>
      <c r="AK585" s="105"/>
      <c r="AL585" s="109">
        <f t="shared" si="181"/>
        <v>31.65</v>
      </c>
      <c r="AM585" s="112">
        <f t="shared" si="182"/>
        <v>1</v>
      </c>
      <c r="AN585" s="109">
        <f t="shared" si="183"/>
        <v>69.95</v>
      </c>
      <c r="AO585" s="112">
        <f t="shared" si="184"/>
        <v>0</v>
      </c>
      <c r="AP585" s="109">
        <f t="shared" si="185"/>
        <v>47.474999999999994</v>
      </c>
      <c r="AQ585" s="112">
        <f t="shared" si="186"/>
        <v>1.2249999999999943</v>
      </c>
      <c r="AR585" s="71"/>
    </row>
    <row r="586" spans="1:44" s="62" customFormat="1" ht="27.6" customHeight="1" x14ac:dyDescent="0.2">
      <c r="A586" s="103" t="s">
        <v>422</v>
      </c>
      <c r="B586" s="103" t="s">
        <v>423</v>
      </c>
      <c r="C586" s="104">
        <v>1623.33</v>
      </c>
      <c r="D586" s="104">
        <f>IFERROR(VLOOKUP(A586,#REF!,2,FALSE),0)</f>
        <v>0</v>
      </c>
      <c r="E586" s="105"/>
      <c r="F586" s="105"/>
      <c r="G586" s="106">
        <v>4.92</v>
      </c>
      <c r="H586" s="106">
        <v>3.37</v>
      </c>
      <c r="I586" s="106">
        <f t="shared" si="172"/>
        <v>1.5499999999999998</v>
      </c>
      <c r="J586" s="107">
        <f t="shared" si="173"/>
        <v>0.31504065040650403</v>
      </c>
      <c r="K586" s="105"/>
      <c r="L586" s="106">
        <v>4.447479452054794</v>
      </c>
      <c r="M586" s="106">
        <v>3.37</v>
      </c>
      <c r="N586" s="106">
        <f t="shared" si="174"/>
        <v>1.0774794520547939</v>
      </c>
      <c r="O586" s="107">
        <f t="shared" si="175"/>
        <v>0.24226743792081698</v>
      </c>
      <c r="P586" s="105"/>
      <c r="Q586" s="106">
        <v>4.447479452054794</v>
      </c>
      <c r="R586" s="106">
        <v>3.3699999999999997</v>
      </c>
      <c r="S586" s="106">
        <f t="shared" si="176"/>
        <v>1.0774794520547943</v>
      </c>
      <c r="T586" s="107">
        <f t="shared" si="177"/>
        <v>0.24226743792081706</v>
      </c>
      <c r="U586" s="106">
        <v>7.34</v>
      </c>
      <c r="V586" s="106">
        <v>10.95</v>
      </c>
      <c r="W586" s="106">
        <v>4.92</v>
      </c>
      <c r="X586" s="106">
        <v>3.37</v>
      </c>
      <c r="Y586" s="106">
        <v>3.37</v>
      </c>
      <c r="Z586" s="106">
        <v>4.447479452054794</v>
      </c>
      <c r="AA586" s="106"/>
      <c r="AB586" s="106">
        <f t="shared" si="179"/>
        <v>0</v>
      </c>
      <c r="AC586" s="108"/>
      <c r="AD586" s="106">
        <f t="shared" si="178"/>
        <v>-0.47252054794520593</v>
      </c>
      <c r="AE586" s="106">
        <v>7.34</v>
      </c>
      <c r="AF586" s="106">
        <v>5.41</v>
      </c>
      <c r="AG586" s="105"/>
      <c r="AH586" s="106">
        <f>AF586</f>
        <v>5.41</v>
      </c>
      <c r="AI586" s="109">
        <f t="shared" si="180"/>
        <v>10.792950000000001</v>
      </c>
      <c r="AJ586" s="109">
        <f t="shared" si="171"/>
        <v>8.1150000000000002</v>
      </c>
      <c r="AK586" s="105"/>
      <c r="AL586" s="109">
        <f t="shared" si="181"/>
        <v>5.41</v>
      </c>
      <c r="AM586" s="112">
        <f t="shared" si="182"/>
        <v>0.49000000000000021</v>
      </c>
      <c r="AN586" s="109">
        <f t="shared" si="183"/>
        <v>10.95</v>
      </c>
      <c r="AO586" s="112">
        <f t="shared" si="184"/>
        <v>0</v>
      </c>
      <c r="AP586" s="109">
        <f t="shared" si="185"/>
        <v>8.1150000000000002</v>
      </c>
      <c r="AQ586" s="112">
        <f t="shared" si="186"/>
        <v>0.77500000000000036</v>
      </c>
      <c r="AR586" s="71"/>
    </row>
    <row r="587" spans="1:44" s="62" customFormat="1" ht="27.6" customHeight="1" x14ac:dyDescent="0.2">
      <c r="A587" s="103" t="s">
        <v>390</v>
      </c>
      <c r="B587" s="103" t="s">
        <v>391</v>
      </c>
      <c r="C587" s="104">
        <v>2092.8000000000002</v>
      </c>
      <c r="D587" s="104">
        <f>IFERROR(VLOOKUP(A587,#REF!,2,FALSE),0)</f>
        <v>0</v>
      </c>
      <c r="E587" s="105"/>
      <c r="F587" s="105"/>
      <c r="G587" s="106">
        <v>4.5199999999999996</v>
      </c>
      <c r="H587" s="106">
        <v>2.64</v>
      </c>
      <c r="I587" s="106">
        <f t="shared" si="172"/>
        <v>1.8799999999999994</v>
      </c>
      <c r="J587" s="107">
        <f t="shared" si="173"/>
        <v>0.41592920353982293</v>
      </c>
      <c r="K587" s="105"/>
      <c r="L587" s="106">
        <v>4.0875000000000004</v>
      </c>
      <c r="M587" s="106">
        <v>2.64</v>
      </c>
      <c r="N587" s="106">
        <f t="shared" si="174"/>
        <v>1.4475000000000002</v>
      </c>
      <c r="O587" s="107">
        <f t="shared" si="175"/>
        <v>0.3541284403669725</v>
      </c>
      <c r="P587" s="105"/>
      <c r="Q587" s="106">
        <v>4.0875000000000004</v>
      </c>
      <c r="R587" s="106">
        <v>2.64</v>
      </c>
      <c r="S587" s="106">
        <f t="shared" si="176"/>
        <v>1.4475000000000002</v>
      </c>
      <c r="T587" s="107">
        <f t="shared" si="177"/>
        <v>0.3541284403669725</v>
      </c>
      <c r="U587" s="106">
        <v>6.78</v>
      </c>
      <c r="V587" s="106">
        <v>8.14</v>
      </c>
      <c r="W587" s="106">
        <v>4.5199999999999996</v>
      </c>
      <c r="X587" s="106">
        <v>2.64</v>
      </c>
      <c r="Y587" s="106">
        <v>2.64</v>
      </c>
      <c r="Z587" s="106">
        <v>4.0875000000000004</v>
      </c>
      <c r="AA587" s="106"/>
      <c r="AB587" s="106">
        <f t="shared" si="179"/>
        <v>0</v>
      </c>
      <c r="AC587" s="108"/>
      <c r="AD587" s="106">
        <f t="shared" si="178"/>
        <v>-0.43249999999999922</v>
      </c>
      <c r="AE587" s="106">
        <v>6.78</v>
      </c>
      <c r="AF587" s="106">
        <v>4.97</v>
      </c>
      <c r="AG587" s="105"/>
      <c r="AH587" s="106">
        <f>AF587</f>
        <v>4.97</v>
      </c>
      <c r="AI587" s="109">
        <f t="shared" si="180"/>
        <v>9.9151500000000006</v>
      </c>
      <c r="AJ587" s="109">
        <f t="shared" si="171"/>
        <v>7.4550000000000001</v>
      </c>
      <c r="AK587" s="105"/>
      <c r="AL587" s="109">
        <f t="shared" si="181"/>
        <v>4.97</v>
      </c>
      <c r="AM587" s="112">
        <f t="shared" si="182"/>
        <v>0.45000000000000018</v>
      </c>
      <c r="AN587" s="109">
        <f t="shared" si="183"/>
        <v>9.9151500000000006</v>
      </c>
      <c r="AO587" s="112">
        <f t="shared" si="184"/>
        <v>1.77515</v>
      </c>
      <c r="AP587" s="109">
        <f t="shared" si="185"/>
        <v>7.4550000000000001</v>
      </c>
      <c r="AQ587" s="112">
        <f t="shared" si="186"/>
        <v>0.67499999999999982</v>
      </c>
      <c r="AR587" s="71"/>
    </row>
    <row r="588" spans="1:44" s="62" customFormat="1" ht="27.6" customHeight="1" x14ac:dyDescent="0.2">
      <c r="A588" s="103" t="s">
        <v>355</v>
      </c>
      <c r="B588" s="103" t="s">
        <v>356</v>
      </c>
      <c r="C588" s="104">
        <v>2596.83</v>
      </c>
      <c r="D588" s="104">
        <f>IFERROR(VLOOKUP(A588,#REF!,2,FALSE),0)</f>
        <v>0</v>
      </c>
      <c r="E588" s="105"/>
      <c r="F588" s="105"/>
      <c r="G588" s="106">
        <v>4.5199999999999996</v>
      </c>
      <c r="H588" s="106">
        <v>3.12</v>
      </c>
      <c r="I588" s="106">
        <f t="shared" si="172"/>
        <v>1.3999999999999995</v>
      </c>
      <c r="J588" s="107">
        <f t="shared" si="173"/>
        <v>0.30973451327433621</v>
      </c>
      <c r="K588" s="105"/>
      <c r="L588" s="106">
        <v>4.5240940766550519</v>
      </c>
      <c r="M588" s="106">
        <v>3.12</v>
      </c>
      <c r="N588" s="106">
        <f t="shared" si="174"/>
        <v>1.4040940766550518</v>
      </c>
      <c r="O588" s="107">
        <f t="shared" si="175"/>
        <v>0.31035916867873514</v>
      </c>
      <c r="P588" s="105"/>
      <c r="Q588" s="106">
        <v>4.5240940766550519</v>
      </c>
      <c r="R588" s="106">
        <v>3.12</v>
      </c>
      <c r="S588" s="106">
        <f t="shared" si="176"/>
        <v>1.4040940766550518</v>
      </c>
      <c r="T588" s="107">
        <f t="shared" si="177"/>
        <v>0.31035916867873514</v>
      </c>
      <c r="U588" s="106">
        <v>6.78</v>
      </c>
      <c r="V588" s="106">
        <v>8.81</v>
      </c>
      <c r="W588" s="106">
        <v>4.5199999999999996</v>
      </c>
      <c r="X588" s="106">
        <v>3.12</v>
      </c>
      <c r="Y588" s="106">
        <v>3.12</v>
      </c>
      <c r="Z588" s="106">
        <v>4.5240940766550519</v>
      </c>
      <c r="AA588" s="106"/>
      <c r="AB588" s="106">
        <f t="shared" si="179"/>
        <v>0</v>
      </c>
      <c r="AC588" s="108"/>
      <c r="AD588" s="106">
        <f t="shared" si="178"/>
        <v>4.0940766550523477E-3</v>
      </c>
      <c r="AE588" s="106">
        <v>6.78</v>
      </c>
      <c r="AF588" s="106">
        <v>4.97</v>
      </c>
      <c r="AG588" s="105"/>
      <c r="AH588" s="106">
        <f>AF588</f>
        <v>4.97</v>
      </c>
      <c r="AI588" s="109">
        <f t="shared" si="180"/>
        <v>9.9151500000000006</v>
      </c>
      <c r="AJ588" s="109">
        <f t="shared" si="171"/>
        <v>7.4550000000000001</v>
      </c>
      <c r="AK588" s="105"/>
      <c r="AL588" s="109">
        <f t="shared" si="181"/>
        <v>4.97</v>
      </c>
      <c r="AM588" s="112">
        <f t="shared" si="182"/>
        <v>0.45000000000000018</v>
      </c>
      <c r="AN588" s="109">
        <f t="shared" si="183"/>
        <v>9.9151500000000006</v>
      </c>
      <c r="AO588" s="112">
        <f t="shared" si="184"/>
        <v>1.1051500000000001</v>
      </c>
      <c r="AP588" s="109">
        <f t="shared" si="185"/>
        <v>7.4550000000000001</v>
      </c>
      <c r="AQ588" s="112">
        <f t="shared" si="186"/>
        <v>0.67499999999999982</v>
      </c>
      <c r="AR588" s="71"/>
    </row>
    <row r="589" spans="1:44" s="62" customFormat="1" ht="27.6" customHeight="1" x14ac:dyDescent="0.2">
      <c r="A589" s="103" t="s">
        <v>334</v>
      </c>
      <c r="B589" s="103" t="s">
        <v>335</v>
      </c>
      <c r="C589" s="104">
        <v>3102.8</v>
      </c>
      <c r="D589" s="104">
        <f>IFERROR(VLOOKUP(A589,#REF!,2,FALSE),0)</f>
        <v>0</v>
      </c>
      <c r="E589" s="105"/>
      <c r="F589" s="105"/>
      <c r="G589" s="106">
        <v>7.15</v>
      </c>
      <c r="H589" s="106">
        <v>3.96</v>
      </c>
      <c r="I589" s="106">
        <f t="shared" si="172"/>
        <v>3.1900000000000004</v>
      </c>
      <c r="J589" s="107">
        <f t="shared" si="173"/>
        <v>0.44615384615384618</v>
      </c>
      <c r="K589" s="105"/>
      <c r="L589" s="106">
        <v>6.8043859649122815</v>
      </c>
      <c r="M589" s="106">
        <v>3.96</v>
      </c>
      <c r="N589" s="106">
        <f t="shared" si="174"/>
        <v>2.8443859649122816</v>
      </c>
      <c r="O589" s="107">
        <f t="shared" si="175"/>
        <v>0.41802243135232703</v>
      </c>
      <c r="P589" s="105"/>
      <c r="Q589" s="106">
        <v>6.8043859649122815</v>
      </c>
      <c r="R589" s="106">
        <v>3.96</v>
      </c>
      <c r="S589" s="106">
        <f t="shared" si="176"/>
        <v>2.8443859649122816</v>
      </c>
      <c r="T589" s="107">
        <f t="shared" si="177"/>
        <v>0.41802243135232703</v>
      </c>
      <c r="U589" s="106">
        <v>10.73</v>
      </c>
      <c r="V589" s="106">
        <v>12.87</v>
      </c>
      <c r="W589" s="106">
        <v>7.15</v>
      </c>
      <c r="X589" s="106">
        <v>3.96</v>
      </c>
      <c r="Y589" s="106">
        <v>3.96</v>
      </c>
      <c r="Z589" s="106">
        <v>6.8043859649122815</v>
      </c>
      <c r="AA589" s="106"/>
      <c r="AB589" s="106">
        <f t="shared" si="179"/>
        <v>0</v>
      </c>
      <c r="AC589" s="108"/>
      <c r="AD589" s="106">
        <f t="shared" si="178"/>
        <v>-0.34561403508771882</v>
      </c>
      <c r="AE589" s="106">
        <v>10.73</v>
      </c>
      <c r="AF589" s="106">
        <v>7.85</v>
      </c>
      <c r="AG589" s="105"/>
      <c r="AH589" s="106">
        <f>AF589</f>
        <v>7.85</v>
      </c>
      <c r="AI589" s="109">
        <f t="shared" si="180"/>
        <v>15.660749999999998</v>
      </c>
      <c r="AJ589" s="109">
        <f t="shared" si="171"/>
        <v>11.774999999999999</v>
      </c>
      <c r="AK589" s="105"/>
      <c r="AL589" s="109">
        <f t="shared" si="181"/>
        <v>7.85</v>
      </c>
      <c r="AM589" s="112">
        <f t="shared" si="182"/>
        <v>0.69999999999999929</v>
      </c>
      <c r="AN589" s="109">
        <f t="shared" si="183"/>
        <v>15.660749999999998</v>
      </c>
      <c r="AO589" s="112">
        <f t="shared" si="184"/>
        <v>2.7907499999999992</v>
      </c>
      <c r="AP589" s="109">
        <f t="shared" si="185"/>
        <v>11.774999999999999</v>
      </c>
      <c r="AQ589" s="112">
        <f t="shared" si="186"/>
        <v>1.0449999999999982</v>
      </c>
      <c r="AR589" s="71"/>
    </row>
    <row r="590" spans="1:44" s="62" customFormat="1" ht="27.6" customHeight="1" x14ac:dyDescent="0.2">
      <c r="A590" s="103" t="s">
        <v>1177</v>
      </c>
      <c r="B590" s="103" t="s">
        <v>1210</v>
      </c>
      <c r="C590" s="104">
        <v>0</v>
      </c>
      <c r="D590" s="104">
        <f>IFERROR(VLOOKUP(A590,#REF!,2,FALSE),0)</f>
        <v>0</v>
      </c>
      <c r="E590" s="105"/>
      <c r="F590" s="105"/>
      <c r="G590" s="106">
        <v>10.98</v>
      </c>
      <c r="H590" s="106">
        <v>10.975</v>
      </c>
      <c r="I590" s="106">
        <f t="shared" si="172"/>
        <v>5.0000000000007816E-3</v>
      </c>
      <c r="J590" s="107">
        <f t="shared" si="173"/>
        <v>4.553734061931495E-4</v>
      </c>
      <c r="K590" s="105"/>
      <c r="L590" s="106"/>
      <c r="M590" s="106">
        <v>10.975</v>
      </c>
      <c r="N590" s="106">
        <f t="shared" si="174"/>
        <v>-10.975</v>
      </c>
      <c r="O590" s="107" t="e">
        <f t="shared" si="175"/>
        <v>#DIV/0!</v>
      </c>
      <c r="P590" s="105"/>
      <c r="Q590" s="106"/>
      <c r="R590" s="106"/>
      <c r="S590" s="106">
        <f t="shared" si="176"/>
        <v>0</v>
      </c>
      <c r="T590" s="107" t="e">
        <f t="shared" si="177"/>
        <v>#DIV/0!</v>
      </c>
      <c r="U590" s="106">
        <v>30</v>
      </c>
      <c r="V590" s="106">
        <v>62.74</v>
      </c>
      <c r="W590" s="106">
        <v>10.98</v>
      </c>
      <c r="X590" s="106">
        <v>10.975</v>
      </c>
      <c r="Y590" s="106">
        <v>10.98</v>
      </c>
      <c r="Z590" s="106"/>
      <c r="AA590" s="106"/>
      <c r="AB590" s="106">
        <f t="shared" si="179"/>
        <v>-5.0000000000007816E-3</v>
      </c>
      <c r="AC590" s="108"/>
      <c r="AD590" s="106">
        <f t="shared" si="178"/>
        <v>-10.98</v>
      </c>
      <c r="AE590" s="106">
        <v>30</v>
      </c>
      <c r="AF590" s="106"/>
      <c r="AG590" s="105"/>
      <c r="AH590" s="106">
        <f t="shared" ref="AH590:AH603" si="187">G590</f>
        <v>10.98</v>
      </c>
      <c r="AI590" s="109">
        <f t="shared" si="180"/>
        <v>21.905100000000001</v>
      </c>
      <c r="AJ590" s="109">
        <f t="shared" si="171"/>
        <v>16.47</v>
      </c>
      <c r="AK590" s="105"/>
      <c r="AL590" s="109">
        <f t="shared" si="181"/>
        <v>10.98</v>
      </c>
      <c r="AM590" s="112">
        <f t="shared" si="182"/>
        <v>0</v>
      </c>
      <c r="AN590" s="109">
        <f t="shared" si="183"/>
        <v>62.74</v>
      </c>
      <c r="AO590" s="112">
        <f t="shared" si="184"/>
        <v>0</v>
      </c>
      <c r="AP590" s="109">
        <f t="shared" si="185"/>
        <v>30</v>
      </c>
      <c r="AQ590" s="112">
        <f t="shared" si="186"/>
        <v>0</v>
      </c>
      <c r="AR590" s="71"/>
    </row>
    <row r="591" spans="1:44" s="62" customFormat="1" ht="27.6" customHeight="1" x14ac:dyDescent="0.2">
      <c r="A591" s="103" t="s">
        <v>882</v>
      </c>
      <c r="B591" s="103" t="s">
        <v>883</v>
      </c>
      <c r="C591" s="104">
        <v>2.5</v>
      </c>
      <c r="D591" s="104">
        <f>IFERROR(VLOOKUP(A591,#REF!,2,FALSE),0)</f>
        <v>0</v>
      </c>
      <c r="E591" s="105"/>
      <c r="F591" s="105"/>
      <c r="G591" s="106">
        <v>1.25</v>
      </c>
      <c r="H591" s="106">
        <v>0</v>
      </c>
      <c r="I591" s="106">
        <f t="shared" si="172"/>
        <v>1.25</v>
      </c>
      <c r="J591" s="107">
        <f t="shared" si="173"/>
        <v>1</v>
      </c>
      <c r="K591" s="105"/>
      <c r="L591" s="106">
        <v>1.25</v>
      </c>
      <c r="M591" s="106">
        <v>0</v>
      </c>
      <c r="N591" s="106">
        <f t="shared" si="174"/>
        <v>1.25</v>
      </c>
      <c r="O591" s="107">
        <f t="shared" si="175"/>
        <v>1</v>
      </c>
      <c r="P591" s="105"/>
      <c r="Q591" s="106">
        <v>1.25</v>
      </c>
      <c r="R591" s="106">
        <v>0</v>
      </c>
      <c r="S591" s="106">
        <f t="shared" si="176"/>
        <v>1.25</v>
      </c>
      <c r="T591" s="107">
        <f t="shared" si="177"/>
        <v>1</v>
      </c>
      <c r="U591" s="106">
        <v>1.88</v>
      </c>
      <c r="V591" s="106">
        <v>4.8</v>
      </c>
      <c r="W591" s="106">
        <v>1.25</v>
      </c>
      <c r="X591" s="106">
        <v>0</v>
      </c>
      <c r="Y591" s="106">
        <v>1.37</v>
      </c>
      <c r="Z591" s="106">
        <v>1.25</v>
      </c>
      <c r="AA591" s="106"/>
      <c r="AB591" s="106">
        <f t="shared" si="179"/>
        <v>-1.37</v>
      </c>
      <c r="AC591" s="108"/>
      <c r="AD591" s="106">
        <f t="shared" si="178"/>
        <v>0</v>
      </c>
      <c r="AE591" s="106">
        <v>1.88</v>
      </c>
      <c r="AF591" s="106"/>
      <c r="AG591" s="105"/>
      <c r="AH591" s="106">
        <f t="shared" si="187"/>
        <v>1.25</v>
      </c>
      <c r="AI591" s="109">
        <f t="shared" si="180"/>
        <v>2.4937500000000004</v>
      </c>
      <c r="AJ591" s="109">
        <f t="shared" si="171"/>
        <v>1.875</v>
      </c>
      <c r="AK591" s="105"/>
      <c r="AL591" s="109">
        <f t="shared" si="181"/>
        <v>1.25</v>
      </c>
      <c r="AM591" s="112">
        <f t="shared" si="182"/>
        <v>0</v>
      </c>
      <c r="AN591" s="109">
        <f t="shared" si="183"/>
        <v>4.8</v>
      </c>
      <c r="AO591" s="112">
        <f t="shared" si="184"/>
        <v>0</v>
      </c>
      <c r="AP591" s="109">
        <f t="shared" si="185"/>
        <v>1.88</v>
      </c>
      <c r="AQ591" s="112">
        <f t="shared" si="186"/>
        <v>0</v>
      </c>
      <c r="AR591" s="71"/>
    </row>
    <row r="592" spans="1:44" s="62" customFormat="1" ht="27.6" customHeight="1" x14ac:dyDescent="0.2">
      <c r="A592" s="103" t="s">
        <v>868</v>
      </c>
      <c r="B592" s="103" t="s">
        <v>869</v>
      </c>
      <c r="C592" s="104">
        <v>7.4</v>
      </c>
      <c r="D592" s="104">
        <f>IFERROR(VLOOKUP(A592,#REF!,2,FALSE),0)</f>
        <v>0</v>
      </c>
      <c r="E592" s="105"/>
      <c r="F592" s="105"/>
      <c r="G592" s="106">
        <v>0.72</v>
      </c>
      <c r="H592" s="106">
        <v>0.4</v>
      </c>
      <c r="I592" s="106">
        <f t="shared" si="172"/>
        <v>0.31999999999999995</v>
      </c>
      <c r="J592" s="107">
        <f t="shared" si="173"/>
        <v>0.44444444444444442</v>
      </c>
      <c r="K592" s="105"/>
      <c r="L592" s="106">
        <v>0.74</v>
      </c>
      <c r="M592" s="106">
        <v>0.4</v>
      </c>
      <c r="N592" s="106">
        <f t="shared" si="174"/>
        <v>0.33999999999999997</v>
      </c>
      <c r="O592" s="107">
        <f t="shared" si="175"/>
        <v>0.45945945945945943</v>
      </c>
      <c r="P592" s="105"/>
      <c r="Q592" s="106">
        <v>0.74</v>
      </c>
      <c r="R592" s="106">
        <v>0.35</v>
      </c>
      <c r="S592" s="106">
        <f t="shared" si="176"/>
        <v>0.39</v>
      </c>
      <c r="T592" s="107">
        <f t="shared" si="177"/>
        <v>0.52702702702702708</v>
      </c>
      <c r="U592" s="106">
        <v>1.08</v>
      </c>
      <c r="V592" s="106">
        <v>1.3</v>
      </c>
      <c r="W592" s="106">
        <v>0.72</v>
      </c>
      <c r="X592" s="106">
        <v>0.4</v>
      </c>
      <c r="Y592" s="106">
        <v>0.35</v>
      </c>
      <c r="Z592" s="106">
        <v>0.74</v>
      </c>
      <c r="AA592" s="106"/>
      <c r="AB592" s="106">
        <f t="shared" si="179"/>
        <v>5.0000000000000044E-2</v>
      </c>
      <c r="AC592" s="108"/>
      <c r="AD592" s="106">
        <f t="shared" si="178"/>
        <v>2.0000000000000018E-2</v>
      </c>
      <c r="AE592" s="106">
        <v>1.08</v>
      </c>
      <c r="AF592" s="106"/>
      <c r="AG592" s="105"/>
      <c r="AH592" s="106">
        <f t="shared" si="187"/>
        <v>0.72</v>
      </c>
      <c r="AI592" s="109">
        <f t="shared" si="180"/>
        <v>1.4364000000000001</v>
      </c>
      <c r="AJ592" s="109">
        <f t="shared" si="171"/>
        <v>1.08</v>
      </c>
      <c r="AK592" s="105"/>
      <c r="AL592" s="109">
        <f t="shared" si="181"/>
        <v>0.72</v>
      </c>
      <c r="AM592" s="112">
        <f t="shared" si="182"/>
        <v>0</v>
      </c>
      <c r="AN592" s="109">
        <f t="shared" si="183"/>
        <v>1.4364000000000001</v>
      </c>
      <c r="AO592" s="112">
        <f t="shared" si="184"/>
        <v>0.13640000000000008</v>
      </c>
      <c r="AP592" s="109">
        <f t="shared" si="185"/>
        <v>1.08</v>
      </c>
      <c r="AQ592" s="112">
        <f t="shared" si="186"/>
        <v>0</v>
      </c>
      <c r="AR592" s="71"/>
    </row>
    <row r="593" spans="1:44" s="62" customFormat="1" ht="27.6" customHeight="1" x14ac:dyDescent="0.2">
      <c r="A593" s="103" t="s">
        <v>806</v>
      </c>
      <c r="B593" s="103" t="s">
        <v>807</v>
      </c>
      <c r="C593" s="104">
        <v>34.56</v>
      </c>
      <c r="D593" s="104">
        <f>IFERROR(VLOOKUP(A593,#REF!,2,FALSE),0)</f>
        <v>0</v>
      </c>
      <c r="E593" s="105"/>
      <c r="F593" s="105"/>
      <c r="G593" s="106">
        <v>0.96</v>
      </c>
      <c r="H593" s="106">
        <v>0.48</v>
      </c>
      <c r="I593" s="106">
        <f t="shared" si="172"/>
        <v>0.48</v>
      </c>
      <c r="J593" s="107">
        <f t="shared" si="173"/>
        <v>0.5</v>
      </c>
      <c r="K593" s="105"/>
      <c r="L593" s="106">
        <v>0.96000000000000008</v>
      </c>
      <c r="M593" s="106">
        <v>0.48</v>
      </c>
      <c r="N593" s="106">
        <f t="shared" si="174"/>
        <v>0.48000000000000009</v>
      </c>
      <c r="O593" s="107">
        <f t="shared" si="175"/>
        <v>0.50000000000000011</v>
      </c>
      <c r="P593" s="105"/>
      <c r="Q593" s="106">
        <v>0.96000000000000008</v>
      </c>
      <c r="R593" s="106">
        <v>0.4</v>
      </c>
      <c r="S593" s="106">
        <f t="shared" si="176"/>
        <v>0.56000000000000005</v>
      </c>
      <c r="T593" s="107">
        <f t="shared" si="177"/>
        <v>0.58333333333333337</v>
      </c>
      <c r="U593" s="106">
        <v>1.47</v>
      </c>
      <c r="V593" s="106">
        <v>1.92</v>
      </c>
      <c r="W593" s="106">
        <v>0.96</v>
      </c>
      <c r="X593" s="106">
        <v>0.48</v>
      </c>
      <c r="Y593" s="106">
        <v>0.4</v>
      </c>
      <c r="Z593" s="106">
        <v>0.96000000000000008</v>
      </c>
      <c r="AA593" s="106"/>
      <c r="AB593" s="106">
        <f t="shared" si="179"/>
        <v>7.999999999999996E-2</v>
      </c>
      <c r="AC593" s="108"/>
      <c r="AD593" s="106">
        <f t="shared" si="178"/>
        <v>0</v>
      </c>
      <c r="AE593" s="106">
        <v>1.47</v>
      </c>
      <c r="AF593" s="106"/>
      <c r="AG593" s="105"/>
      <c r="AH593" s="106">
        <f t="shared" si="187"/>
        <v>0.96</v>
      </c>
      <c r="AI593" s="109">
        <f t="shared" si="180"/>
        <v>1.9152</v>
      </c>
      <c r="AJ593" s="109">
        <f t="shared" si="171"/>
        <v>1.44</v>
      </c>
      <c r="AK593" s="105"/>
      <c r="AL593" s="109">
        <f t="shared" si="181"/>
        <v>0.96</v>
      </c>
      <c r="AM593" s="112">
        <f t="shared" si="182"/>
        <v>0</v>
      </c>
      <c r="AN593" s="109">
        <f t="shared" si="183"/>
        <v>1.92</v>
      </c>
      <c r="AO593" s="112">
        <f t="shared" si="184"/>
        <v>0</v>
      </c>
      <c r="AP593" s="109">
        <f t="shared" si="185"/>
        <v>1.47</v>
      </c>
      <c r="AQ593" s="112">
        <f t="shared" si="186"/>
        <v>0</v>
      </c>
      <c r="AR593" s="71"/>
    </row>
    <row r="594" spans="1:44" s="62" customFormat="1" ht="27.6" customHeight="1" x14ac:dyDescent="0.2">
      <c r="A594" s="103" t="s">
        <v>289</v>
      </c>
      <c r="B594" s="103" t="s">
        <v>290</v>
      </c>
      <c r="C594" s="104">
        <v>4209.91</v>
      </c>
      <c r="D594" s="104">
        <f>IFERROR(VLOOKUP(A594,#REF!,2,FALSE),0)</f>
        <v>0</v>
      </c>
      <c r="E594" s="105"/>
      <c r="F594" s="105"/>
      <c r="G594" s="106">
        <v>13.49</v>
      </c>
      <c r="H594" s="106">
        <v>2.6</v>
      </c>
      <c r="I594" s="106">
        <f t="shared" si="172"/>
        <v>10.89</v>
      </c>
      <c r="J594" s="107">
        <f t="shared" si="173"/>
        <v>0.80726464047442548</v>
      </c>
      <c r="K594" s="105"/>
      <c r="L594" s="106">
        <v>12.097442528735632</v>
      </c>
      <c r="M594" s="106">
        <v>2.6</v>
      </c>
      <c r="N594" s="106">
        <f t="shared" si="174"/>
        <v>9.4974425287356325</v>
      </c>
      <c r="O594" s="107">
        <f t="shared" si="175"/>
        <v>0.78507854087142004</v>
      </c>
      <c r="P594" s="105"/>
      <c r="Q594" s="106">
        <v>12.097442528735632</v>
      </c>
      <c r="R594" s="106">
        <v>2.6</v>
      </c>
      <c r="S594" s="106">
        <f t="shared" si="176"/>
        <v>9.4974425287356325</v>
      </c>
      <c r="T594" s="107">
        <f t="shared" si="177"/>
        <v>0.78507854087142004</v>
      </c>
      <c r="U594" s="106">
        <v>20.239999999999998</v>
      </c>
      <c r="V594" s="106">
        <v>24.95</v>
      </c>
      <c r="W594" s="106">
        <v>13.49</v>
      </c>
      <c r="X594" s="106">
        <v>2.6</v>
      </c>
      <c r="Y594" s="106">
        <v>2.6</v>
      </c>
      <c r="Z594" s="106">
        <v>12.097442528735632</v>
      </c>
      <c r="AA594" s="106"/>
      <c r="AB594" s="106">
        <f t="shared" si="179"/>
        <v>0</v>
      </c>
      <c r="AC594" s="108"/>
      <c r="AD594" s="106">
        <f t="shared" si="178"/>
        <v>-1.392557471264368</v>
      </c>
      <c r="AE594" s="106">
        <v>20.239999999999998</v>
      </c>
      <c r="AF594" s="106"/>
      <c r="AG594" s="105"/>
      <c r="AH594" s="106">
        <f t="shared" si="187"/>
        <v>13.49</v>
      </c>
      <c r="AI594" s="109">
        <f t="shared" si="180"/>
        <v>26.91255</v>
      </c>
      <c r="AJ594" s="109">
        <f t="shared" si="171"/>
        <v>20.234999999999999</v>
      </c>
      <c r="AK594" s="105"/>
      <c r="AL594" s="109">
        <f t="shared" si="181"/>
        <v>13.49</v>
      </c>
      <c r="AM594" s="112">
        <f t="shared" si="182"/>
        <v>0</v>
      </c>
      <c r="AN594" s="109">
        <f t="shared" si="183"/>
        <v>26.91255</v>
      </c>
      <c r="AO594" s="112">
        <f t="shared" si="184"/>
        <v>1.9625500000000002</v>
      </c>
      <c r="AP594" s="109">
        <f t="shared" si="185"/>
        <v>20.239999999999998</v>
      </c>
      <c r="AQ594" s="112">
        <f t="shared" si="186"/>
        <v>0</v>
      </c>
      <c r="AR594" s="71"/>
    </row>
    <row r="595" spans="1:44" s="62" customFormat="1" ht="27.6" customHeight="1" x14ac:dyDescent="0.2">
      <c r="A595" s="103" t="s">
        <v>592</v>
      </c>
      <c r="B595" s="103" t="s">
        <v>593</v>
      </c>
      <c r="C595" s="104">
        <v>516.22</v>
      </c>
      <c r="D595" s="104">
        <f>IFERROR(VLOOKUP(A595,#REF!,2,FALSE),0)</f>
        <v>0</v>
      </c>
      <c r="E595" s="105"/>
      <c r="F595" s="105"/>
      <c r="G595" s="106">
        <v>0.99</v>
      </c>
      <c r="H595" s="106">
        <v>0.52</v>
      </c>
      <c r="I595" s="106">
        <f t="shared" si="172"/>
        <v>0.47</v>
      </c>
      <c r="J595" s="107">
        <f t="shared" si="173"/>
        <v>0.47474747474747475</v>
      </c>
      <c r="K595" s="105"/>
      <c r="L595" s="106">
        <v>0.89311418685121113</v>
      </c>
      <c r="M595" s="106">
        <v>0.52</v>
      </c>
      <c r="N595" s="106">
        <f t="shared" si="174"/>
        <v>0.37311418685121112</v>
      </c>
      <c r="O595" s="107">
        <f t="shared" si="175"/>
        <v>0.41776761845724691</v>
      </c>
      <c r="P595" s="105"/>
      <c r="Q595" s="106">
        <v>0.89311418685121113</v>
      </c>
      <c r="R595" s="106">
        <v>0.47266435986159167</v>
      </c>
      <c r="S595" s="106">
        <f t="shared" si="176"/>
        <v>0.42044982698961947</v>
      </c>
      <c r="T595" s="107">
        <f t="shared" si="177"/>
        <v>0.47076827709116276</v>
      </c>
      <c r="U595" s="106">
        <v>1.59</v>
      </c>
      <c r="V595" s="106">
        <v>1.98</v>
      </c>
      <c r="W595" s="106">
        <v>0.99</v>
      </c>
      <c r="X595" s="106">
        <v>0.52</v>
      </c>
      <c r="Y595" s="106">
        <v>0.53</v>
      </c>
      <c r="Z595" s="106">
        <v>0.89311418685121113</v>
      </c>
      <c r="AA595" s="106"/>
      <c r="AB595" s="106">
        <f t="shared" si="179"/>
        <v>-1.0000000000000009E-2</v>
      </c>
      <c r="AC595" s="108"/>
      <c r="AD595" s="106">
        <f t="shared" si="178"/>
        <v>-9.6885813148788857E-2</v>
      </c>
      <c r="AE595" s="106">
        <v>1.59</v>
      </c>
      <c r="AF595" s="106"/>
      <c r="AG595" s="105"/>
      <c r="AH595" s="106">
        <f t="shared" si="187"/>
        <v>0.99</v>
      </c>
      <c r="AI595" s="109">
        <f t="shared" si="180"/>
        <v>1.97505</v>
      </c>
      <c r="AJ595" s="109">
        <f t="shared" si="171"/>
        <v>1.4849999999999999</v>
      </c>
      <c r="AK595" s="105"/>
      <c r="AL595" s="109">
        <f t="shared" si="181"/>
        <v>0.99</v>
      </c>
      <c r="AM595" s="112">
        <f t="shared" si="182"/>
        <v>0</v>
      </c>
      <c r="AN595" s="109">
        <f t="shared" si="183"/>
        <v>1.98</v>
      </c>
      <c r="AO595" s="112">
        <f t="shared" si="184"/>
        <v>0</v>
      </c>
      <c r="AP595" s="109">
        <f t="shared" si="185"/>
        <v>1.59</v>
      </c>
      <c r="AQ595" s="112">
        <f t="shared" si="186"/>
        <v>0</v>
      </c>
      <c r="AR595" s="71"/>
    </row>
    <row r="596" spans="1:44" s="62" customFormat="1" ht="27.6" customHeight="1" x14ac:dyDescent="0.2">
      <c r="A596" s="103" t="s">
        <v>1183</v>
      </c>
      <c r="B596" s="103" t="s">
        <v>1211</v>
      </c>
      <c r="C596" s="104">
        <v>0</v>
      </c>
      <c r="D596" s="104">
        <f>IFERROR(VLOOKUP(A596,#REF!,2,FALSE),0)</f>
        <v>0</v>
      </c>
      <c r="E596" s="105"/>
      <c r="F596" s="105"/>
      <c r="G596" s="106">
        <v>8</v>
      </c>
      <c r="H596" s="106">
        <v>0</v>
      </c>
      <c r="I596" s="106">
        <f t="shared" si="172"/>
        <v>8</v>
      </c>
      <c r="J596" s="107">
        <f t="shared" si="173"/>
        <v>1</v>
      </c>
      <c r="K596" s="105"/>
      <c r="L596" s="106"/>
      <c r="M596" s="106">
        <v>0</v>
      </c>
      <c r="N596" s="106">
        <f t="shared" si="174"/>
        <v>0</v>
      </c>
      <c r="O596" s="107" t="e">
        <f t="shared" si="175"/>
        <v>#DIV/0!</v>
      </c>
      <c r="P596" s="105"/>
      <c r="Q596" s="106"/>
      <c r="R596" s="106"/>
      <c r="S596" s="106">
        <f t="shared" si="176"/>
        <v>0</v>
      </c>
      <c r="T596" s="107" t="e">
        <f t="shared" si="177"/>
        <v>#DIV/0!</v>
      </c>
      <c r="U596" s="106">
        <v>12</v>
      </c>
      <c r="V596" s="106">
        <v>14.4</v>
      </c>
      <c r="W596" s="106">
        <v>8</v>
      </c>
      <c r="X596" s="106">
        <v>0</v>
      </c>
      <c r="Y596" s="106">
        <v>6</v>
      </c>
      <c r="Z596" s="106"/>
      <c r="AA596" s="106"/>
      <c r="AB596" s="106">
        <f t="shared" si="179"/>
        <v>-6</v>
      </c>
      <c r="AC596" s="108"/>
      <c r="AD596" s="106">
        <f t="shared" si="178"/>
        <v>-8</v>
      </c>
      <c r="AE596" s="106">
        <v>12</v>
      </c>
      <c r="AF596" s="106"/>
      <c r="AG596" s="105"/>
      <c r="AH596" s="106">
        <f t="shared" si="187"/>
        <v>8</v>
      </c>
      <c r="AI596" s="109">
        <f t="shared" si="180"/>
        <v>15.96</v>
      </c>
      <c r="AJ596" s="109">
        <f t="shared" si="171"/>
        <v>12</v>
      </c>
      <c r="AK596" s="105"/>
      <c r="AL596" s="109">
        <f t="shared" si="181"/>
        <v>8</v>
      </c>
      <c r="AM596" s="112">
        <f t="shared" si="182"/>
        <v>0</v>
      </c>
      <c r="AN596" s="109">
        <f t="shared" si="183"/>
        <v>15.96</v>
      </c>
      <c r="AO596" s="112">
        <f t="shared" si="184"/>
        <v>1.5600000000000005</v>
      </c>
      <c r="AP596" s="109">
        <f t="shared" si="185"/>
        <v>12</v>
      </c>
      <c r="AQ596" s="112">
        <f t="shared" si="186"/>
        <v>0</v>
      </c>
      <c r="AR596" s="71"/>
    </row>
    <row r="597" spans="1:44" s="62" customFormat="1" ht="27.6" customHeight="1" x14ac:dyDescent="0.2">
      <c r="A597" s="103" t="s">
        <v>848</v>
      </c>
      <c r="B597" s="103" t="s">
        <v>849</v>
      </c>
      <c r="C597" s="104">
        <v>19.25</v>
      </c>
      <c r="D597" s="104">
        <f>IFERROR(VLOOKUP(A597,#REF!,2,FALSE),0)</f>
        <v>0</v>
      </c>
      <c r="E597" s="105"/>
      <c r="F597" s="105"/>
      <c r="G597" s="106">
        <v>19.25</v>
      </c>
      <c r="H597" s="106">
        <v>0</v>
      </c>
      <c r="I597" s="106">
        <f t="shared" si="172"/>
        <v>19.25</v>
      </c>
      <c r="J597" s="107">
        <f t="shared" si="173"/>
        <v>1</v>
      </c>
      <c r="K597" s="105"/>
      <c r="L597" s="106">
        <v>19.25</v>
      </c>
      <c r="M597" s="106">
        <v>0</v>
      </c>
      <c r="N597" s="106">
        <f t="shared" si="174"/>
        <v>19.25</v>
      </c>
      <c r="O597" s="107">
        <f t="shared" si="175"/>
        <v>1</v>
      </c>
      <c r="P597" s="105"/>
      <c r="Q597" s="106">
        <v>19.25</v>
      </c>
      <c r="R597" s="106">
        <v>0</v>
      </c>
      <c r="S597" s="106">
        <f t="shared" si="176"/>
        <v>19.25</v>
      </c>
      <c r="T597" s="107">
        <f t="shared" si="177"/>
        <v>1</v>
      </c>
      <c r="U597" s="106">
        <v>28.88</v>
      </c>
      <c r="V597" s="106">
        <v>34.65</v>
      </c>
      <c r="W597" s="106">
        <v>19.25</v>
      </c>
      <c r="X597" s="106">
        <v>0</v>
      </c>
      <c r="Y597" s="106">
        <v>51.75</v>
      </c>
      <c r="Z597" s="106">
        <v>19.25</v>
      </c>
      <c r="AA597" s="106"/>
      <c r="AB597" s="106">
        <f t="shared" si="179"/>
        <v>-51.75</v>
      </c>
      <c r="AC597" s="108"/>
      <c r="AD597" s="106">
        <f t="shared" si="178"/>
        <v>0</v>
      </c>
      <c r="AE597" s="106">
        <v>28.88</v>
      </c>
      <c r="AF597" s="106"/>
      <c r="AG597" s="105"/>
      <c r="AH597" s="106">
        <f t="shared" si="187"/>
        <v>19.25</v>
      </c>
      <c r="AI597" s="109">
        <f t="shared" si="180"/>
        <v>38.403750000000002</v>
      </c>
      <c r="AJ597" s="109">
        <f t="shared" si="171"/>
        <v>28.875</v>
      </c>
      <c r="AK597" s="105"/>
      <c r="AL597" s="109">
        <f t="shared" si="181"/>
        <v>19.25</v>
      </c>
      <c r="AM597" s="112">
        <f t="shared" si="182"/>
        <v>0</v>
      </c>
      <c r="AN597" s="109">
        <f t="shared" si="183"/>
        <v>38.403750000000002</v>
      </c>
      <c r="AO597" s="112">
        <f t="shared" si="184"/>
        <v>3.7537500000000037</v>
      </c>
      <c r="AP597" s="109">
        <f t="shared" si="185"/>
        <v>28.88</v>
      </c>
      <c r="AQ597" s="112">
        <f t="shared" si="186"/>
        <v>0</v>
      </c>
      <c r="AR597" s="71"/>
    </row>
    <row r="598" spans="1:44" s="62" customFormat="1" ht="27.6" customHeight="1" x14ac:dyDescent="0.2">
      <c r="A598" s="103" t="s">
        <v>59</v>
      </c>
      <c r="B598" s="103" t="s">
        <v>60</v>
      </c>
      <c r="C598" s="104">
        <v>45048.75</v>
      </c>
      <c r="D598" s="104">
        <f>IFERROR(VLOOKUP(A598,#REF!,2,FALSE),0)</f>
        <v>0</v>
      </c>
      <c r="E598" s="105"/>
      <c r="F598" s="105"/>
      <c r="G598" s="106">
        <v>43.95</v>
      </c>
      <c r="H598" s="106">
        <v>23.3</v>
      </c>
      <c r="I598" s="106">
        <f t="shared" si="172"/>
        <v>20.650000000000002</v>
      </c>
      <c r="J598" s="107">
        <f t="shared" si="173"/>
        <v>0.46985210466439137</v>
      </c>
      <c r="K598" s="105"/>
      <c r="L598" s="106">
        <v>43.95</v>
      </c>
      <c r="M598" s="106">
        <v>23.3</v>
      </c>
      <c r="N598" s="106">
        <f t="shared" si="174"/>
        <v>20.650000000000002</v>
      </c>
      <c r="O598" s="107">
        <f t="shared" si="175"/>
        <v>0.46985210466439137</v>
      </c>
      <c r="P598" s="105"/>
      <c r="Q598" s="106">
        <v>43.95</v>
      </c>
      <c r="R598" s="106">
        <v>23.3</v>
      </c>
      <c r="S598" s="106">
        <f t="shared" si="176"/>
        <v>20.650000000000002</v>
      </c>
      <c r="T598" s="107">
        <f t="shared" si="177"/>
        <v>0.46985210466439137</v>
      </c>
      <c r="U598" s="106">
        <v>65.930000000000007</v>
      </c>
      <c r="V598" s="106">
        <v>54.75</v>
      </c>
      <c r="W598" s="106">
        <v>43.95</v>
      </c>
      <c r="X598" s="106">
        <v>23.3</v>
      </c>
      <c r="Y598" s="106">
        <v>23.3</v>
      </c>
      <c r="Z598" s="106">
        <v>43.95</v>
      </c>
      <c r="AA598" s="106"/>
      <c r="AB598" s="106">
        <f t="shared" si="179"/>
        <v>0</v>
      </c>
      <c r="AC598" s="108"/>
      <c r="AD598" s="106">
        <f t="shared" si="178"/>
        <v>0</v>
      </c>
      <c r="AE598" s="106">
        <v>65.930000000000007</v>
      </c>
      <c r="AF598" s="106"/>
      <c r="AG598" s="105"/>
      <c r="AH598" s="106">
        <f t="shared" si="187"/>
        <v>43.95</v>
      </c>
      <c r="AI598" s="109">
        <f t="shared" si="180"/>
        <v>87.680250000000015</v>
      </c>
      <c r="AJ598" s="109">
        <f t="shared" si="171"/>
        <v>65.925000000000011</v>
      </c>
      <c r="AK598" s="105"/>
      <c r="AL598" s="109">
        <f t="shared" si="181"/>
        <v>43.95</v>
      </c>
      <c r="AM598" s="112">
        <f t="shared" si="182"/>
        <v>0</v>
      </c>
      <c r="AN598" s="109">
        <f t="shared" si="183"/>
        <v>87.680250000000015</v>
      </c>
      <c r="AO598" s="112">
        <f t="shared" si="184"/>
        <v>32.930250000000015</v>
      </c>
      <c r="AP598" s="109">
        <f t="shared" si="185"/>
        <v>65.930000000000007</v>
      </c>
      <c r="AQ598" s="112">
        <f t="shared" si="186"/>
        <v>0</v>
      </c>
      <c r="AR598" s="71"/>
    </row>
    <row r="599" spans="1:44" s="62" customFormat="1" ht="27.6" customHeight="1" x14ac:dyDescent="0.2">
      <c r="A599" s="103" t="s">
        <v>409</v>
      </c>
      <c r="B599" s="103" t="s">
        <v>410</v>
      </c>
      <c r="C599" s="104">
        <v>1782.98</v>
      </c>
      <c r="D599" s="104">
        <f>IFERROR(VLOOKUP(A599,#REF!,2,FALSE),0)</f>
        <v>0</v>
      </c>
      <c r="E599" s="105"/>
      <c r="F599" s="105"/>
      <c r="G599" s="106">
        <v>30.4</v>
      </c>
      <c r="H599" s="106">
        <v>16.91</v>
      </c>
      <c r="I599" s="106">
        <f t="shared" si="172"/>
        <v>13.489999999999998</v>
      </c>
      <c r="J599" s="107">
        <f t="shared" si="173"/>
        <v>0.44374999999999998</v>
      </c>
      <c r="K599" s="105"/>
      <c r="L599" s="106">
        <v>30.741034482758621</v>
      </c>
      <c r="M599" s="106">
        <v>16.91</v>
      </c>
      <c r="N599" s="106">
        <f t="shared" si="174"/>
        <v>13.831034482758621</v>
      </c>
      <c r="O599" s="107">
        <f t="shared" si="175"/>
        <v>0.44992091891103658</v>
      </c>
      <c r="P599" s="105"/>
      <c r="Q599" s="106">
        <v>30.741034482758621</v>
      </c>
      <c r="R599" s="106">
        <v>16.91</v>
      </c>
      <c r="S599" s="106">
        <f t="shared" si="176"/>
        <v>13.831034482758621</v>
      </c>
      <c r="T599" s="107">
        <f t="shared" si="177"/>
        <v>0.44992091891103658</v>
      </c>
      <c r="U599" s="106">
        <v>45.6</v>
      </c>
      <c r="V599" s="106">
        <v>54.72</v>
      </c>
      <c r="W599" s="106">
        <v>30.4</v>
      </c>
      <c r="X599" s="106">
        <v>16.91</v>
      </c>
      <c r="Y599" s="106">
        <v>16.91</v>
      </c>
      <c r="Z599" s="106">
        <v>30.741034482758621</v>
      </c>
      <c r="AA599" s="106"/>
      <c r="AB599" s="106">
        <f t="shared" si="179"/>
        <v>0</v>
      </c>
      <c r="AC599" s="108"/>
      <c r="AD599" s="106">
        <f t="shared" si="178"/>
        <v>0.34103448275862291</v>
      </c>
      <c r="AE599" s="106">
        <v>45.6</v>
      </c>
      <c r="AF599" s="106"/>
      <c r="AG599" s="105"/>
      <c r="AH599" s="106">
        <f t="shared" si="187"/>
        <v>30.4</v>
      </c>
      <c r="AI599" s="109">
        <f t="shared" si="180"/>
        <v>60.647999999999996</v>
      </c>
      <c r="AJ599" s="109">
        <f t="shared" si="171"/>
        <v>45.599999999999994</v>
      </c>
      <c r="AK599" s="105"/>
      <c r="AL599" s="109">
        <f t="shared" si="181"/>
        <v>30.4</v>
      </c>
      <c r="AM599" s="112">
        <f t="shared" si="182"/>
        <v>0</v>
      </c>
      <c r="AN599" s="109">
        <f t="shared" si="183"/>
        <v>60.647999999999996</v>
      </c>
      <c r="AO599" s="112">
        <f t="shared" si="184"/>
        <v>5.9279999999999973</v>
      </c>
      <c r="AP599" s="109">
        <f t="shared" si="185"/>
        <v>45.599999999999994</v>
      </c>
      <c r="AQ599" s="112">
        <f t="shared" si="186"/>
        <v>0</v>
      </c>
      <c r="AR599" s="71"/>
    </row>
    <row r="600" spans="1:44" s="62" customFormat="1" ht="27.6" customHeight="1" x14ac:dyDescent="0.2">
      <c r="A600" s="103" t="s">
        <v>165</v>
      </c>
      <c r="B600" s="103" t="s">
        <v>166</v>
      </c>
      <c r="C600" s="104">
        <v>12625.1</v>
      </c>
      <c r="D600" s="104">
        <f>IFERROR(VLOOKUP(A600,#REF!,2,FALSE),0)</f>
        <v>0</v>
      </c>
      <c r="E600" s="105"/>
      <c r="F600" s="105"/>
      <c r="G600" s="106">
        <v>33.049999999999997</v>
      </c>
      <c r="H600" s="106">
        <v>11.13</v>
      </c>
      <c r="I600" s="106">
        <f t="shared" si="172"/>
        <v>21.919999999999995</v>
      </c>
      <c r="J600" s="107">
        <f t="shared" si="173"/>
        <v>0.66323751891074123</v>
      </c>
      <c r="K600" s="105"/>
      <c r="L600" s="106">
        <v>21.61832191780822</v>
      </c>
      <c r="M600" s="106">
        <v>11.13</v>
      </c>
      <c r="N600" s="106">
        <f t="shared" si="174"/>
        <v>10.48832191780822</v>
      </c>
      <c r="O600" s="107">
        <f t="shared" si="175"/>
        <v>0.48515892943422229</v>
      </c>
      <c r="P600" s="105"/>
      <c r="Q600" s="106">
        <v>21.61832191780822</v>
      </c>
      <c r="R600" s="106">
        <v>11.13</v>
      </c>
      <c r="S600" s="106">
        <f t="shared" si="176"/>
        <v>10.48832191780822</v>
      </c>
      <c r="T600" s="107">
        <f t="shared" si="177"/>
        <v>0.48515892943422229</v>
      </c>
      <c r="U600" s="106">
        <v>49.33</v>
      </c>
      <c r="V600" s="106">
        <v>73.62</v>
      </c>
      <c r="W600" s="106">
        <v>33.049999999999997</v>
      </c>
      <c r="X600" s="106">
        <v>11.13</v>
      </c>
      <c r="Y600" s="106">
        <v>11.13</v>
      </c>
      <c r="Z600" s="106">
        <v>21.61832191780822</v>
      </c>
      <c r="AA600" s="106"/>
      <c r="AB600" s="106">
        <f t="shared" si="179"/>
        <v>0</v>
      </c>
      <c r="AC600" s="108"/>
      <c r="AD600" s="106">
        <f t="shared" si="178"/>
        <v>-11.431678082191777</v>
      </c>
      <c r="AE600" s="106">
        <v>49.33</v>
      </c>
      <c r="AF600" s="106"/>
      <c r="AG600" s="105"/>
      <c r="AH600" s="106">
        <f t="shared" si="187"/>
        <v>33.049999999999997</v>
      </c>
      <c r="AI600" s="109">
        <f t="shared" si="180"/>
        <v>65.934749999999994</v>
      </c>
      <c r="AJ600" s="109">
        <f t="shared" si="171"/>
        <v>49.574999999999996</v>
      </c>
      <c r="AK600" s="105"/>
      <c r="AL600" s="109">
        <f t="shared" si="181"/>
        <v>33.049999999999997</v>
      </c>
      <c r="AM600" s="112">
        <f t="shared" si="182"/>
        <v>0</v>
      </c>
      <c r="AN600" s="109">
        <f t="shared" si="183"/>
        <v>73.62</v>
      </c>
      <c r="AO600" s="112">
        <f t="shared" si="184"/>
        <v>0</v>
      </c>
      <c r="AP600" s="109">
        <f t="shared" si="185"/>
        <v>49.574999999999996</v>
      </c>
      <c r="AQ600" s="112">
        <f t="shared" si="186"/>
        <v>0.24499999999999744</v>
      </c>
      <c r="AR600" s="71"/>
    </row>
    <row r="601" spans="1:44" s="62" customFormat="1" ht="27.6" customHeight="1" x14ac:dyDescent="0.2">
      <c r="A601" s="103" t="s">
        <v>738</v>
      </c>
      <c r="B601" s="103" t="s">
        <v>739</v>
      </c>
      <c r="C601" s="104">
        <v>112.7</v>
      </c>
      <c r="D601" s="104">
        <f>IFERROR(VLOOKUP(A601,#REF!,2,FALSE),0)</f>
        <v>0</v>
      </c>
      <c r="E601" s="105"/>
      <c r="F601" s="105"/>
      <c r="G601" s="106">
        <v>12.95</v>
      </c>
      <c r="H601" s="106">
        <v>8.4</v>
      </c>
      <c r="I601" s="106">
        <f t="shared" si="172"/>
        <v>4.5499999999999989</v>
      </c>
      <c r="J601" s="107">
        <f t="shared" si="173"/>
        <v>0.35135135135135132</v>
      </c>
      <c r="K601" s="105"/>
      <c r="L601" s="106">
        <v>16.100000000000001</v>
      </c>
      <c r="M601" s="106">
        <v>8.4</v>
      </c>
      <c r="N601" s="106">
        <f t="shared" si="174"/>
        <v>7.7000000000000011</v>
      </c>
      <c r="O601" s="107">
        <f t="shared" si="175"/>
        <v>0.47826086956521741</v>
      </c>
      <c r="P601" s="105"/>
      <c r="Q601" s="106">
        <v>16.100000000000001</v>
      </c>
      <c r="R601" s="106">
        <v>8.4</v>
      </c>
      <c r="S601" s="106">
        <f t="shared" si="176"/>
        <v>7.7000000000000011</v>
      </c>
      <c r="T601" s="107">
        <f t="shared" si="177"/>
        <v>0.47826086956521741</v>
      </c>
      <c r="U601" s="106">
        <v>19.329999999999998</v>
      </c>
      <c r="V601" s="106">
        <v>28.85</v>
      </c>
      <c r="W601" s="106">
        <v>12.95</v>
      </c>
      <c r="X601" s="106">
        <v>8.4</v>
      </c>
      <c r="Y601" s="106">
        <v>8.4</v>
      </c>
      <c r="Z601" s="106">
        <v>16.100000000000001</v>
      </c>
      <c r="AA601" s="106"/>
      <c r="AB601" s="106">
        <f t="shared" si="179"/>
        <v>0</v>
      </c>
      <c r="AC601" s="108"/>
      <c r="AD601" s="106">
        <f t="shared" si="178"/>
        <v>3.1500000000000021</v>
      </c>
      <c r="AE601" s="106">
        <v>19.329999999999998</v>
      </c>
      <c r="AF601" s="106"/>
      <c r="AG601" s="105"/>
      <c r="AH601" s="106">
        <f t="shared" si="187"/>
        <v>12.95</v>
      </c>
      <c r="AI601" s="109">
        <f t="shared" si="180"/>
        <v>25.835249999999998</v>
      </c>
      <c r="AJ601" s="109">
        <f t="shared" si="171"/>
        <v>19.424999999999997</v>
      </c>
      <c r="AK601" s="105"/>
      <c r="AL601" s="109">
        <f t="shared" si="181"/>
        <v>12.95</v>
      </c>
      <c r="AM601" s="112">
        <f t="shared" si="182"/>
        <v>0</v>
      </c>
      <c r="AN601" s="109">
        <f t="shared" si="183"/>
        <v>28.85</v>
      </c>
      <c r="AO601" s="112">
        <f t="shared" si="184"/>
        <v>0</v>
      </c>
      <c r="AP601" s="109">
        <f t="shared" si="185"/>
        <v>19.424999999999997</v>
      </c>
      <c r="AQ601" s="112">
        <f t="shared" si="186"/>
        <v>9.4999999999998863E-2</v>
      </c>
      <c r="AR601" s="71"/>
    </row>
    <row r="602" spans="1:44" s="62" customFormat="1" ht="27.6" customHeight="1" x14ac:dyDescent="0.2">
      <c r="A602" s="103" t="s">
        <v>717</v>
      </c>
      <c r="B602" s="103" t="s">
        <v>718</v>
      </c>
      <c r="C602" s="104">
        <v>132.56</v>
      </c>
      <c r="D602" s="104">
        <f>IFERROR(VLOOKUP(A602,#REF!,2,FALSE),0)</f>
        <v>0</v>
      </c>
      <c r="E602" s="105"/>
      <c r="F602" s="105"/>
      <c r="G602" s="106">
        <v>38.14</v>
      </c>
      <c r="H602" s="106">
        <v>16.96</v>
      </c>
      <c r="I602" s="106">
        <f t="shared" si="172"/>
        <v>21.18</v>
      </c>
      <c r="J602" s="107">
        <f t="shared" si="173"/>
        <v>0.55532249606712114</v>
      </c>
      <c r="K602" s="105"/>
      <c r="L602" s="106">
        <v>33.14</v>
      </c>
      <c r="M602" s="106">
        <v>16.96</v>
      </c>
      <c r="N602" s="106">
        <f t="shared" si="174"/>
        <v>16.18</v>
      </c>
      <c r="O602" s="107">
        <f t="shared" si="175"/>
        <v>0.48823174411587206</v>
      </c>
      <c r="P602" s="105"/>
      <c r="Q602" s="106">
        <v>33.14</v>
      </c>
      <c r="R602" s="106">
        <v>16.96</v>
      </c>
      <c r="S602" s="106">
        <f t="shared" si="176"/>
        <v>16.18</v>
      </c>
      <c r="T602" s="107">
        <f t="shared" si="177"/>
        <v>0.48823174411587206</v>
      </c>
      <c r="U602" s="106">
        <v>57.21</v>
      </c>
      <c r="V602" s="106">
        <v>68.650000000000006</v>
      </c>
      <c r="W602" s="106">
        <v>38.14</v>
      </c>
      <c r="X602" s="106">
        <v>16.96</v>
      </c>
      <c r="Y602" s="106">
        <v>16.96</v>
      </c>
      <c r="Z602" s="106">
        <v>33.14</v>
      </c>
      <c r="AA602" s="106"/>
      <c r="AB602" s="106">
        <f t="shared" si="179"/>
        <v>0</v>
      </c>
      <c r="AC602" s="108"/>
      <c r="AD602" s="106">
        <f t="shared" si="178"/>
        <v>-5</v>
      </c>
      <c r="AE602" s="106">
        <v>57.21</v>
      </c>
      <c r="AF602" s="106"/>
      <c r="AG602" s="105"/>
      <c r="AH602" s="106">
        <f t="shared" si="187"/>
        <v>38.14</v>
      </c>
      <c r="AI602" s="109">
        <f t="shared" si="180"/>
        <v>76.089300000000009</v>
      </c>
      <c r="AJ602" s="109">
        <f t="shared" si="171"/>
        <v>57.21</v>
      </c>
      <c r="AK602" s="105"/>
      <c r="AL602" s="109">
        <f t="shared" si="181"/>
        <v>38.14</v>
      </c>
      <c r="AM602" s="112">
        <f t="shared" si="182"/>
        <v>0</v>
      </c>
      <c r="AN602" s="109">
        <f t="shared" si="183"/>
        <v>76.089300000000009</v>
      </c>
      <c r="AO602" s="112">
        <f t="shared" si="184"/>
        <v>7.4393000000000029</v>
      </c>
      <c r="AP602" s="109">
        <f t="shared" si="185"/>
        <v>57.21</v>
      </c>
      <c r="AQ602" s="112">
        <f t="shared" si="186"/>
        <v>0</v>
      </c>
      <c r="AR602" s="71"/>
    </row>
    <row r="603" spans="1:44" s="62" customFormat="1" ht="27.6" customHeight="1" x14ac:dyDescent="0.2">
      <c r="A603" s="103" t="s">
        <v>469</v>
      </c>
      <c r="B603" s="103" t="s">
        <v>470</v>
      </c>
      <c r="C603" s="104">
        <v>1208</v>
      </c>
      <c r="D603" s="104">
        <f>IFERROR(VLOOKUP(A603,#REF!,2,FALSE),0)</f>
        <v>0</v>
      </c>
      <c r="E603" s="105"/>
      <c r="F603" s="105"/>
      <c r="G603" s="106">
        <v>16.25</v>
      </c>
      <c r="H603" s="106">
        <v>8.4</v>
      </c>
      <c r="I603" s="106">
        <f t="shared" si="172"/>
        <v>7.85</v>
      </c>
      <c r="J603" s="107">
        <f t="shared" si="173"/>
        <v>0.48307692307692307</v>
      </c>
      <c r="K603" s="105"/>
      <c r="L603" s="106">
        <v>21.571428571428573</v>
      </c>
      <c r="M603" s="106">
        <v>8.4</v>
      </c>
      <c r="N603" s="106">
        <f t="shared" si="174"/>
        <v>13.171428571428573</v>
      </c>
      <c r="O603" s="107">
        <f t="shared" si="175"/>
        <v>0.61059602649006628</v>
      </c>
      <c r="P603" s="105"/>
      <c r="Q603" s="106">
        <v>21.571428571428573</v>
      </c>
      <c r="R603" s="106">
        <v>8.4</v>
      </c>
      <c r="S603" s="106">
        <f t="shared" si="176"/>
        <v>13.171428571428573</v>
      </c>
      <c r="T603" s="107">
        <f t="shared" si="177"/>
        <v>0.61059602649006628</v>
      </c>
      <c r="U603" s="106">
        <v>24.38</v>
      </c>
      <c r="V603" s="106">
        <v>29.25</v>
      </c>
      <c r="W603" s="106">
        <v>16.25</v>
      </c>
      <c r="X603" s="106">
        <v>8.4</v>
      </c>
      <c r="Y603" s="106">
        <v>8.4</v>
      </c>
      <c r="Z603" s="106">
        <v>21.571428571428573</v>
      </c>
      <c r="AA603" s="106"/>
      <c r="AB603" s="106">
        <f t="shared" si="179"/>
        <v>0</v>
      </c>
      <c r="AC603" s="108"/>
      <c r="AD603" s="106">
        <f t="shared" si="178"/>
        <v>5.321428571428573</v>
      </c>
      <c r="AE603" s="106">
        <v>24.38</v>
      </c>
      <c r="AF603" s="106"/>
      <c r="AG603" s="105"/>
      <c r="AH603" s="106">
        <f t="shared" si="187"/>
        <v>16.25</v>
      </c>
      <c r="AI603" s="109">
        <f t="shared" si="180"/>
        <v>32.418750000000003</v>
      </c>
      <c r="AJ603" s="109">
        <f t="shared" si="171"/>
        <v>24.375</v>
      </c>
      <c r="AK603" s="105"/>
      <c r="AL603" s="109">
        <f t="shared" si="181"/>
        <v>16.25</v>
      </c>
      <c r="AM603" s="112">
        <f t="shared" si="182"/>
        <v>0</v>
      </c>
      <c r="AN603" s="109">
        <f t="shared" si="183"/>
        <v>32.418750000000003</v>
      </c>
      <c r="AO603" s="112">
        <f t="shared" si="184"/>
        <v>3.1687500000000028</v>
      </c>
      <c r="AP603" s="109">
        <f t="shared" si="185"/>
        <v>24.38</v>
      </c>
      <c r="AQ603" s="112">
        <f t="shared" si="186"/>
        <v>0</v>
      </c>
      <c r="AR603" s="71"/>
    </row>
    <row r="604" spans="1:44" s="62" customFormat="1" ht="27.6" customHeight="1" x14ac:dyDescent="0.2">
      <c r="A604" s="103" t="s">
        <v>313</v>
      </c>
      <c r="B604" s="103" t="s">
        <v>314</v>
      </c>
      <c r="C604" s="104">
        <v>3546.51</v>
      </c>
      <c r="D604" s="104">
        <f>IFERROR(VLOOKUP(A604,#REF!,2,FALSE),0)</f>
        <v>0</v>
      </c>
      <c r="E604" s="105"/>
      <c r="F604" s="105"/>
      <c r="G604" s="106">
        <v>28.41</v>
      </c>
      <c r="H604" s="106">
        <v>17.28</v>
      </c>
      <c r="I604" s="106">
        <f t="shared" si="172"/>
        <v>11.129999999999999</v>
      </c>
      <c r="J604" s="107">
        <f t="shared" si="173"/>
        <v>0.39176346356916575</v>
      </c>
      <c r="K604" s="105"/>
      <c r="L604" s="106">
        <v>27.492325581395349</v>
      </c>
      <c r="M604" s="106">
        <v>17.28</v>
      </c>
      <c r="N604" s="106">
        <f t="shared" si="174"/>
        <v>10.212325581395348</v>
      </c>
      <c r="O604" s="107">
        <f t="shared" si="175"/>
        <v>0.37146095739191481</v>
      </c>
      <c r="P604" s="105"/>
      <c r="Q604" s="106">
        <v>27.492325581395349</v>
      </c>
      <c r="R604" s="106">
        <v>17.279999999999998</v>
      </c>
      <c r="S604" s="106">
        <f t="shared" si="176"/>
        <v>10.212325581395351</v>
      </c>
      <c r="T604" s="107">
        <f t="shared" si="177"/>
        <v>0.37146095739191498</v>
      </c>
      <c r="U604" s="106">
        <v>42.62</v>
      </c>
      <c r="V604" s="106">
        <v>55.4</v>
      </c>
      <c r="W604" s="106">
        <v>28.41</v>
      </c>
      <c r="X604" s="106">
        <v>17.28</v>
      </c>
      <c r="Y604" s="106">
        <v>17.28</v>
      </c>
      <c r="Z604" s="106">
        <v>27.492325581395349</v>
      </c>
      <c r="AA604" s="106"/>
      <c r="AB604" s="106">
        <f t="shared" si="179"/>
        <v>0</v>
      </c>
      <c r="AC604" s="108"/>
      <c r="AD604" s="106">
        <f t="shared" si="178"/>
        <v>-0.91767441860465127</v>
      </c>
      <c r="AE604" s="106">
        <v>42.62</v>
      </c>
      <c r="AF604" s="106">
        <v>29.8</v>
      </c>
      <c r="AG604" s="105"/>
      <c r="AH604" s="106">
        <f>AF604</f>
        <v>29.8</v>
      </c>
      <c r="AI604" s="109">
        <f t="shared" si="180"/>
        <v>59.451000000000008</v>
      </c>
      <c r="AJ604" s="109">
        <f t="shared" si="171"/>
        <v>44.7</v>
      </c>
      <c r="AK604" s="105"/>
      <c r="AL604" s="109">
        <f t="shared" si="181"/>
        <v>29.8</v>
      </c>
      <c r="AM604" s="112">
        <f t="shared" si="182"/>
        <v>1.3900000000000006</v>
      </c>
      <c r="AN604" s="109">
        <f t="shared" si="183"/>
        <v>59.451000000000008</v>
      </c>
      <c r="AO604" s="112">
        <f t="shared" si="184"/>
        <v>4.051000000000009</v>
      </c>
      <c r="AP604" s="109">
        <f t="shared" si="185"/>
        <v>44.7</v>
      </c>
      <c r="AQ604" s="112">
        <f t="shared" si="186"/>
        <v>2.0800000000000054</v>
      </c>
      <c r="AR604" s="71"/>
    </row>
    <row r="605" spans="1:44" s="62" customFormat="1" ht="27.6" customHeight="1" x14ac:dyDescent="0.2">
      <c r="A605" s="103" t="s">
        <v>303</v>
      </c>
      <c r="B605" s="103" t="s">
        <v>304</v>
      </c>
      <c r="C605" s="104">
        <v>3665.8</v>
      </c>
      <c r="D605" s="104">
        <f>IFERROR(VLOOKUP(A605,#REF!,2,FALSE),0)</f>
        <v>0</v>
      </c>
      <c r="E605" s="105"/>
      <c r="F605" s="105"/>
      <c r="G605" s="106">
        <v>28.41</v>
      </c>
      <c r="H605" s="106">
        <v>16.37</v>
      </c>
      <c r="I605" s="106">
        <f t="shared" si="172"/>
        <v>12.04</v>
      </c>
      <c r="J605" s="107">
        <f t="shared" si="173"/>
        <v>0.42379443857796545</v>
      </c>
      <c r="K605" s="105"/>
      <c r="L605" s="106">
        <v>22.768944099378881</v>
      </c>
      <c r="M605" s="106">
        <v>16.37</v>
      </c>
      <c r="N605" s="106">
        <f t="shared" si="174"/>
        <v>6.3989440993788804</v>
      </c>
      <c r="O605" s="107">
        <f t="shared" si="175"/>
        <v>0.28103824540345895</v>
      </c>
      <c r="P605" s="105"/>
      <c r="Q605" s="106">
        <v>22.768944099378881</v>
      </c>
      <c r="R605" s="106">
        <v>15.885527950310561</v>
      </c>
      <c r="S605" s="106">
        <f t="shared" si="176"/>
        <v>6.8834161490683208</v>
      </c>
      <c r="T605" s="107">
        <f t="shared" si="177"/>
        <v>0.30231600196410052</v>
      </c>
      <c r="U605" s="106">
        <v>42.62</v>
      </c>
      <c r="V605" s="106">
        <v>55.4</v>
      </c>
      <c r="W605" s="106">
        <v>28.41</v>
      </c>
      <c r="X605" s="106">
        <v>16.37</v>
      </c>
      <c r="Y605" s="106">
        <v>16.329999999999998</v>
      </c>
      <c r="Z605" s="106">
        <v>22.768944099378881</v>
      </c>
      <c r="AA605" s="106"/>
      <c r="AB605" s="106">
        <f t="shared" si="179"/>
        <v>4.00000000000027E-2</v>
      </c>
      <c r="AC605" s="108"/>
      <c r="AD605" s="106">
        <f t="shared" si="178"/>
        <v>-5.6410559006211187</v>
      </c>
      <c r="AE605" s="106">
        <v>42.62</v>
      </c>
      <c r="AF605" s="106">
        <v>29.8</v>
      </c>
      <c r="AG605" s="105"/>
      <c r="AH605" s="106">
        <f>AF605</f>
        <v>29.8</v>
      </c>
      <c r="AI605" s="109">
        <f t="shared" si="180"/>
        <v>59.451000000000008</v>
      </c>
      <c r="AJ605" s="109">
        <f t="shared" si="171"/>
        <v>44.7</v>
      </c>
      <c r="AK605" s="105"/>
      <c r="AL605" s="109">
        <f t="shared" si="181"/>
        <v>29.8</v>
      </c>
      <c r="AM605" s="112">
        <f t="shared" si="182"/>
        <v>1.3900000000000006</v>
      </c>
      <c r="AN605" s="109">
        <f t="shared" si="183"/>
        <v>59.451000000000008</v>
      </c>
      <c r="AO605" s="112">
        <f t="shared" si="184"/>
        <v>4.051000000000009</v>
      </c>
      <c r="AP605" s="109">
        <f t="shared" si="185"/>
        <v>44.7</v>
      </c>
      <c r="AQ605" s="112">
        <f t="shared" si="186"/>
        <v>2.0800000000000054</v>
      </c>
      <c r="AR605" s="71"/>
    </row>
    <row r="606" spans="1:44" s="62" customFormat="1" ht="27.6" customHeight="1" x14ac:dyDescent="0.2">
      <c r="A606" s="103" t="s">
        <v>1195</v>
      </c>
      <c r="B606" s="103" t="s">
        <v>1212</v>
      </c>
      <c r="C606" s="104">
        <v>0</v>
      </c>
      <c r="D606" s="104">
        <f>IFERROR(VLOOKUP(A606,#REF!,2,FALSE),0)</f>
        <v>0</v>
      </c>
      <c r="E606" s="105"/>
      <c r="F606" s="105"/>
      <c r="G606" s="106">
        <v>22.65</v>
      </c>
      <c r="H606" s="106">
        <v>14.03</v>
      </c>
      <c r="I606" s="106">
        <f t="shared" si="172"/>
        <v>8.6199999999999992</v>
      </c>
      <c r="J606" s="107">
        <f t="shared" si="173"/>
        <v>0.3805739514348786</v>
      </c>
      <c r="K606" s="105"/>
      <c r="L606" s="106"/>
      <c r="M606" s="106">
        <v>14.03</v>
      </c>
      <c r="N606" s="106">
        <f t="shared" si="174"/>
        <v>-14.03</v>
      </c>
      <c r="O606" s="107" t="e">
        <f t="shared" si="175"/>
        <v>#DIV/0!</v>
      </c>
      <c r="P606" s="105"/>
      <c r="Q606" s="106"/>
      <c r="R606" s="106"/>
      <c r="S606" s="106">
        <f t="shared" si="176"/>
        <v>0</v>
      </c>
      <c r="T606" s="107" t="e">
        <f t="shared" si="177"/>
        <v>#DIV/0!</v>
      </c>
      <c r="U606" s="106">
        <v>33.799999999999997</v>
      </c>
      <c r="V606" s="106">
        <v>49.55</v>
      </c>
      <c r="W606" s="106">
        <v>22.65</v>
      </c>
      <c r="X606" s="106">
        <v>14.03</v>
      </c>
      <c r="Y606" s="106">
        <v>10.7</v>
      </c>
      <c r="Z606" s="106"/>
      <c r="AA606" s="106"/>
      <c r="AB606" s="106">
        <f t="shared" si="179"/>
        <v>3.33</v>
      </c>
      <c r="AC606" s="108"/>
      <c r="AD606" s="106">
        <f t="shared" si="178"/>
        <v>-22.65</v>
      </c>
      <c r="AE606" s="106">
        <v>33.799999999999997</v>
      </c>
      <c r="AF606" s="106"/>
      <c r="AG606" s="105"/>
      <c r="AH606" s="106">
        <f t="shared" ref="AH606:AH613" si="188">G606</f>
        <v>22.65</v>
      </c>
      <c r="AI606" s="109">
        <f t="shared" si="180"/>
        <v>45.186749999999996</v>
      </c>
      <c r="AJ606" s="109">
        <f t="shared" si="171"/>
        <v>33.974999999999994</v>
      </c>
      <c r="AK606" s="105"/>
      <c r="AL606" s="109">
        <f t="shared" si="181"/>
        <v>22.65</v>
      </c>
      <c r="AM606" s="112">
        <f t="shared" si="182"/>
        <v>0</v>
      </c>
      <c r="AN606" s="109">
        <f t="shared" si="183"/>
        <v>49.55</v>
      </c>
      <c r="AO606" s="112">
        <f t="shared" si="184"/>
        <v>0</v>
      </c>
      <c r="AP606" s="109">
        <f t="shared" si="185"/>
        <v>33.974999999999994</v>
      </c>
      <c r="AQ606" s="112">
        <f t="shared" si="186"/>
        <v>0.17499999999999716</v>
      </c>
      <c r="AR606" s="71"/>
    </row>
    <row r="607" spans="1:44" s="62" customFormat="1" ht="27.6" customHeight="1" x14ac:dyDescent="0.2">
      <c r="A607" s="103" t="s">
        <v>698</v>
      </c>
      <c r="B607" s="103" t="s">
        <v>699</v>
      </c>
      <c r="C607" s="104">
        <v>174</v>
      </c>
      <c r="D607" s="104">
        <f>IFERROR(VLOOKUP(A607,#REF!,2,FALSE),0)</f>
        <v>0</v>
      </c>
      <c r="E607" s="105"/>
      <c r="F607" s="105"/>
      <c r="G607" s="106">
        <v>8.75</v>
      </c>
      <c r="H607" s="106">
        <v>5.94</v>
      </c>
      <c r="I607" s="106">
        <f t="shared" si="172"/>
        <v>2.8099999999999996</v>
      </c>
      <c r="J607" s="107">
        <f t="shared" si="173"/>
        <v>0.32114285714285712</v>
      </c>
      <c r="K607" s="105"/>
      <c r="L607" s="106">
        <v>8.6999999999999993</v>
      </c>
      <c r="M607" s="106">
        <v>5.94</v>
      </c>
      <c r="N607" s="106">
        <f t="shared" si="174"/>
        <v>2.7599999999999989</v>
      </c>
      <c r="O607" s="107">
        <f t="shared" si="175"/>
        <v>0.31724137931034474</v>
      </c>
      <c r="P607" s="105"/>
      <c r="Q607" s="106">
        <v>8.6999999999999993</v>
      </c>
      <c r="R607" s="106">
        <v>5.5975000000000001</v>
      </c>
      <c r="S607" s="106">
        <f t="shared" si="176"/>
        <v>3.1024999999999991</v>
      </c>
      <c r="T607" s="107">
        <f t="shared" si="177"/>
        <v>0.3566091954022988</v>
      </c>
      <c r="U607" s="106">
        <v>8.75</v>
      </c>
      <c r="V607" s="106">
        <v>16.98</v>
      </c>
      <c r="W607" s="106">
        <v>8.75</v>
      </c>
      <c r="X607" s="106">
        <v>5.94</v>
      </c>
      <c r="Y607" s="106">
        <v>5.43</v>
      </c>
      <c r="Z607" s="106">
        <v>8.6999999999999993</v>
      </c>
      <c r="AA607" s="106"/>
      <c r="AB607" s="106">
        <f t="shared" si="179"/>
        <v>0.51000000000000068</v>
      </c>
      <c r="AC607" s="108"/>
      <c r="AD607" s="106">
        <f t="shared" si="178"/>
        <v>-5.0000000000000711E-2</v>
      </c>
      <c r="AE607" s="106"/>
      <c r="AF607" s="106"/>
      <c r="AG607" s="105"/>
      <c r="AH607" s="106">
        <f t="shared" si="188"/>
        <v>8.75</v>
      </c>
      <c r="AI607" s="109">
        <f t="shared" si="180"/>
        <v>17.456250000000001</v>
      </c>
      <c r="AJ607" s="109">
        <f t="shared" si="171"/>
        <v>13.125</v>
      </c>
      <c r="AK607" s="105"/>
      <c r="AL607" s="109">
        <f t="shared" si="181"/>
        <v>8.75</v>
      </c>
      <c r="AM607" s="112">
        <f t="shared" si="182"/>
        <v>0</v>
      </c>
      <c r="AN607" s="109">
        <f t="shared" si="183"/>
        <v>17.456250000000001</v>
      </c>
      <c r="AO607" s="112">
        <f t="shared" si="184"/>
        <v>0.47625000000000028</v>
      </c>
      <c r="AP607" s="109">
        <f t="shared" si="185"/>
        <v>13.125</v>
      </c>
      <c r="AQ607" s="112">
        <f t="shared" si="186"/>
        <v>13.125</v>
      </c>
      <c r="AR607" s="71"/>
    </row>
    <row r="608" spans="1:44" s="62" customFormat="1" ht="27.6" customHeight="1" x14ac:dyDescent="0.2">
      <c r="A608" s="103" t="s">
        <v>1198</v>
      </c>
      <c r="B608" s="103" t="s">
        <v>1213</v>
      </c>
      <c r="C608" s="104">
        <v>0</v>
      </c>
      <c r="D608" s="104">
        <f>IFERROR(VLOOKUP(A608,#REF!,2,FALSE),0)</f>
        <v>0</v>
      </c>
      <c r="E608" s="105"/>
      <c r="F608" s="105"/>
      <c r="G608" s="106">
        <v>27.4</v>
      </c>
      <c r="H608" s="106">
        <v>15.2</v>
      </c>
      <c r="I608" s="106">
        <f t="shared" si="172"/>
        <v>12.2</v>
      </c>
      <c r="J608" s="107">
        <f t="shared" si="173"/>
        <v>0.44525547445255476</v>
      </c>
      <c r="K608" s="105"/>
      <c r="L608" s="106"/>
      <c r="M608" s="106">
        <v>15.2</v>
      </c>
      <c r="N608" s="106">
        <f t="shared" si="174"/>
        <v>-15.2</v>
      </c>
      <c r="O608" s="107" t="e">
        <f t="shared" si="175"/>
        <v>#DIV/0!</v>
      </c>
      <c r="P608" s="105"/>
      <c r="Q608" s="106"/>
      <c r="R608" s="106"/>
      <c r="S608" s="106">
        <f t="shared" si="176"/>
        <v>0</v>
      </c>
      <c r="T608" s="107" t="e">
        <f t="shared" si="177"/>
        <v>#DIV/0!</v>
      </c>
      <c r="U608" s="106">
        <v>41.1</v>
      </c>
      <c r="V608" s="106">
        <v>54.8</v>
      </c>
      <c r="W608" s="106">
        <v>27.4</v>
      </c>
      <c r="X608" s="106">
        <v>15.2</v>
      </c>
      <c r="Y608" s="106">
        <v>15.2</v>
      </c>
      <c r="Z608" s="106"/>
      <c r="AA608" s="106"/>
      <c r="AB608" s="106">
        <f t="shared" si="179"/>
        <v>0</v>
      </c>
      <c r="AC608" s="108"/>
      <c r="AD608" s="106">
        <f t="shared" si="178"/>
        <v>-27.4</v>
      </c>
      <c r="AE608" s="106">
        <v>41.1</v>
      </c>
      <c r="AF608" s="106"/>
      <c r="AG608" s="105"/>
      <c r="AH608" s="106">
        <f t="shared" si="188"/>
        <v>27.4</v>
      </c>
      <c r="AI608" s="109">
        <f t="shared" si="180"/>
        <v>54.662999999999997</v>
      </c>
      <c r="AJ608" s="109">
        <f t="shared" si="171"/>
        <v>41.099999999999994</v>
      </c>
      <c r="AK608" s="105"/>
      <c r="AL608" s="109">
        <f t="shared" si="181"/>
        <v>27.4</v>
      </c>
      <c r="AM608" s="112">
        <f t="shared" si="182"/>
        <v>0</v>
      </c>
      <c r="AN608" s="109">
        <f t="shared" si="183"/>
        <v>54.8</v>
      </c>
      <c r="AO608" s="112">
        <f t="shared" si="184"/>
        <v>0</v>
      </c>
      <c r="AP608" s="109">
        <f t="shared" si="185"/>
        <v>41.099999999999994</v>
      </c>
      <c r="AQ608" s="112">
        <f t="shared" si="186"/>
        <v>0</v>
      </c>
      <c r="AR608" s="71"/>
    </row>
    <row r="609" spans="1:44" s="62" customFormat="1" ht="27.6" customHeight="1" x14ac:dyDescent="0.2">
      <c r="A609" s="103" t="s">
        <v>1200</v>
      </c>
      <c r="B609" s="103" t="s">
        <v>1213</v>
      </c>
      <c r="C609" s="104">
        <v>0</v>
      </c>
      <c r="D609" s="104">
        <f>IFERROR(VLOOKUP(A609,#REF!,2,FALSE),0)</f>
        <v>0</v>
      </c>
      <c r="E609" s="105"/>
      <c r="F609" s="105"/>
      <c r="G609" s="106">
        <v>274</v>
      </c>
      <c r="H609" s="106">
        <v>152</v>
      </c>
      <c r="I609" s="106">
        <f t="shared" si="172"/>
        <v>122</v>
      </c>
      <c r="J609" s="107">
        <f t="shared" si="173"/>
        <v>0.44525547445255476</v>
      </c>
      <c r="K609" s="105"/>
      <c r="L609" s="106"/>
      <c r="M609" s="106">
        <v>152</v>
      </c>
      <c r="N609" s="106">
        <f t="shared" si="174"/>
        <v>-152</v>
      </c>
      <c r="O609" s="107" t="e">
        <f t="shared" si="175"/>
        <v>#DIV/0!</v>
      </c>
      <c r="P609" s="105"/>
      <c r="Q609" s="106"/>
      <c r="R609" s="106"/>
      <c r="S609" s="106">
        <f t="shared" si="176"/>
        <v>0</v>
      </c>
      <c r="T609" s="107" t="e">
        <f t="shared" si="177"/>
        <v>#DIV/0!</v>
      </c>
      <c r="U609" s="106">
        <v>411</v>
      </c>
      <c r="V609" s="106">
        <v>548</v>
      </c>
      <c r="W609" s="106">
        <v>274</v>
      </c>
      <c r="X609" s="106">
        <v>152</v>
      </c>
      <c r="Y609" s="106">
        <v>152</v>
      </c>
      <c r="Z609" s="106"/>
      <c r="AA609" s="106"/>
      <c r="AB609" s="106">
        <f t="shared" si="179"/>
        <v>0</v>
      </c>
      <c r="AC609" s="108"/>
      <c r="AD609" s="106">
        <f t="shared" si="178"/>
        <v>-274</v>
      </c>
      <c r="AE609" s="106">
        <v>411</v>
      </c>
      <c r="AF609" s="106"/>
      <c r="AG609" s="105"/>
      <c r="AH609" s="106">
        <f t="shared" si="188"/>
        <v>274</v>
      </c>
      <c r="AI609" s="109">
        <f t="shared" si="180"/>
        <v>546.63</v>
      </c>
      <c r="AJ609" s="109">
        <f t="shared" si="171"/>
        <v>411</v>
      </c>
      <c r="AK609" s="105"/>
      <c r="AL609" s="109">
        <f t="shared" si="181"/>
        <v>274</v>
      </c>
      <c r="AM609" s="112">
        <f t="shared" si="182"/>
        <v>0</v>
      </c>
      <c r="AN609" s="109">
        <f t="shared" si="183"/>
        <v>548</v>
      </c>
      <c r="AO609" s="112">
        <f t="shared" si="184"/>
        <v>0</v>
      </c>
      <c r="AP609" s="109">
        <f t="shared" si="185"/>
        <v>411</v>
      </c>
      <c r="AQ609" s="112">
        <f t="shared" si="186"/>
        <v>0</v>
      </c>
      <c r="AR609" s="71"/>
    </row>
    <row r="610" spans="1:44" s="62" customFormat="1" ht="27.6" customHeight="1" x14ac:dyDescent="0.2">
      <c r="A610" s="103" t="s">
        <v>644</v>
      </c>
      <c r="B610" s="103" t="s">
        <v>645</v>
      </c>
      <c r="C610" s="104">
        <v>309.95</v>
      </c>
      <c r="D610" s="104">
        <f>IFERROR(VLOOKUP(A610,#REF!,2,FALSE),0)</f>
        <v>0</v>
      </c>
      <c r="E610" s="105"/>
      <c r="F610" s="105"/>
      <c r="G610" s="106">
        <v>9.9499999999999993</v>
      </c>
      <c r="H610" s="106">
        <v>2.4500000000000002</v>
      </c>
      <c r="I610" s="106">
        <f t="shared" si="172"/>
        <v>7.4999999999999991</v>
      </c>
      <c r="J610" s="107">
        <f t="shared" si="173"/>
        <v>0.75376884422110546</v>
      </c>
      <c r="K610" s="105"/>
      <c r="L610" s="106">
        <v>9.6859374999999996</v>
      </c>
      <c r="M610" s="106">
        <v>2.4500000000000002</v>
      </c>
      <c r="N610" s="106">
        <f t="shared" si="174"/>
        <v>7.2359374999999995</v>
      </c>
      <c r="O610" s="107">
        <f t="shared" si="175"/>
        <v>0.74705597677044677</v>
      </c>
      <c r="P610" s="105"/>
      <c r="Q610" s="106">
        <v>9.6859374999999996</v>
      </c>
      <c r="R610" s="106">
        <v>2.4500000000000002</v>
      </c>
      <c r="S610" s="106">
        <f t="shared" si="176"/>
        <v>7.2359374999999995</v>
      </c>
      <c r="T610" s="107">
        <f t="shared" si="177"/>
        <v>0.74705597677044677</v>
      </c>
      <c r="U610" s="106">
        <v>14.93</v>
      </c>
      <c r="V610" s="106">
        <v>19.899999999999999</v>
      </c>
      <c r="W610" s="106">
        <v>9.9499999999999993</v>
      </c>
      <c r="X610" s="106">
        <v>2.4500000000000002</v>
      </c>
      <c r="Y610" s="106">
        <v>2.4500000000000002</v>
      </c>
      <c r="Z610" s="106">
        <v>9.6859374999999996</v>
      </c>
      <c r="AA610" s="106"/>
      <c r="AB610" s="106">
        <f t="shared" si="179"/>
        <v>0</v>
      </c>
      <c r="AC610" s="108"/>
      <c r="AD610" s="106">
        <f t="shared" si="178"/>
        <v>-0.26406249999999964</v>
      </c>
      <c r="AE610" s="106">
        <v>14.93</v>
      </c>
      <c r="AF610" s="106"/>
      <c r="AG610" s="105"/>
      <c r="AH610" s="106">
        <f t="shared" si="188"/>
        <v>9.9499999999999993</v>
      </c>
      <c r="AI610" s="109">
        <f t="shared" si="180"/>
        <v>19.850249999999999</v>
      </c>
      <c r="AJ610" s="109">
        <f t="shared" si="171"/>
        <v>14.924999999999999</v>
      </c>
      <c r="AK610" s="105"/>
      <c r="AL610" s="109">
        <f t="shared" si="181"/>
        <v>9.9499999999999993</v>
      </c>
      <c r="AM610" s="112">
        <f t="shared" si="182"/>
        <v>0</v>
      </c>
      <c r="AN610" s="109">
        <f t="shared" si="183"/>
        <v>19.899999999999999</v>
      </c>
      <c r="AO610" s="112">
        <f t="shared" si="184"/>
        <v>0</v>
      </c>
      <c r="AP610" s="109">
        <f t="shared" si="185"/>
        <v>14.93</v>
      </c>
      <c r="AQ610" s="112">
        <f t="shared" si="186"/>
        <v>0</v>
      </c>
      <c r="AR610" s="71"/>
    </row>
    <row r="611" spans="1:44" s="62" customFormat="1" ht="27.6" customHeight="1" x14ac:dyDescent="0.2">
      <c r="A611" s="103" t="s">
        <v>563</v>
      </c>
      <c r="B611" s="103" t="s">
        <v>564</v>
      </c>
      <c r="C611" s="104">
        <v>625</v>
      </c>
      <c r="D611" s="104">
        <f>IFERROR(VLOOKUP(A611,#REF!,2,FALSE),0)</f>
        <v>0</v>
      </c>
      <c r="E611" s="105"/>
      <c r="F611" s="105"/>
      <c r="G611" s="106">
        <v>5</v>
      </c>
      <c r="H611" s="106">
        <v>1.2</v>
      </c>
      <c r="I611" s="106">
        <f t="shared" si="172"/>
        <v>3.8</v>
      </c>
      <c r="J611" s="107">
        <f t="shared" si="173"/>
        <v>0.76</v>
      </c>
      <c r="K611" s="105"/>
      <c r="L611" s="106">
        <v>3.0788177339901477</v>
      </c>
      <c r="M611" s="106">
        <v>1.2</v>
      </c>
      <c r="N611" s="106">
        <f t="shared" si="174"/>
        <v>1.8788177339901477</v>
      </c>
      <c r="O611" s="107">
        <f t="shared" si="175"/>
        <v>0.61024</v>
      </c>
      <c r="P611" s="105"/>
      <c r="Q611" s="106">
        <v>3.0788177339901477</v>
      </c>
      <c r="R611" s="106">
        <v>1.2</v>
      </c>
      <c r="S611" s="106">
        <f t="shared" si="176"/>
        <v>1.8788177339901477</v>
      </c>
      <c r="T611" s="107">
        <f t="shared" si="177"/>
        <v>0.61024</v>
      </c>
      <c r="U611" s="106">
        <v>7.5</v>
      </c>
      <c r="V611" s="106">
        <v>10</v>
      </c>
      <c r="W611" s="106">
        <v>5</v>
      </c>
      <c r="X611" s="106">
        <v>1.2</v>
      </c>
      <c r="Y611" s="106">
        <v>1.2</v>
      </c>
      <c r="Z611" s="106">
        <v>3.0788177339901477</v>
      </c>
      <c r="AA611" s="106"/>
      <c r="AB611" s="106">
        <f t="shared" si="179"/>
        <v>0</v>
      </c>
      <c r="AC611" s="108"/>
      <c r="AD611" s="106">
        <f t="shared" si="178"/>
        <v>-1.9211822660098523</v>
      </c>
      <c r="AE611" s="106">
        <v>7.5</v>
      </c>
      <c r="AF611" s="106"/>
      <c r="AG611" s="105"/>
      <c r="AH611" s="106">
        <f t="shared" si="188"/>
        <v>5</v>
      </c>
      <c r="AI611" s="109">
        <f t="shared" si="180"/>
        <v>9.9750000000000014</v>
      </c>
      <c r="AJ611" s="109">
        <f t="shared" si="171"/>
        <v>7.5</v>
      </c>
      <c r="AK611" s="105"/>
      <c r="AL611" s="109">
        <f t="shared" si="181"/>
        <v>5</v>
      </c>
      <c r="AM611" s="112">
        <f t="shared" si="182"/>
        <v>0</v>
      </c>
      <c r="AN611" s="109">
        <f t="shared" si="183"/>
        <v>10</v>
      </c>
      <c r="AO611" s="112">
        <f t="shared" si="184"/>
        <v>0</v>
      </c>
      <c r="AP611" s="109">
        <f t="shared" si="185"/>
        <v>7.5</v>
      </c>
      <c r="AQ611" s="112">
        <f t="shared" si="186"/>
        <v>0</v>
      </c>
      <c r="AR611" s="71"/>
    </row>
    <row r="612" spans="1:44" s="62" customFormat="1" ht="27.6" customHeight="1" x14ac:dyDescent="0.2">
      <c r="A612" s="103" t="s">
        <v>619</v>
      </c>
      <c r="B612" s="103" t="s">
        <v>620</v>
      </c>
      <c r="C612" s="104">
        <v>390.2</v>
      </c>
      <c r="D612" s="104">
        <f>IFERROR(VLOOKUP(A612,#REF!,2,FALSE),0)</f>
        <v>0</v>
      </c>
      <c r="E612" s="105"/>
      <c r="F612" s="105"/>
      <c r="G612" s="106">
        <v>14.95</v>
      </c>
      <c r="H612" s="106">
        <v>7.5</v>
      </c>
      <c r="I612" s="106">
        <f t="shared" si="172"/>
        <v>7.4499999999999993</v>
      </c>
      <c r="J612" s="107">
        <f t="shared" si="173"/>
        <v>0.49832775919732442</v>
      </c>
      <c r="K612" s="105"/>
      <c r="L612" s="106">
        <v>20.536842105263158</v>
      </c>
      <c r="M612" s="106">
        <v>7.5</v>
      </c>
      <c r="N612" s="106">
        <f t="shared" si="174"/>
        <v>13.036842105263158</v>
      </c>
      <c r="O612" s="107">
        <f t="shared" si="175"/>
        <v>0.63480266529984619</v>
      </c>
      <c r="P612" s="105"/>
      <c r="Q612" s="106">
        <v>20.536842105263158</v>
      </c>
      <c r="R612" s="106">
        <v>7.5</v>
      </c>
      <c r="S612" s="106">
        <f t="shared" si="176"/>
        <v>13.036842105263158</v>
      </c>
      <c r="T612" s="107">
        <f t="shared" si="177"/>
        <v>0.63480266529984619</v>
      </c>
      <c r="U612" s="106">
        <v>22.43</v>
      </c>
      <c r="V612" s="106">
        <v>28.5</v>
      </c>
      <c r="W612" s="106">
        <v>14.95</v>
      </c>
      <c r="X612" s="106">
        <v>7.5</v>
      </c>
      <c r="Y612" s="106">
        <v>7.5</v>
      </c>
      <c r="Z612" s="106">
        <v>20.536842105263158</v>
      </c>
      <c r="AA612" s="106"/>
      <c r="AB612" s="106">
        <f t="shared" si="179"/>
        <v>0</v>
      </c>
      <c r="AC612" s="108"/>
      <c r="AD612" s="106">
        <f t="shared" si="178"/>
        <v>5.5868421052631589</v>
      </c>
      <c r="AE612" s="106">
        <v>22.43</v>
      </c>
      <c r="AF612" s="106"/>
      <c r="AG612" s="105"/>
      <c r="AH612" s="106">
        <f t="shared" si="188"/>
        <v>14.95</v>
      </c>
      <c r="AI612" s="109">
        <f t="shared" si="180"/>
        <v>29.825249999999997</v>
      </c>
      <c r="AJ612" s="109">
        <f t="shared" si="171"/>
        <v>22.424999999999997</v>
      </c>
      <c r="AK612" s="105"/>
      <c r="AL612" s="109">
        <f t="shared" si="181"/>
        <v>14.95</v>
      </c>
      <c r="AM612" s="112">
        <f t="shared" si="182"/>
        <v>0</v>
      </c>
      <c r="AN612" s="109">
        <f t="shared" si="183"/>
        <v>29.825249999999997</v>
      </c>
      <c r="AO612" s="112">
        <f t="shared" si="184"/>
        <v>1.3252499999999969</v>
      </c>
      <c r="AP612" s="109">
        <f t="shared" si="185"/>
        <v>22.43</v>
      </c>
      <c r="AQ612" s="112">
        <f t="shared" si="186"/>
        <v>0</v>
      </c>
      <c r="AR612" s="71"/>
    </row>
    <row r="613" spans="1:44" s="62" customFormat="1" ht="27.6" customHeight="1" x14ac:dyDescent="0.2">
      <c r="A613" s="103" t="s">
        <v>124</v>
      </c>
      <c r="B613" s="103" t="s">
        <v>125</v>
      </c>
      <c r="C613" s="104">
        <v>18785.32</v>
      </c>
      <c r="D613" s="104">
        <f>IFERROR(VLOOKUP(A613,#REF!,2,FALSE),0)</f>
        <v>0</v>
      </c>
      <c r="E613" s="105"/>
      <c r="F613" s="105"/>
      <c r="G613" s="106">
        <v>6.13</v>
      </c>
      <c r="H613" s="106">
        <v>2.15</v>
      </c>
      <c r="I613" s="106">
        <f t="shared" si="172"/>
        <v>3.98</v>
      </c>
      <c r="J613" s="107">
        <f t="shared" si="173"/>
        <v>0.64926590538336049</v>
      </c>
      <c r="K613" s="105"/>
      <c r="L613" s="106">
        <v>4.391145395044413</v>
      </c>
      <c r="M613" s="106">
        <v>2.15</v>
      </c>
      <c r="N613" s="106">
        <f t="shared" si="174"/>
        <v>2.2411453950444131</v>
      </c>
      <c r="O613" s="107">
        <f t="shared" si="175"/>
        <v>0.51037831668558209</v>
      </c>
      <c r="P613" s="105"/>
      <c r="Q613" s="106">
        <v>4.391145395044413</v>
      </c>
      <c r="R613" s="106">
        <v>2.1500000000000004</v>
      </c>
      <c r="S613" s="106">
        <f t="shared" si="176"/>
        <v>2.2411453950444127</v>
      </c>
      <c r="T613" s="107">
        <f t="shared" si="177"/>
        <v>0.51037831668558209</v>
      </c>
      <c r="U613" s="106">
        <v>9.1999999999999993</v>
      </c>
      <c r="V613" s="106">
        <v>12.13</v>
      </c>
      <c r="W613" s="106">
        <v>6.13</v>
      </c>
      <c r="X613" s="106">
        <v>2.15</v>
      </c>
      <c r="Y613" s="106">
        <v>2.15</v>
      </c>
      <c r="Z613" s="106">
        <v>4.391145395044413</v>
      </c>
      <c r="AA613" s="106"/>
      <c r="AB613" s="106">
        <f t="shared" si="179"/>
        <v>0</v>
      </c>
      <c r="AC613" s="108"/>
      <c r="AD613" s="106">
        <f t="shared" si="178"/>
        <v>-1.7388546049555869</v>
      </c>
      <c r="AE613" s="106">
        <v>9.1999999999999993</v>
      </c>
      <c r="AF613" s="106"/>
      <c r="AG613" s="105"/>
      <c r="AH613" s="106">
        <f t="shared" si="188"/>
        <v>6.13</v>
      </c>
      <c r="AI613" s="109">
        <f t="shared" si="180"/>
        <v>12.22935</v>
      </c>
      <c r="AJ613" s="109">
        <f t="shared" si="171"/>
        <v>9.1950000000000003</v>
      </c>
      <c r="AK613" s="105"/>
      <c r="AL613" s="109">
        <f t="shared" si="181"/>
        <v>6.13</v>
      </c>
      <c r="AM613" s="112">
        <f t="shared" si="182"/>
        <v>0</v>
      </c>
      <c r="AN613" s="109">
        <f t="shared" si="183"/>
        <v>12.22935</v>
      </c>
      <c r="AO613" s="112">
        <f t="shared" si="184"/>
        <v>9.9349999999999383E-2</v>
      </c>
      <c r="AP613" s="109">
        <f t="shared" si="185"/>
        <v>9.1999999999999993</v>
      </c>
      <c r="AQ613" s="112">
        <f t="shared" si="186"/>
        <v>0</v>
      </c>
      <c r="AR613" s="71"/>
    </row>
    <row r="614" spans="1:44" s="62" customFormat="1" ht="12.75" customHeight="1" x14ac:dyDescent="0.2">
      <c r="A614" s="97"/>
      <c r="B614" s="97"/>
      <c r="C614" s="98"/>
      <c r="D614" s="98"/>
      <c r="E614" s="97"/>
      <c r="F614" s="78"/>
      <c r="G614" s="99"/>
      <c r="H614" s="100"/>
      <c r="I614" s="100"/>
      <c r="J614" s="101"/>
      <c r="K614" s="97"/>
      <c r="L614" s="100"/>
      <c r="M614" s="100"/>
      <c r="N614" s="100"/>
      <c r="O614" s="101"/>
      <c r="P614" s="97"/>
      <c r="Q614" s="100"/>
      <c r="R614" s="100"/>
      <c r="S614" s="100"/>
      <c r="T614" s="102"/>
      <c r="U614" s="60"/>
      <c r="V614" s="99"/>
      <c r="W614" s="60"/>
      <c r="X614" s="60"/>
      <c r="Y614" s="60"/>
      <c r="Z614" s="60"/>
      <c r="AA614" s="60"/>
      <c r="AB614" s="60"/>
      <c r="AC614" s="61"/>
      <c r="AD614" s="60"/>
      <c r="AE614" s="99"/>
      <c r="AF614" s="99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</row>
    <row r="615" spans="1:44" s="62" customFormat="1" ht="12.75" customHeight="1" x14ac:dyDescent="0.2">
      <c r="C615" s="77"/>
      <c r="D615" s="77"/>
      <c r="F615" s="71"/>
      <c r="G615" s="80"/>
      <c r="H615" s="79"/>
      <c r="I615" s="79"/>
      <c r="J615" s="81"/>
      <c r="L615" s="79"/>
      <c r="M615" s="79"/>
      <c r="N615" s="79"/>
      <c r="O615" s="81"/>
      <c r="Q615" s="79"/>
      <c r="R615" s="79"/>
      <c r="S615" s="79"/>
      <c r="T615" s="82"/>
      <c r="U615" s="60"/>
      <c r="V615" s="80"/>
      <c r="W615" s="60"/>
      <c r="X615" s="60"/>
      <c r="Y615" s="60"/>
      <c r="Z615" s="60"/>
      <c r="AA615" s="60"/>
      <c r="AB615" s="60"/>
      <c r="AC615" s="61"/>
      <c r="AD615" s="60"/>
      <c r="AE615" s="80"/>
      <c r="AF615" s="80"/>
    </row>
    <row r="616" spans="1:44" s="62" customFormat="1" ht="12.75" customHeight="1" x14ac:dyDescent="0.2">
      <c r="C616" s="77"/>
      <c r="D616" s="77"/>
      <c r="F616" s="71"/>
      <c r="G616" s="80"/>
      <c r="H616" s="79"/>
      <c r="I616" s="79"/>
      <c r="J616" s="81"/>
      <c r="L616" s="79"/>
      <c r="M616" s="79"/>
      <c r="N616" s="79"/>
      <c r="O616" s="81"/>
      <c r="Q616" s="79"/>
      <c r="R616" s="79"/>
      <c r="S616" s="79"/>
      <c r="T616" s="82"/>
      <c r="U616" s="60"/>
      <c r="V616" s="80"/>
      <c r="W616" s="60"/>
      <c r="X616" s="60"/>
      <c r="Y616" s="60"/>
      <c r="Z616" s="60"/>
      <c r="AA616" s="60"/>
      <c r="AB616" s="60"/>
      <c r="AC616" s="61"/>
      <c r="AD616" s="60"/>
      <c r="AE616" s="80"/>
      <c r="AF616" s="80"/>
    </row>
    <row r="617" spans="1:44" s="62" customFormat="1" ht="12.75" customHeight="1" x14ac:dyDescent="0.2">
      <c r="C617" s="77"/>
      <c r="D617" s="77"/>
      <c r="F617" s="71"/>
      <c r="G617" s="80"/>
      <c r="H617" s="79"/>
      <c r="I617" s="79"/>
      <c r="J617" s="81"/>
      <c r="L617" s="79"/>
      <c r="M617" s="79"/>
      <c r="N617" s="79"/>
      <c r="O617" s="81"/>
      <c r="Q617" s="79"/>
      <c r="R617" s="79"/>
      <c r="S617" s="79"/>
      <c r="T617" s="82"/>
      <c r="U617" s="60"/>
      <c r="V617" s="80"/>
      <c r="W617" s="60"/>
      <c r="X617" s="60"/>
      <c r="Y617" s="60"/>
      <c r="Z617" s="60"/>
      <c r="AA617" s="60"/>
      <c r="AB617" s="60"/>
      <c r="AC617" s="61"/>
      <c r="AD617" s="60"/>
      <c r="AE617" s="80"/>
      <c r="AF617" s="80"/>
    </row>
    <row r="618" spans="1:44" s="62" customFormat="1" ht="12.75" customHeight="1" x14ac:dyDescent="0.2">
      <c r="C618" s="77"/>
      <c r="D618" s="77"/>
      <c r="F618" s="71"/>
      <c r="G618" s="80"/>
      <c r="H618" s="79"/>
      <c r="I618" s="79"/>
      <c r="J618" s="81"/>
      <c r="L618" s="79"/>
      <c r="M618" s="79"/>
      <c r="N618" s="79"/>
      <c r="O618" s="81"/>
      <c r="Q618" s="79"/>
      <c r="R618" s="79"/>
      <c r="S618" s="79"/>
      <c r="T618" s="82"/>
      <c r="U618" s="60"/>
      <c r="V618" s="80"/>
      <c r="W618" s="60"/>
      <c r="X618" s="60"/>
      <c r="Y618" s="60"/>
      <c r="Z618" s="60"/>
      <c r="AA618" s="60"/>
      <c r="AB618" s="60"/>
      <c r="AC618" s="61"/>
      <c r="AD618" s="60"/>
      <c r="AE618" s="80"/>
      <c r="AF618" s="80"/>
    </row>
    <row r="619" spans="1:44" s="62" customFormat="1" ht="12.75" customHeight="1" x14ac:dyDescent="0.2">
      <c r="C619" s="77"/>
      <c r="D619" s="77"/>
      <c r="F619" s="71"/>
      <c r="G619" s="80"/>
      <c r="H619" s="79"/>
      <c r="I619" s="79"/>
      <c r="J619" s="81"/>
      <c r="L619" s="79"/>
      <c r="M619" s="79"/>
      <c r="N619" s="79"/>
      <c r="O619" s="81"/>
      <c r="Q619" s="79"/>
      <c r="R619" s="79"/>
      <c r="S619" s="79"/>
      <c r="T619" s="82"/>
      <c r="U619" s="60"/>
      <c r="V619" s="80"/>
      <c r="W619" s="60"/>
      <c r="X619" s="60"/>
      <c r="Y619" s="60"/>
      <c r="Z619" s="60"/>
      <c r="AA619" s="60"/>
      <c r="AB619" s="60"/>
      <c r="AC619" s="61"/>
      <c r="AD619" s="60"/>
      <c r="AE619" s="80"/>
      <c r="AF619" s="80"/>
    </row>
    <row r="620" spans="1:44" s="62" customFormat="1" ht="12.75" customHeight="1" x14ac:dyDescent="0.2">
      <c r="C620" s="77"/>
      <c r="D620" s="77"/>
      <c r="F620" s="71"/>
      <c r="G620" s="80"/>
      <c r="H620" s="79"/>
      <c r="I620" s="79"/>
      <c r="J620" s="81"/>
      <c r="L620" s="79"/>
      <c r="M620" s="79"/>
      <c r="N620" s="79"/>
      <c r="O620" s="81"/>
      <c r="Q620" s="79"/>
      <c r="R620" s="79"/>
      <c r="S620" s="79"/>
      <c r="T620" s="82"/>
      <c r="U620" s="60"/>
      <c r="V620" s="80"/>
      <c r="W620" s="60"/>
      <c r="X620" s="60"/>
      <c r="Y620" s="60"/>
      <c r="Z620" s="60"/>
      <c r="AA620" s="60"/>
      <c r="AB620" s="60"/>
      <c r="AC620" s="61"/>
      <c r="AD620" s="60"/>
      <c r="AE620" s="80"/>
      <c r="AF620" s="80"/>
    </row>
    <row r="621" spans="1:44" s="62" customFormat="1" ht="12.75" customHeight="1" x14ac:dyDescent="0.2">
      <c r="C621" s="77"/>
      <c r="D621" s="77"/>
      <c r="F621" s="71"/>
      <c r="G621" s="80"/>
      <c r="H621" s="79"/>
      <c r="I621" s="79"/>
      <c r="J621" s="81"/>
      <c r="L621" s="79"/>
      <c r="M621" s="79"/>
      <c r="N621" s="79"/>
      <c r="O621" s="81"/>
      <c r="Q621" s="79"/>
      <c r="R621" s="79"/>
      <c r="S621" s="79"/>
      <c r="T621" s="82"/>
      <c r="U621" s="60"/>
      <c r="V621" s="80"/>
      <c r="W621" s="60"/>
      <c r="X621" s="60"/>
      <c r="Y621" s="60"/>
      <c r="Z621" s="60"/>
      <c r="AA621" s="60"/>
      <c r="AB621" s="60"/>
      <c r="AC621" s="61"/>
      <c r="AD621" s="60"/>
      <c r="AE621" s="80"/>
      <c r="AF621" s="80"/>
    </row>
    <row r="622" spans="1:44" s="62" customFormat="1" ht="12.75" customHeight="1" x14ac:dyDescent="0.2">
      <c r="C622" s="77"/>
      <c r="D622" s="77"/>
      <c r="F622" s="71"/>
      <c r="G622" s="80"/>
      <c r="H622" s="79"/>
      <c r="I622" s="79"/>
      <c r="J622" s="81"/>
      <c r="L622" s="79"/>
      <c r="M622" s="79"/>
      <c r="N622" s="79"/>
      <c r="O622" s="81"/>
      <c r="Q622" s="79"/>
      <c r="R622" s="79"/>
      <c r="S622" s="79"/>
      <c r="T622" s="82"/>
      <c r="U622" s="60"/>
      <c r="V622" s="80"/>
      <c r="W622" s="60"/>
      <c r="X622" s="60"/>
      <c r="Y622" s="60"/>
      <c r="Z622" s="60"/>
      <c r="AA622" s="60"/>
      <c r="AB622" s="60"/>
      <c r="AC622" s="61"/>
      <c r="AD622" s="60"/>
      <c r="AE622" s="80"/>
      <c r="AF622" s="80"/>
    </row>
    <row r="623" spans="1:44" s="62" customFormat="1" ht="12.75" customHeight="1" x14ac:dyDescent="0.2">
      <c r="C623" s="77"/>
      <c r="D623" s="77"/>
      <c r="F623" s="71"/>
      <c r="G623" s="80"/>
      <c r="H623" s="79"/>
      <c r="I623" s="79"/>
      <c r="J623" s="81"/>
      <c r="L623" s="79"/>
      <c r="M623" s="79"/>
      <c r="N623" s="79"/>
      <c r="O623" s="81"/>
      <c r="Q623" s="79"/>
      <c r="R623" s="79"/>
      <c r="S623" s="79"/>
      <c r="T623" s="82"/>
      <c r="U623" s="60"/>
      <c r="V623" s="80"/>
      <c r="W623" s="60"/>
      <c r="X623" s="60"/>
      <c r="Y623" s="60"/>
      <c r="Z623" s="60"/>
      <c r="AA623" s="60"/>
      <c r="AB623" s="60"/>
      <c r="AC623" s="61"/>
      <c r="AD623" s="60"/>
      <c r="AE623" s="80"/>
      <c r="AF623" s="80"/>
    </row>
    <row r="624" spans="1:44" s="62" customFormat="1" ht="12.75" customHeight="1" x14ac:dyDescent="0.2">
      <c r="C624" s="77"/>
      <c r="D624" s="77"/>
      <c r="F624" s="71"/>
      <c r="G624" s="80"/>
      <c r="H624" s="79"/>
      <c r="I624" s="79"/>
      <c r="J624" s="81"/>
      <c r="L624" s="79"/>
      <c r="M624" s="79"/>
      <c r="N624" s="79"/>
      <c r="O624" s="81"/>
      <c r="Q624" s="79"/>
      <c r="R624" s="79"/>
      <c r="S624" s="79"/>
      <c r="T624" s="82"/>
      <c r="U624" s="60"/>
      <c r="V624" s="80"/>
      <c r="W624" s="60"/>
      <c r="X624" s="60"/>
      <c r="Y624" s="60"/>
      <c r="Z624" s="60"/>
      <c r="AA624" s="60"/>
      <c r="AB624" s="60"/>
      <c r="AC624" s="61"/>
      <c r="AD624" s="60"/>
      <c r="AE624" s="80"/>
      <c r="AF624" s="80"/>
    </row>
    <row r="625" spans="3:32" s="62" customFormat="1" ht="12.75" customHeight="1" x14ac:dyDescent="0.2">
      <c r="C625" s="77"/>
      <c r="D625" s="77"/>
      <c r="F625" s="71"/>
      <c r="G625" s="80"/>
      <c r="H625" s="79"/>
      <c r="I625" s="79"/>
      <c r="J625" s="81"/>
      <c r="L625" s="79"/>
      <c r="M625" s="79"/>
      <c r="N625" s="79"/>
      <c r="O625" s="81"/>
      <c r="Q625" s="79"/>
      <c r="R625" s="79"/>
      <c r="S625" s="79"/>
      <c r="T625" s="82"/>
      <c r="U625" s="60"/>
      <c r="V625" s="80"/>
      <c r="W625" s="60"/>
      <c r="X625" s="60"/>
      <c r="Y625" s="60"/>
      <c r="Z625" s="60"/>
      <c r="AA625" s="60"/>
      <c r="AB625" s="60"/>
      <c r="AC625" s="61"/>
      <c r="AD625" s="60"/>
      <c r="AE625" s="80"/>
      <c r="AF625" s="80"/>
    </row>
    <row r="626" spans="3:32" s="62" customFormat="1" ht="12.75" customHeight="1" x14ac:dyDescent="0.2">
      <c r="C626" s="77"/>
      <c r="D626" s="77"/>
      <c r="F626" s="71"/>
      <c r="G626" s="80"/>
      <c r="H626" s="79"/>
      <c r="I626" s="79"/>
      <c r="J626" s="81"/>
      <c r="L626" s="79"/>
      <c r="M626" s="79"/>
      <c r="N626" s="79"/>
      <c r="O626" s="81"/>
      <c r="Q626" s="79"/>
      <c r="R626" s="79"/>
      <c r="S626" s="79"/>
      <c r="T626" s="82"/>
      <c r="U626" s="60"/>
      <c r="V626" s="80"/>
      <c r="W626" s="60"/>
      <c r="X626" s="60"/>
      <c r="Y626" s="60"/>
      <c r="Z626" s="60"/>
      <c r="AA626" s="60"/>
      <c r="AB626" s="60"/>
      <c r="AC626" s="61"/>
      <c r="AD626" s="60"/>
      <c r="AE626" s="80"/>
      <c r="AF626" s="80"/>
    </row>
    <row r="627" spans="3:32" s="62" customFormat="1" ht="12.75" customHeight="1" x14ac:dyDescent="0.2">
      <c r="C627" s="77"/>
      <c r="D627" s="77"/>
      <c r="F627" s="71"/>
      <c r="G627" s="80"/>
      <c r="H627" s="79"/>
      <c r="I627" s="79"/>
      <c r="J627" s="81"/>
      <c r="L627" s="79"/>
      <c r="M627" s="79"/>
      <c r="N627" s="79"/>
      <c r="O627" s="81"/>
      <c r="Q627" s="79"/>
      <c r="R627" s="79"/>
      <c r="S627" s="79"/>
      <c r="T627" s="82"/>
      <c r="U627" s="60"/>
      <c r="V627" s="80"/>
      <c r="W627" s="60"/>
      <c r="X627" s="60"/>
      <c r="Y627" s="60"/>
      <c r="Z627" s="60"/>
      <c r="AA627" s="60"/>
      <c r="AB627" s="60"/>
      <c r="AC627" s="61"/>
      <c r="AD627" s="60"/>
      <c r="AE627" s="80"/>
      <c r="AF627" s="80"/>
    </row>
    <row r="628" spans="3:32" s="62" customFormat="1" ht="12.75" customHeight="1" x14ac:dyDescent="0.2">
      <c r="C628" s="77"/>
      <c r="D628" s="77"/>
      <c r="F628" s="71"/>
      <c r="G628" s="80"/>
      <c r="H628" s="79"/>
      <c r="I628" s="79"/>
      <c r="J628" s="81"/>
      <c r="L628" s="79"/>
      <c r="M628" s="79"/>
      <c r="N628" s="79"/>
      <c r="O628" s="81"/>
      <c r="Q628" s="79"/>
      <c r="R628" s="79"/>
      <c r="S628" s="79"/>
      <c r="T628" s="82"/>
      <c r="U628" s="60"/>
      <c r="V628" s="80"/>
      <c r="W628" s="60"/>
      <c r="X628" s="60"/>
      <c r="Y628" s="60"/>
      <c r="Z628" s="60"/>
      <c r="AA628" s="60"/>
      <c r="AB628" s="60"/>
      <c r="AC628" s="61"/>
      <c r="AD628" s="60"/>
      <c r="AE628" s="80"/>
      <c r="AF628" s="80"/>
    </row>
    <row r="629" spans="3:32" s="62" customFormat="1" ht="12.75" customHeight="1" x14ac:dyDescent="0.2">
      <c r="C629" s="77"/>
      <c r="D629" s="77"/>
      <c r="F629" s="71"/>
      <c r="G629" s="80"/>
      <c r="H629" s="79"/>
      <c r="I629" s="79"/>
      <c r="J629" s="81"/>
      <c r="L629" s="79"/>
      <c r="M629" s="79"/>
      <c r="N629" s="79"/>
      <c r="O629" s="81"/>
      <c r="Q629" s="79"/>
      <c r="R629" s="79"/>
      <c r="S629" s="79"/>
      <c r="T629" s="82"/>
      <c r="U629" s="60"/>
      <c r="V629" s="80"/>
      <c r="W629" s="60"/>
      <c r="X629" s="60"/>
      <c r="Y629" s="60"/>
      <c r="Z629" s="60"/>
      <c r="AA629" s="60"/>
      <c r="AB629" s="60"/>
      <c r="AC629" s="61"/>
      <c r="AD629" s="60"/>
      <c r="AE629" s="80"/>
      <c r="AF629" s="80"/>
    </row>
    <row r="630" spans="3:32" s="62" customFormat="1" ht="12.75" customHeight="1" x14ac:dyDescent="0.2">
      <c r="C630" s="77"/>
      <c r="D630" s="77"/>
      <c r="F630" s="71"/>
      <c r="G630" s="80"/>
      <c r="H630" s="79"/>
      <c r="I630" s="79"/>
      <c r="J630" s="81"/>
      <c r="L630" s="79"/>
      <c r="M630" s="79"/>
      <c r="N630" s="79"/>
      <c r="O630" s="81"/>
      <c r="Q630" s="79"/>
      <c r="R630" s="79"/>
      <c r="S630" s="79"/>
      <c r="T630" s="82"/>
      <c r="U630" s="60"/>
      <c r="V630" s="80"/>
      <c r="W630" s="60"/>
      <c r="X630" s="60"/>
      <c r="Y630" s="60"/>
      <c r="Z630" s="60"/>
      <c r="AA630" s="60"/>
      <c r="AB630" s="60"/>
      <c r="AC630" s="61"/>
      <c r="AD630" s="60"/>
      <c r="AE630" s="80"/>
      <c r="AF630" s="80"/>
    </row>
    <row r="631" spans="3:32" s="62" customFormat="1" ht="12.75" customHeight="1" x14ac:dyDescent="0.2">
      <c r="C631" s="77"/>
      <c r="D631" s="77"/>
      <c r="F631" s="71"/>
      <c r="G631" s="80"/>
      <c r="H631" s="79"/>
      <c r="I631" s="79"/>
      <c r="J631" s="81"/>
      <c r="L631" s="79"/>
      <c r="M631" s="79"/>
      <c r="N631" s="79"/>
      <c r="O631" s="81"/>
      <c r="Q631" s="79"/>
      <c r="R631" s="79"/>
      <c r="S631" s="79"/>
      <c r="T631" s="82"/>
      <c r="U631" s="60"/>
      <c r="V631" s="80"/>
      <c r="W631" s="60"/>
      <c r="X631" s="60"/>
      <c r="Y631" s="60"/>
      <c r="Z631" s="60"/>
      <c r="AA631" s="60"/>
      <c r="AB631" s="60"/>
      <c r="AC631" s="61"/>
      <c r="AD631" s="60"/>
      <c r="AE631" s="80"/>
      <c r="AF631" s="80"/>
    </row>
    <row r="632" spans="3:32" s="62" customFormat="1" ht="12.75" customHeight="1" x14ac:dyDescent="0.2">
      <c r="C632" s="77"/>
      <c r="D632" s="77"/>
      <c r="F632" s="71"/>
      <c r="G632" s="80"/>
      <c r="H632" s="79"/>
      <c r="I632" s="79"/>
      <c r="J632" s="81"/>
      <c r="L632" s="79"/>
      <c r="M632" s="79"/>
      <c r="N632" s="79"/>
      <c r="O632" s="81"/>
      <c r="Q632" s="79"/>
      <c r="R632" s="79"/>
      <c r="S632" s="79"/>
      <c r="T632" s="82"/>
      <c r="U632" s="60"/>
      <c r="V632" s="80"/>
      <c r="W632" s="60"/>
      <c r="X632" s="60"/>
      <c r="Y632" s="60"/>
      <c r="Z632" s="60"/>
      <c r="AA632" s="60"/>
      <c r="AB632" s="60"/>
      <c r="AC632" s="61"/>
      <c r="AD632" s="60"/>
      <c r="AE632" s="80"/>
      <c r="AF632" s="80"/>
    </row>
    <row r="633" spans="3:32" s="62" customFormat="1" ht="12.75" customHeight="1" x14ac:dyDescent="0.2">
      <c r="C633" s="77"/>
      <c r="D633" s="77"/>
      <c r="F633" s="71"/>
      <c r="G633" s="80"/>
      <c r="H633" s="79"/>
      <c r="I633" s="79"/>
      <c r="J633" s="81"/>
      <c r="L633" s="79"/>
      <c r="M633" s="79"/>
      <c r="N633" s="79"/>
      <c r="O633" s="81"/>
      <c r="Q633" s="79"/>
      <c r="R633" s="79"/>
      <c r="S633" s="79"/>
      <c r="T633" s="82"/>
      <c r="U633" s="60"/>
      <c r="V633" s="80"/>
      <c r="W633" s="60"/>
      <c r="X633" s="60"/>
      <c r="Y633" s="60"/>
      <c r="Z633" s="60"/>
      <c r="AA633" s="60"/>
      <c r="AB633" s="60"/>
      <c r="AC633" s="61"/>
      <c r="AD633" s="60"/>
      <c r="AE633" s="80"/>
      <c r="AF633" s="80"/>
    </row>
    <row r="634" spans="3:32" s="62" customFormat="1" ht="12.75" customHeight="1" x14ac:dyDescent="0.2">
      <c r="C634" s="77"/>
      <c r="D634" s="77"/>
      <c r="F634" s="71"/>
      <c r="G634" s="80"/>
      <c r="H634" s="79"/>
      <c r="I634" s="79"/>
      <c r="J634" s="81"/>
      <c r="L634" s="79"/>
      <c r="M634" s="79"/>
      <c r="N634" s="79"/>
      <c r="O634" s="81"/>
      <c r="Q634" s="79"/>
      <c r="R634" s="79"/>
      <c r="S634" s="79"/>
      <c r="T634" s="82"/>
      <c r="U634" s="60"/>
      <c r="V634" s="80"/>
      <c r="W634" s="60"/>
      <c r="X634" s="60"/>
      <c r="Y634" s="60"/>
      <c r="Z634" s="60"/>
      <c r="AA634" s="60"/>
      <c r="AB634" s="60"/>
      <c r="AC634" s="61"/>
      <c r="AD634" s="60"/>
      <c r="AE634" s="80"/>
      <c r="AF634" s="80"/>
    </row>
    <row r="635" spans="3:32" s="62" customFormat="1" ht="12.75" customHeight="1" x14ac:dyDescent="0.2">
      <c r="C635" s="77"/>
      <c r="D635" s="77"/>
      <c r="F635" s="71"/>
      <c r="G635" s="80"/>
      <c r="H635" s="79"/>
      <c r="I635" s="79"/>
      <c r="J635" s="81"/>
      <c r="L635" s="79"/>
      <c r="M635" s="79"/>
      <c r="N635" s="79"/>
      <c r="O635" s="81"/>
      <c r="Q635" s="79"/>
      <c r="R635" s="79"/>
      <c r="S635" s="79"/>
      <c r="T635" s="82"/>
      <c r="U635" s="60"/>
      <c r="V635" s="80"/>
      <c r="W635" s="60"/>
      <c r="X635" s="60"/>
      <c r="Y635" s="60"/>
      <c r="Z635" s="60"/>
      <c r="AA635" s="60"/>
      <c r="AB635" s="60"/>
      <c r="AC635" s="61"/>
      <c r="AD635" s="60"/>
      <c r="AE635" s="80"/>
      <c r="AF635" s="80"/>
    </row>
    <row r="636" spans="3:32" s="62" customFormat="1" ht="12.75" customHeight="1" x14ac:dyDescent="0.2">
      <c r="C636" s="77"/>
      <c r="D636" s="77"/>
      <c r="F636" s="71"/>
      <c r="G636" s="80"/>
      <c r="H636" s="79"/>
      <c r="I636" s="79"/>
      <c r="J636" s="81"/>
      <c r="L636" s="79"/>
      <c r="M636" s="79"/>
      <c r="N636" s="79"/>
      <c r="O636" s="81"/>
      <c r="Q636" s="79"/>
      <c r="R636" s="79"/>
      <c r="S636" s="79"/>
      <c r="T636" s="82"/>
      <c r="U636" s="60"/>
      <c r="V636" s="80"/>
      <c r="W636" s="60"/>
      <c r="X636" s="60"/>
      <c r="Y636" s="60"/>
      <c r="Z636" s="60"/>
      <c r="AA636" s="60"/>
      <c r="AB636" s="60"/>
      <c r="AC636" s="61"/>
      <c r="AD636" s="60"/>
      <c r="AE636" s="80"/>
      <c r="AF636" s="80"/>
    </row>
    <row r="637" spans="3:32" s="62" customFormat="1" ht="12.75" customHeight="1" x14ac:dyDescent="0.2">
      <c r="C637" s="77"/>
      <c r="D637" s="77"/>
      <c r="F637" s="71"/>
      <c r="G637" s="80"/>
      <c r="H637" s="79"/>
      <c r="I637" s="79"/>
      <c r="J637" s="81"/>
      <c r="L637" s="79"/>
      <c r="M637" s="79"/>
      <c r="N637" s="79"/>
      <c r="O637" s="81"/>
      <c r="Q637" s="79"/>
      <c r="R637" s="79"/>
      <c r="S637" s="79"/>
      <c r="T637" s="82"/>
      <c r="U637" s="60"/>
      <c r="V637" s="80"/>
      <c r="W637" s="60"/>
      <c r="X637" s="60"/>
      <c r="Y637" s="60"/>
      <c r="Z637" s="60"/>
      <c r="AA637" s="60"/>
      <c r="AB637" s="60"/>
      <c r="AC637" s="61"/>
      <c r="AD637" s="60"/>
      <c r="AE637" s="80"/>
      <c r="AF637" s="80"/>
    </row>
    <row r="638" spans="3:32" s="62" customFormat="1" ht="12.75" customHeight="1" x14ac:dyDescent="0.2">
      <c r="C638" s="77"/>
      <c r="D638" s="77"/>
      <c r="F638" s="71"/>
      <c r="G638" s="80"/>
      <c r="H638" s="79"/>
      <c r="I638" s="79"/>
      <c r="J638" s="81"/>
      <c r="L638" s="79"/>
      <c r="M638" s="79"/>
      <c r="N638" s="79"/>
      <c r="O638" s="81"/>
      <c r="Q638" s="79"/>
      <c r="R638" s="79"/>
      <c r="S638" s="79"/>
      <c r="T638" s="82"/>
      <c r="U638" s="60"/>
      <c r="V638" s="80"/>
      <c r="W638" s="60"/>
      <c r="X638" s="60"/>
      <c r="Y638" s="60"/>
      <c r="Z638" s="60"/>
      <c r="AA638" s="60"/>
      <c r="AB638" s="60"/>
      <c r="AC638" s="61"/>
      <c r="AD638" s="60"/>
      <c r="AE638" s="80"/>
      <c r="AF638" s="80"/>
    </row>
    <row r="639" spans="3:32" s="62" customFormat="1" ht="12.75" customHeight="1" x14ac:dyDescent="0.2">
      <c r="C639" s="77"/>
      <c r="D639" s="77"/>
      <c r="F639" s="71"/>
      <c r="G639" s="80"/>
      <c r="H639" s="79"/>
      <c r="I639" s="79"/>
      <c r="J639" s="81"/>
      <c r="L639" s="79"/>
      <c r="M639" s="79"/>
      <c r="N639" s="79"/>
      <c r="O639" s="81"/>
      <c r="Q639" s="79"/>
      <c r="R639" s="79"/>
      <c r="S639" s="79"/>
      <c r="T639" s="82"/>
      <c r="U639" s="60"/>
      <c r="V639" s="80"/>
      <c r="W639" s="60"/>
      <c r="X639" s="60"/>
      <c r="Y639" s="60"/>
      <c r="Z639" s="60"/>
      <c r="AA639" s="60"/>
      <c r="AB639" s="60"/>
      <c r="AC639" s="61"/>
      <c r="AD639" s="60"/>
      <c r="AE639" s="80"/>
      <c r="AF639" s="80"/>
    </row>
    <row r="640" spans="3:32" s="62" customFormat="1" ht="12.75" customHeight="1" x14ac:dyDescent="0.2">
      <c r="C640" s="77"/>
      <c r="D640" s="77"/>
      <c r="F640" s="71"/>
      <c r="G640" s="80"/>
      <c r="H640" s="79"/>
      <c r="I640" s="79"/>
      <c r="J640" s="81"/>
      <c r="L640" s="79"/>
      <c r="M640" s="79"/>
      <c r="N640" s="79"/>
      <c r="O640" s="81"/>
      <c r="Q640" s="79"/>
      <c r="R640" s="79"/>
      <c r="S640" s="79"/>
      <c r="T640" s="82"/>
      <c r="U640" s="60"/>
      <c r="V640" s="80"/>
      <c r="W640" s="60"/>
      <c r="X640" s="60"/>
      <c r="Y640" s="60"/>
      <c r="Z640" s="60"/>
      <c r="AA640" s="60"/>
      <c r="AB640" s="60"/>
      <c r="AC640" s="61"/>
      <c r="AD640" s="60"/>
      <c r="AE640" s="80"/>
      <c r="AF640" s="80"/>
    </row>
    <row r="641" spans="3:32" s="62" customFormat="1" ht="12.75" customHeight="1" x14ac:dyDescent="0.2">
      <c r="C641" s="77"/>
      <c r="D641" s="77"/>
      <c r="F641" s="71"/>
      <c r="G641" s="80"/>
      <c r="H641" s="79"/>
      <c r="I641" s="79"/>
      <c r="J641" s="81"/>
      <c r="L641" s="79"/>
      <c r="M641" s="79"/>
      <c r="N641" s="79"/>
      <c r="O641" s="81"/>
      <c r="Q641" s="79"/>
      <c r="R641" s="79"/>
      <c r="S641" s="79"/>
      <c r="T641" s="82"/>
      <c r="U641" s="60"/>
      <c r="V641" s="80"/>
      <c r="W641" s="60"/>
      <c r="X641" s="60"/>
      <c r="Y641" s="60"/>
      <c r="Z641" s="60"/>
      <c r="AA641" s="60"/>
      <c r="AB641" s="60"/>
      <c r="AC641" s="61"/>
      <c r="AD641" s="60"/>
      <c r="AE641" s="80"/>
      <c r="AF641" s="80"/>
    </row>
    <row r="642" spans="3:32" s="62" customFormat="1" ht="12.75" customHeight="1" x14ac:dyDescent="0.2">
      <c r="C642" s="77"/>
      <c r="D642" s="77"/>
      <c r="F642" s="71"/>
      <c r="G642" s="80"/>
      <c r="H642" s="79"/>
      <c r="I642" s="79"/>
      <c r="J642" s="81"/>
      <c r="L642" s="79"/>
      <c r="M642" s="79"/>
      <c r="N642" s="79"/>
      <c r="O642" s="81"/>
      <c r="Q642" s="79"/>
      <c r="R642" s="79"/>
      <c r="S642" s="79"/>
      <c r="T642" s="82"/>
      <c r="U642" s="60"/>
      <c r="V642" s="80"/>
      <c r="W642" s="60"/>
      <c r="X642" s="60"/>
      <c r="Y642" s="60"/>
      <c r="Z642" s="60"/>
      <c r="AA642" s="60"/>
      <c r="AB642" s="60"/>
      <c r="AC642" s="61"/>
      <c r="AD642" s="60"/>
      <c r="AE642" s="80"/>
      <c r="AF642" s="80"/>
    </row>
    <row r="643" spans="3:32" s="62" customFormat="1" ht="12.75" customHeight="1" x14ac:dyDescent="0.2">
      <c r="C643" s="77"/>
      <c r="D643" s="77"/>
      <c r="F643" s="71"/>
      <c r="G643" s="80"/>
      <c r="H643" s="79"/>
      <c r="I643" s="79"/>
      <c r="J643" s="81"/>
      <c r="L643" s="79"/>
      <c r="M643" s="79"/>
      <c r="N643" s="79"/>
      <c r="O643" s="81"/>
      <c r="Q643" s="79"/>
      <c r="R643" s="79"/>
      <c r="S643" s="79"/>
      <c r="T643" s="82"/>
      <c r="U643" s="60"/>
      <c r="V643" s="80"/>
      <c r="W643" s="60"/>
      <c r="X643" s="60"/>
      <c r="Y643" s="60"/>
      <c r="Z643" s="60"/>
      <c r="AA643" s="60"/>
      <c r="AB643" s="60"/>
      <c r="AC643" s="61"/>
      <c r="AD643" s="60"/>
      <c r="AE643" s="80"/>
      <c r="AF643" s="80"/>
    </row>
    <row r="644" spans="3:32" s="62" customFormat="1" ht="12.75" customHeight="1" x14ac:dyDescent="0.2">
      <c r="C644" s="77"/>
      <c r="D644" s="77"/>
      <c r="F644" s="71"/>
      <c r="G644" s="80"/>
      <c r="H644" s="79"/>
      <c r="I644" s="79"/>
      <c r="J644" s="81"/>
      <c r="L644" s="79"/>
      <c r="M644" s="79"/>
      <c r="N644" s="79"/>
      <c r="O644" s="81"/>
      <c r="Q644" s="79"/>
      <c r="R644" s="79"/>
      <c r="S644" s="79"/>
      <c r="T644" s="82"/>
      <c r="U644" s="60"/>
      <c r="V644" s="80"/>
      <c r="W644" s="60"/>
      <c r="X644" s="60"/>
      <c r="Y644" s="60"/>
      <c r="Z644" s="60"/>
      <c r="AA644" s="60"/>
      <c r="AB644" s="60"/>
      <c r="AC644" s="61"/>
      <c r="AD644" s="60"/>
      <c r="AE644" s="80"/>
      <c r="AF644" s="80"/>
    </row>
    <row r="645" spans="3:32" s="62" customFormat="1" ht="12.75" customHeight="1" x14ac:dyDescent="0.2">
      <c r="C645" s="77"/>
      <c r="D645" s="77"/>
      <c r="F645" s="71"/>
      <c r="G645" s="80"/>
      <c r="H645" s="79"/>
      <c r="I645" s="79"/>
      <c r="J645" s="81"/>
      <c r="L645" s="79"/>
      <c r="M645" s="79"/>
      <c r="N645" s="79"/>
      <c r="O645" s="81"/>
      <c r="Q645" s="79"/>
      <c r="R645" s="79"/>
      <c r="S645" s="79"/>
      <c r="T645" s="82"/>
      <c r="U645" s="60"/>
      <c r="V645" s="80"/>
      <c r="W645" s="60"/>
      <c r="X645" s="60"/>
      <c r="Y645" s="60"/>
      <c r="Z645" s="60"/>
      <c r="AA645" s="60"/>
      <c r="AB645" s="60"/>
      <c r="AC645" s="61"/>
      <c r="AD645" s="60"/>
      <c r="AE645" s="80"/>
      <c r="AF645" s="80"/>
    </row>
    <row r="646" spans="3:32" s="62" customFormat="1" ht="12.75" customHeight="1" x14ac:dyDescent="0.2">
      <c r="C646" s="77"/>
      <c r="D646" s="77"/>
      <c r="F646" s="71"/>
      <c r="G646" s="80"/>
      <c r="H646" s="79"/>
      <c r="I646" s="79"/>
      <c r="J646" s="81"/>
      <c r="L646" s="79"/>
      <c r="M646" s="79"/>
      <c r="N646" s="79"/>
      <c r="O646" s="81"/>
      <c r="Q646" s="79"/>
      <c r="R646" s="79"/>
      <c r="S646" s="79"/>
      <c r="T646" s="82"/>
      <c r="U646" s="60"/>
      <c r="V646" s="80"/>
      <c r="W646" s="60"/>
      <c r="X646" s="60"/>
      <c r="Y646" s="60"/>
      <c r="Z646" s="60"/>
      <c r="AA646" s="60"/>
      <c r="AB646" s="60"/>
      <c r="AC646" s="61"/>
      <c r="AD646" s="60"/>
      <c r="AE646" s="80"/>
      <c r="AF646" s="80"/>
    </row>
    <row r="647" spans="3:32" s="62" customFormat="1" ht="12.75" customHeight="1" x14ac:dyDescent="0.2">
      <c r="C647" s="77"/>
      <c r="D647" s="77"/>
      <c r="F647" s="71"/>
      <c r="G647" s="80"/>
      <c r="H647" s="79"/>
      <c r="I647" s="79"/>
      <c r="J647" s="81"/>
      <c r="L647" s="79"/>
      <c r="M647" s="79"/>
      <c r="N647" s="79"/>
      <c r="O647" s="81"/>
      <c r="Q647" s="79"/>
      <c r="R647" s="79"/>
      <c r="S647" s="79"/>
      <c r="T647" s="82"/>
      <c r="U647" s="60"/>
      <c r="V647" s="80"/>
      <c r="W647" s="60"/>
      <c r="X647" s="60"/>
      <c r="Y647" s="60"/>
      <c r="Z647" s="60"/>
      <c r="AA647" s="60"/>
      <c r="AB647" s="60"/>
      <c r="AC647" s="61"/>
      <c r="AD647" s="60"/>
      <c r="AE647" s="80"/>
      <c r="AF647" s="80"/>
    </row>
    <row r="648" spans="3:32" s="62" customFormat="1" ht="12.75" customHeight="1" x14ac:dyDescent="0.2">
      <c r="C648" s="77"/>
      <c r="D648" s="77"/>
      <c r="F648" s="71"/>
      <c r="G648" s="80"/>
      <c r="H648" s="79"/>
      <c r="I648" s="79"/>
      <c r="J648" s="81"/>
      <c r="L648" s="79"/>
      <c r="M648" s="79"/>
      <c r="N648" s="79"/>
      <c r="O648" s="81"/>
      <c r="Q648" s="79"/>
      <c r="R648" s="79"/>
      <c r="S648" s="79"/>
      <c r="T648" s="82"/>
      <c r="U648" s="60"/>
      <c r="V648" s="80"/>
      <c r="W648" s="60"/>
      <c r="X648" s="60"/>
      <c r="Y648" s="60"/>
      <c r="Z648" s="60"/>
      <c r="AA648" s="60"/>
      <c r="AB648" s="60"/>
      <c r="AC648" s="61"/>
      <c r="AD648" s="60"/>
      <c r="AE648" s="80"/>
      <c r="AF648" s="80"/>
    </row>
    <row r="649" spans="3:32" s="62" customFormat="1" ht="12.75" customHeight="1" x14ac:dyDescent="0.2">
      <c r="C649" s="77"/>
      <c r="D649" s="77"/>
      <c r="F649" s="71"/>
      <c r="G649" s="80"/>
      <c r="H649" s="79"/>
      <c r="I649" s="79"/>
      <c r="J649" s="81"/>
      <c r="L649" s="79"/>
      <c r="M649" s="79"/>
      <c r="N649" s="79"/>
      <c r="O649" s="81"/>
      <c r="Q649" s="79"/>
      <c r="R649" s="79"/>
      <c r="S649" s="79"/>
      <c r="T649" s="82"/>
      <c r="U649" s="60"/>
      <c r="V649" s="80"/>
      <c r="W649" s="60"/>
      <c r="X649" s="60"/>
      <c r="Y649" s="60"/>
      <c r="Z649" s="60"/>
      <c r="AA649" s="60"/>
      <c r="AB649" s="60"/>
      <c r="AC649" s="61"/>
      <c r="AD649" s="60"/>
      <c r="AE649" s="80"/>
      <c r="AF649" s="80"/>
    </row>
    <row r="650" spans="3:32" s="62" customFormat="1" ht="12.75" customHeight="1" x14ac:dyDescent="0.2">
      <c r="C650" s="77"/>
      <c r="D650" s="77"/>
      <c r="F650" s="71"/>
      <c r="G650" s="80"/>
      <c r="H650" s="79"/>
      <c r="I650" s="79"/>
      <c r="J650" s="81"/>
      <c r="L650" s="79"/>
      <c r="M650" s="79"/>
      <c r="N650" s="79"/>
      <c r="O650" s="81"/>
      <c r="Q650" s="79"/>
      <c r="R650" s="79"/>
      <c r="S650" s="79"/>
      <c r="T650" s="82"/>
      <c r="U650" s="60"/>
      <c r="V650" s="80"/>
      <c r="W650" s="60"/>
      <c r="X650" s="60"/>
      <c r="Y650" s="60"/>
      <c r="Z650" s="60"/>
      <c r="AA650" s="60"/>
      <c r="AB650" s="60"/>
      <c r="AC650" s="61"/>
      <c r="AD650" s="60"/>
      <c r="AE650" s="80"/>
      <c r="AF650" s="80"/>
    </row>
    <row r="651" spans="3:32" s="62" customFormat="1" ht="12.75" customHeight="1" x14ac:dyDescent="0.2">
      <c r="C651" s="77"/>
      <c r="D651" s="77"/>
      <c r="F651" s="71"/>
      <c r="G651" s="80"/>
      <c r="H651" s="79"/>
      <c r="I651" s="79"/>
      <c r="J651" s="81"/>
      <c r="L651" s="79"/>
      <c r="M651" s="79"/>
      <c r="N651" s="79"/>
      <c r="O651" s="81"/>
      <c r="Q651" s="79"/>
      <c r="R651" s="79"/>
      <c r="S651" s="79"/>
      <c r="T651" s="82"/>
      <c r="U651" s="60"/>
      <c r="V651" s="80"/>
      <c r="W651" s="60"/>
      <c r="X651" s="60"/>
      <c r="Y651" s="60"/>
      <c r="Z651" s="60"/>
      <c r="AA651" s="60"/>
      <c r="AB651" s="60"/>
      <c r="AC651" s="61"/>
      <c r="AD651" s="60"/>
      <c r="AE651" s="80"/>
      <c r="AF651" s="80"/>
    </row>
    <row r="652" spans="3:32" s="62" customFormat="1" ht="12.75" customHeight="1" x14ac:dyDescent="0.2">
      <c r="C652" s="77"/>
      <c r="D652" s="77"/>
      <c r="F652" s="71"/>
      <c r="G652" s="80"/>
      <c r="H652" s="79"/>
      <c r="I652" s="79"/>
      <c r="J652" s="81"/>
      <c r="L652" s="79"/>
      <c r="M652" s="79"/>
      <c r="N652" s="79"/>
      <c r="O652" s="81"/>
      <c r="Q652" s="79"/>
      <c r="R652" s="79"/>
      <c r="S652" s="79"/>
      <c r="T652" s="82"/>
      <c r="U652" s="60"/>
      <c r="V652" s="80"/>
      <c r="W652" s="60"/>
      <c r="X652" s="60"/>
      <c r="Y652" s="60"/>
      <c r="Z652" s="60"/>
      <c r="AA652" s="60"/>
      <c r="AB652" s="60"/>
      <c r="AC652" s="61"/>
      <c r="AD652" s="60"/>
      <c r="AE652" s="80"/>
      <c r="AF652" s="80"/>
    </row>
    <row r="653" spans="3:32" s="62" customFormat="1" ht="12.75" customHeight="1" x14ac:dyDescent="0.2">
      <c r="C653" s="77"/>
      <c r="D653" s="77"/>
      <c r="F653" s="71"/>
      <c r="G653" s="80"/>
      <c r="H653" s="79"/>
      <c r="I653" s="79"/>
      <c r="J653" s="81"/>
      <c r="L653" s="79"/>
      <c r="M653" s="79"/>
      <c r="N653" s="79"/>
      <c r="O653" s="81"/>
      <c r="Q653" s="79"/>
      <c r="R653" s="79"/>
      <c r="S653" s="79"/>
      <c r="T653" s="82"/>
      <c r="U653" s="60"/>
      <c r="V653" s="80"/>
      <c r="W653" s="60"/>
      <c r="X653" s="60"/>
      <c r="Y653" s="60"/>
      <c r="Z653" s="60"/>
      <c r="AA653" s="60"/>
      <c r="AB653" s="60"/>
      <c r="AC653" s="61"/>
      <c r="AD653" s="60"/>
      <c r="AE653" s="80"/>
      <c r="AF653" s="80"/>
    </row>
    <row r="654" spans="3:32" s="62" customFormat="1" ht="12.75" customHeight="1" x14ac:dyDescent="0.2">
      <c r="C654" s="77"/>
      <c r="D654" s="77"/>
      <c r="F654" s="71"/>
      <c r="G654" s="80"/>
      <c r="H654" s="79"/>
      <c r="I654" s="79"/>
      <c r="J654" s="81"/>
      <c r="L654" s="79"/>
      <c r="M654" s="79"/>
      <c r="N654" s="79"/>
      <c r="O654" s="81"/>
      <c r="Q654" s="79"/>
      <c r="R654" s="79"/>
      <c r="S654" s="79"/>
      <c r="T654" s="82"/>
      <c r="U654" s="60"/>
      <c r="V654" s="80"/>
      <c r="W654" s="60"/>
      <c r="X654" s="60"/>
      <c r="Y654" s="60"/>
      <c r="Z654" s="60"/>
      <c r="AA654" s="60"/>
      <c r="AB654" s="60"/>
      <c r="AC654" s="61"/>
      <c r="AD654" s="60"/>
      <c r="AE654" s="80"/>
      <c r="AF654" s="80"/>
    </row>
    <row r="655" spans="3:32" s="62" customFormat="1" ht="12.75" customHeight="1" x14ac:dyDescent="0.2">
      <c r="C655" s="77"/>
      <c r="D655" s="77"/>
      <c r="F655" s="71"/>
      <c r="G655" s="80"/>
      <c r="H655" s="79"/>
      <c r="I655" s="79"/>
      <c r="J655" s="81"/>
      <c r="L655" s="79"/>
      <c r="M655" s="79"/>
      <c r="N655" s="79"/>
      <c r="O655" s="81"/>
      <c r="Q655" s="79"/>
      <c r="R655" s="79"/>
      <c r="S655" s="79"/>
      <c r="T655" s="82"/>
      <c r="U655" s="60"/>
      <c r="V655" s="80"/>
      <c r="W655" s="60"/>
      <c r="X655" s="60"/>
      <c r="Y655" s="60"/>
      <c r="Z655" s="60"/>
      <c r="AA655" s="60"/>
      <c r="AB655" s="60"/>
      <c r="AC655" s="61"/>
      <c r="AD655" s="60"/>
      <c r="AE655" s="80"/>
      <c r="AF655" s="80"/>
    </row>
    <row r="656" spans="3:32" s="62" customFormat="1" ht="12.75" customHeight="1" x14ac:dyDescent="0.2">
      <c r="C656" s="77"/>
      <c r="D656" s="77"/>
      <c r="F656" s="71"/>
      <c r="G656" s="80"/>
      <c r="H656" s="79"/>
      <c r="I656" s="79"/>
      <c r="J656" s="81"/>
      <c r="L656" s="79"/>
      <c r="M656" s="79"/>
      <c r="N656" s="79"/>
      <c r="O656" s="81"/>
      <c r="Q656" s="79"/>
      <c r="R656" s="79"/>
      <c r="S656" s="79"/>
      <c r="T656" s="82"/>
      <c r="U656" s="60"/>
      <c r="V656" s="80"/>
      <c r="W656" s="60"/>
      <c r="X656" s="60"/>
      <c r="Y656" s="60"/>
      <c r="Z656" s="60"/>
      <c r="AA656" s="60"/>
      <c r="AB656" s="60"/>
      <c r="AC656" s="61"/>
      <c r="AD656" s="60"/>
      <c r="AE656" s="80"/>
      <c r="AF656" s="80"/>
    </row>
    <row r="657" spans="3:32" s="62" customFormat="1" ht="12.75" customHeight="1" x14ac:dyDescent="0.2">
      <c r="C657" s="77"/>
      <c r="D657" s="77"/>
      <c r="F657" s="71"/>
      <c r="G657" s="80"/>
      <c r="H657" s="79"/>
      <c r="I657" s="79"/>
      <c r="J657" s="81"/>
      <c r="L657" s="79"/>
      <c r="M657" s="79"/>
      <c r="N657" s="79"/>
      <c r="O657" s="81"/>
      <c r="Q657" s="79"/>
      <c r="R657" s="79"/>
      <c r="S657" s="79"/>
      <c r="T657" s="82"/>
      <c r="U657" s="60"/>
      <c r="V657" s="80"/>
      <c r="W657" s="60"/>
      <c r="X657" s="60"/>
      <c r="Y657" s="60"/>
      <c r="Z657" s="60"/>
      <c r="AA657" s="60"/>
      <c r="AB657" s="60"/>
      <c r="AC657" s="61"/>
      <c r="AD657" s="60"/>
      <c r="AE657" s="80"/>
      <c r="AF657" s="80"/>
    </row>
    <row r="658" spans="3:32" s="62" customFormat="1" ht="12.75" customHeight="1" x14ac:dyDescent="0.2">
      <c r="C658" s="77"/>
      <c r="D658" s="77"/>
      <c r="F658" s="71"/>
      <c r="G658" s="80"/>
      <c r="H658" s="79"/>
      <c r="I658" s="79"/>
      <c r="J658" s="81"/>
      <c r="L658" s="79"/>
      <c r="M658" s="79"/>
      <c r="N658" s="79"/>
      <c r="O658" s="81"/>
      <c r="Q658" s="79"/>
      <c r="R658" s="79"/>
      <c r="S658" s="79"/>
      <c r="T658" s="82"/>
      <c r="U658" s="60"/>
      <c r="V658" s="80"/>
      <c r="W658" s="60"/>
      <c r="X658" s="60"/>
      <c r="Y658" s="60"/>
      <c r="Z658" s="60"/>
      <c r="AA658" s="60"/>
      <c r="AB658" s="60"/>
      <c r="AC658" s="61"/>
      <c r="AD658" s="60"/>
      <c r="AE658" s="80"/>
      <c r="AF658" s="80"/>
    </row>
    <row r="659" spans="3:32" s="62" customFormat="1" ht="12.75" customHeight="1" x14ac:dyDescent="0.2">
      <c r="C659" s="77"/>
      <c r="D659" s="77"/>
      <c r="F659" s="71"/>
      <c r="G659" s="80"/>
      <c r="H659" s="79"/>
      <c r="I659" s="79"/>
      <c r="J659" s="81"/>
      <c r="L659" s="79"/>
      <c r="M659" s="79"/>
      <c r="N659" s="79"/>
      <c r="O659" s="81"/>
      <c r="Q659" s="79"/>
      <c r="R659" s="79"/>
      <c r="S659" s="79"/>
      <c r="T659" s="82"/>
      <c r="U659" s="60"/>
      <c r="V659" s="80"/>
      <c r="W659" s="60"/>
      <c r="X659" s="60"/>
      <c r="Y659" s="60"/>
      <c r="Z659" s="60"/>
      <c r="AA659" s="60"/>
      <c r="AB659" s="60"/>
      <c r="AC659" s="61"/>
      <c r="AD659" s="60"/>
      <c r="AE659" s="80"/>
      <c r="AF659" s="80"/>
    </row>
    <row r="660" spans="3:32" s="62" customFormat="1" ht="12.75" customHeight="1" x14ac:dyDescent="0.2">
      <c r="C660" s="77"/>
      <c r="D660" s="77"/>
      <c r="F660" s="71"/>
      <c r="G660" s="80"/>
      <c r="H660" s="79"/>
      <c r="I660" s="79"/>
      <c r="J660" s="81"/>
      <c r="L660" s="79"/>
      <c r="M660" s="79"/>
      <c r="N660" s="79"/>
      <c r="O660" s="81"/>
      <c r="Q660" s="79"/>
      <c r="R660" s="79"/>
      <c r="S660" s="79"/>
      <c r="T660" s="82"/>
      <c r="U660" s="60"/>
      <c r="V660" s="80"/>
      <c r="W660" s="60"/>
      <c r="X660" s="60"/>
      <c r="Y660" s="60"/>
      <c r="Z660" s="60"/>
      <c r="AA660" s="60"/>
      <c r="AB660" s="60"/>
      <c r="AC660" s="61"/>
      <c r="AD660" s="60"/>
      <c r="AE660" s="80"/>
      <c r="AF660" s="80"/>
    </row>
    <row r="661" spans="3:32" s="62" customFormat="1" ht="12.75" customHeight="1" x14ac:dyDescent="0.2">
      <c r="C661" s="77"/>
      <c r="D661" s="77"/>
      <c r="F661" s="71"/>
      <c r="G661" s="80"/>
      <c r="H661" s="79"/>
      <c r="I661" s="79"/>
      <c r="J661" s="81"/>
      <c r="L661" s="79"/>
      <c r="M661" s="79"/>
      <c r="N661" s="79"/>
      <c r="O661" s="81"/>
      <c r="Q661" s="79"/>
      <c r="R661" s="79"/>
      <c r="S661" s="79"/>
      <c r="T661" s="82"/>
      <c r="U661" s="60"/>
      <c r="V661" s="80"/>
      <c r="W661" s="60"/>
      <c r="X661" s="60"/>
      <c r="Y661" s="60"/>
      <c r="Z661" s="60"/>
      <c r="AA661" s="60"/>
      <c r="AB661" s="60"/>
      <c r="AC661" s="61"/>
      <c r="AD661" s="60"/>
      <c r="AE661" s="80"/>
      <c r="AF661" s="80"/>
    </row>
    <row r="662" spans="3:32" s="62" customFormat="1" ht="12.75" customHeight="1" x14ac:dyDescent="0.2">
      <c r="C662" s="77"/>
      <c r="D662" s="77"/>
      <c r="F662" s="71"/>
      <c r="G662" s="80"/>
      <c r="H662" s="79"/>
      <c r="I662" s="79"/>
      <c r="J662" s="81"/>
      <c r="L662" s="79"/>
      <c r="M662" s="79"/>
      <c r="N662" s="79"/>
      <c r="O662" s="81"/>
      <c r="Q662" s="79"/>
      <c r="R662" s="79"/>
      <c r="S662" s="79"/>
      <c r="T662" s="82"/>
      <c r="U662" s="60"/>
      <c r="V662" s="80"/>
      <c r="W662" s="60"/>
      <c r="X662" s="60"/>
      <c r="Y662" s="60"/>
      <c r="Z662" s="60"/>
      <c r="AA662" s="60"/>
      <c r="AB662" s="60"/>
      <c r="AC662" s="61"/>
      <c r="AD662" s="60"/>
      <c r="AE662" s="80"/>
      <c r="AF662" s="80"/>
    </row>
    <row r="663" spans="3:32" s="62" customFormat="1" ht="12.75" customHeight="1" x14ac:dyDescent="0.2">
      <c r="C663" s="77"/>
      <c r="D663" s="77"/>
      <c r="F663" s="71"/>
      <c r="G663" s="80"/>
      <c r="H663" s="79"/>
      <c r="I663" s="79"/>
      <c r="J663" s="81"/>
      <c r="L663" s="79"/>
      <c r="M663" s="79"/>
      <c r="N663" s="79"/>
      <c r="O663" s="81"/>
      <c r="Q663" s="79"/>
      <c r="R663" s="79"/>
      <c r="S663" s="79"/>
      <c r="T663" s="82"/>
      <c r="U663" s="60"/>
      <c r="V663" s="80"/>
      <c r="W663" s="60"/>
      <c r="X663" s="60"/>
      <c r="Y663" s="60"/>
      <c r="Z663" s="60"/>
      <c r="AA663" s="60"/>
      <c r="AB663" s="60"/>
      <c r="AC663" s="61"/>
      <c r="AD663" s="60"/>
      <c r="AE663" s="80"/>
      <c r="AF663" s="80"/>
    </row>
    <row r="664" spans="3:32" s="62" customFormat="1" ht="12.75" customHeight="1" x14ac:dyDescent="0.2">
      <c r="C664" s="77"/>
      <c r="D664" s="77"/>
      <c r="F664" s="71"/>
      <c r="G664" s="80"/>
      <c r="H664" s="79"/>
      <c r="I664" s="79"/>
      <c r="J664" s="81"/>
      <c r="L664" s="79"/>
      <c r="M664" s="79"/>
      <c r="N664" s="79"/>
      <c r="O664" s="81"/>
      <c r="Q664" s="79"/>
      <c r="R664" s="79"/>
      <c r="S664" s="79"/>
      <c r="T664" s="82"/>
      <c r="U664" s="60"/>
      <c r="V664" s="80"/>
      <c r="W664" s="60"/>
      <c r="X664" s="60"/>
      <c r="Y664" s="60"/>
      <c r="Z664" s="60"/>
      <c r="AA664" s="60"/>
      <c r="AB664" s="60"/>
      <c r="AC664" s="61"/>
      <c r="AD664" s="60"/>
      <c r="AE664" s="80"/>
      <c r="AF664" s="80"/>
    </row>
    <row r="665" spans="3:32" s="62" customFormat="1" ht="12.75" customHeight="1" x14ac:dyDescent="0.2">
      <c r="C665" s="77"/>
      <c r="D665" s="77"/>
      <c r="F665" s="71"/>
      <c r="G665" s="80"/>
      <c r="H665" s="79"/>
      <c r="I665" s="79"/>
      <c r="J665" s="81"/>
      <c r="L665" s="79"/>
      <c r="M665" s="79"/>
      <c r="N665" s="79"/>
      <c r="O665" s="81"/>
      <c r="Q665" s="79"/>
      <c r="R665" s="79"/>
      <c r="S665" s="79"/>
      <c r="T665" s="82"/>
      <c r="U665" s="60"/>
      <c r="V665" s="80"/>
      <c r="W665" s="60"/>
      <c r="X665" s="60"/>
      <c r="Y665" s="60"/>
      <c r="Z665" s="60"/>
      <c r="AA665" s="60"/>
      <c r="AB665" s="60"/>
      <c r="AC665" s="61"/>
      <c r="AD665" s="60"/>
      <c r="AE665" s="80"/>
      <c r="AF665" s="80"/>
    </row>
    <row r="666" spans="3:32" s="62" customFormat="1" ht="12.75" customHeight="1" x14ac:dyDescent="0.2">
      <c r="C666" s="77"/>
      <c r="D666" s="77"/>
      <c r="F666" s="71"/>
      <c r="G666" s="80"/>
      <c r="H666" s="79"/>
      <c r="I666" s="79"/>
      <c r="J666" s="81"/>
      <c r="L666" s="79"/>
      <c r="M666" s="79"/>
      <c r="N666" s="79"/>
      <c r="O666" s="81"/>
      <c r="Q666" s="79"/>
      <c r="R666" s="79"/>
      <c r="S666" s="79"/>
      <c r="T666" s="82"/>
      <c r="U666" s="60"/>
      <c r="V666" s="80"/>
      <c r="W666" s="60"/>
      <c r="X666" s="60"/>
      <c r="Y666" s="60"/>
      <c r="Z666" s="60"/>
      <c r="AA666" s="60"/>
      <c r="AB666" s="60"/>
      <c r="AC666" s="61"/>
      <c r="AD666" s="60"/>
      <c r="AE666" s="80"/>
      <c r="AF666" s="80"/>
    </row>
    <row r="667" spans="3:32" s="62" customFormat="1" ht="12.75" customHeight="1" x14ac:dyDescent="0.2">
      <c r="C667" s="77"/>
      <c r="D667" s="77"/>
      <c r="F667" s="71"/>
      <c r="G667" s="80"/>
      <c r="H667" s="79"/>
      <c r="I667" s="79"/>
      <c r="J667" s="81"/>
      <c r="L667" s="79"/>
      <c r="M667" s="79"/>
      <c r="N667" s="79"/>
      <c r="O667" s="81"/>
      <c r="Q667" s="79"/>
      <c r="R667" s="79"/>
      <c r="S667" s="79"/>
      <c r="T667" s="82"/>
      <c r="U667" s="60"/>
      <c r="V667" s="80"/>
      <c r="W667" s="60"/>
      <c r="X667" s="60"/>
      <c r="Y667" s="60"/>
      <c r="Z667" s="60"/>
      <c r="AA667" s="60"/>
      <c r="AB667" s="60"/>
      <c r="AC667" s="61"/>
      <c r="AD667" s="60"/>
      <c r="AE667" s="80"/>
      <c r="AF667" s="80"/>
    </row>
    <row r="668" spans="3:32" s="62" customFormat="1" ht="12.75" customHeight="1" x14ac:dyDescent="0.2">
      <c r="C668" s="77"/>
      <c r="D668" s="77"/>
      <c r="F668" s="71"/>
      <c r="G668" s="80"/>
      <c r="H668" s="79"/>
      <c r="I668" s="79"/>
      <c r="J668" s="81"/>
      <c r="L668" s="79"/>
      <c r="M668" s="79"/>
      <c r="N668" s="79"/>
      <c r="O668" s="81"/>
      <c r="Q668" s="79"/>
      <c r="R668" s="79"/>
      <c r="S668" s="79"/>
      <c r="T668" s="82"/>
      <c r="U668" s="60"/>
      <c r="V668" s="80"/>
      <c r="W668" s="60"/>
      <c r="X668" s="60"/>
      <c r="Y668" s="60"/>
      <c r="Z668" s="60"/>
      <c r="AA668" s="60"/>
      <c r="AB668" s="60"/>
      <c r="AC668" s="61"/>
      <c r="AD668" s="60"/>
      <c r="AE668" s="80"/>
      <c r="AF668" s="80"/>
    </row>
    <row r="669" spans="3:32" s="62" customFormat="1" ht="12.75" customHeight="1" x14ac:dyDescent="0.2">
      <c r="C669" s="77"/>
      <c r="D669" s="77"/>
      <c r="F669" s="71"/>
      <c r="G669" s="80"/>
      <c r="H669" s="79"/>
      <c r="I669" s="79"/>
      <c r="J669" s="81"/>
      <c r="L669" s="79"/>
      <c r="M669" s="79"/>
      <c r="N669" s="79"/>
      <c r="O669" s="81"/>
      <c r="Q669" s="79"/>
      <c r="R669" s="79"/>
      <c r="S669" s="79"/>
      <c r="T669" s="82"/>
      <c r="U669" s="60"/>
      <c r="V669" s="80"/>
      <c r="W669" s="60"/>
      <c r="X669" s="60"/>
      <c r="Y669" s="60"/>
      <c r="Z669" s="60"/>
      <c r="AA669" s="60"/>
      <c r="AB669" s="60"/>
      <c r="AC669" s="61"/>
      <c r="AD669" s="60"/>
      <c r="AE669" s="80"/>
      <c r="AF669" s="80"/>
    </row>
    <row r="670" spans="3:32" s="62" customFormat="1" ht="12.75" customHeight="1" x14ac:dyDescent="0.2">
      <c r="C670" s="77"/>
      <c r="D670" s="77"/>
      <c r="F670" s="71"/>
      <c r="G670" s="80"/>
      <c r="H670" s="79"/>
      <c r="I670" s="79"/>
      <c r="J670" s="81"/>
      <c r="L670" s="79"/>
      <c r="M670" s="79"/>
      <c r="N670" s="79"/>
      <c r="O670" s="81"/>
      <c r="Q670" s="79"/>
      <c r="R670" s="79"/>
      <c r="S670" s="79"/>
      <c r="T670" s="82"/>
      <c r="U670" s="60"/>
      <c r="V670" s="80"/>
      <c r="W670" s="60"/>
      <c r="X670" s="60"/>
      <c r="Y670" s="60"/>
      <c r="Z670" s="60"/>
      <c r="AA670" s="60"/>
      <c r="AB670" s="60"/>
      <c r="AC670" s="61"/>
      <c r="AD670" s="60"/>
      <c r="AE670" s="80"/>
      <c r="AF670" s="80"/>
    </row>
    <row r="671" spans="3:32" s="62" customFormat="1" ht="12.75" customHeight="1" x14ac:dyDescent="0.2">
      <c r="C671" s="77"/>
      <c r="D671" s="77"/>
      <c r="F671" s="71"/>
      <c r="G671" s="80"/>
      <c r="H671" s="79"/>
      <c r="I671" s="79"/>
      <c r="J671" s="81"/>
      <c r="L671" s="79"/>
      <c r="M671" s="79"/>
      <c r="N671" s="79"/>
      <c r="O671" s="81"/>
      <c r="Q671" s="79"/>
      <c r="R671" s="79"/>
      <c r="S671" s="79"/>
      <c r="T671" s="82"/>
      <c r="U671" s="60"/>
      <c r="V671" s="80"/>
      <c r="W671" s="60"/>
      <c r="X671" s="60"/>
      <c r="Y671" s="60"/>
      <c r="Z671" s="60"/>
      <c r="AA671" s="60"/>
      <c r="AB671" s="60"/>
      <c r="AC671" s="61"/>
      <c r="AD671" s="60"/>
      <c r="AE671" s="80"/>
      <c r="AF671" s="80"/>
    </row>
    <row r="672" spans="3:32" s="62" customFormat="1" ht="12.75" customHeight="1" x14ac:dyDescent="0.2">
      <c r="C672" s="77"/>
      <c r="D672" s="77"/>
      <c r="F672" s="71"/>
      <c r="G672" s="80"/>
      <c r="H672" s="79"/>
      <c r="I672" s="79"/>
      <c r="J672" s="81"/>
      <c r="L672" s="79"/>
      <c r="M672" s="79"/>
      <c r="N672" s="79"/>
      <c r="O672" s="81"/>
      <c r="Q672" s="79"/>
      <c r="R672" s="79"/>
      <c r="S672" s="79"/>
      <c r="T672" s="82"/>
      <c r="U672" s="60"/>
      <c r="V672" s="80"/>
      <c r="W672" s="60"/>
      <c r="X672" s="60"/>
      <c r="Y672" s="60"/>
      <c r="Z672" s="60"/>
      <c r="AA672" s="60"/>
      <c r="AB672" s="60"/>
      <c r="AC672" s="61"/>
      <c r="AD672" s="60"/>
      <c r="AE672" s="80"/>
      <c r="AF672" s="80"/>
    </row>
    <row r="673" spans="3:32" s="62" customFormat="1" ht="12.75" customHeight="1" x14ac:dyDescent="0.2">
      <c r="C673" s="77"/>
      <c r="D673" s="77"/>
      <c r="F673" s="71"/>
      <c r="G673" s="80"/>
      <c r="H673" s="79"/>
      <c r="I673" s="79"/>
      <c r="J673" s="81"/>
      <c r="L673" s="79"/>
      <c r="M673" s="79"/>
      <c r="N673" s="79"/>
      <c r="O673" s="81"/>
      <c r="Q673" s="79"/>
      <c r="R673" s="79"/>
      <c r="S673" s="79"/>
      <c r="T673" s="82"/>
      <c r="U673" s="60"/>
      <c r="V673" s="80"/>
      <c r="W673" s="60"/>
      <c r="X673" s="60"/>
      <c r="Y673" s="60"/>
      <c r="Z673" s="60"/>
      <c r="AA673" s="60"/>
      <c r="AB673" s="60"/>
      <c r="AC673" s="61"/>
      <c r="AD673" s="60"/>
      <c r="AE673" s="80"/>
      <c r="AF673" s="80"/>
    </row>
    <row r="674" spans="3:32" s="62" customFormat="1" ht="12.75" customHeight="1" x14ac:dyDescent="0.2">
      <c r="C674" s="77"/>
      <c r="D674" s="77"/>
      <c r="F674" s="71"/>
      <c r="G674" s="80"/>
      <c r="H674" s="79"/>
      <c r="I674" s="79"/>
      <c r="J674" s="81"/>
      <c r="L674" s="79"/>
      <c r="M674" s="79"/>
      <c r="N674" s="79"/>
      <c r="O674" s="81"/>
      <c r="Q674" s="79"/>
      <c r="R674" s="79"/>
      <c r="S674" s="79"/>
      <c r="T674" s="82"/>
      <c r="U674" s="60"/>
      <c r="V674" s="80"/>
      <c r="W674" s="60"/>
      <c r="X674" s="60"/>
      <c r="Y674" s="60"/>
      <c r="Z674" s="60"/>
      <c r="AA674" s="60"/>
      <c r="AB674" s="60"/>
      <c r="AC674" s="61"/>
      <c r="AD674" s="60"/>
      <c r="AE674" s="80"/>
      <c r="AF674" s="80"/>
    </row>
    <row r="675" spans="3:32" s="62" customFormat="1" ht="12.75" customHeight="1" x14ac:dyDescent="0.2">
      <c r="C675" s="77"/>
      <c r="D675" s="77"/>
      <c r="F675" s="71"/>
      <c r="G675" s="80"/>
      <c r="H675" s="79"/>
      <c r="I675" s="79"/>
      <c r="J675" s="81"/>
      <c r="L675" s="79"/>
      <c r="M675" s="79"/>
      <c r="N675" s="79"/>
      <c r="O675" s="81"/>
      <c r="Q675" s="79"/>
      <c r="R675" s="79"/>
      <c r="S675" s="79"/>
      <c r="T675" s="82"/>
      <c r="U675" s="60"/>
      <c r="V675" s="80"/>
      <c r="W675" s="60"/>
      <c r="X675" s="60"/>
      <c r="Y675" s="60"/>
      <c r="Z675" s="60"/>
      <c r="AA675" s="60"/>
      <c r="AB675" s="60"/>
      <c r="AC675" s="61"/>
      <c r="AD675" s="60"/>
      <c r="AE675" s="80"/>
      <c r="AF675" s="80"/>
    </row>
    <row r="676" spans="3:32" s="62" customFormat="1" ht="12.75" customHeight="1" x14ac:dyDescent="0.2">
      <c r="C676" s="77"/>
      <c r="D676" s="77"/>
      <c r="F676" s="71"/>
      <c r="G676" s="80"/>
      <c r="H676" s="79"/>
      <c r="I676" s="79"/>
      <c r="J676" s="81"/>
      <c r="L676" s="79"/>
      <c r="M676" s="79"/>
      <c r="N676" s="79"/>
      <c r="O676" s="81"/>
      <c r="Q676" s="79"/>
      <c r="R676" s="79"/>
      <c r="S676" s="79"/>
      <c r="T676" s="82"/>
      <c r="U676" s="60"/>
      <c r="V676" s="80"/>
      <c r="W676" s="60"/>
      <c r="X676" s="60"/>
      <c r="Y676" s="60"/>
      <c r="Z676" s="60"/>
      <c r="AA676" s="60"/>
      <c r="AB676" s="60"/>
      <c r="AC676" s="61"/>
      <c r="AD676" s="60"/>
      <c r="AE676" s="80"/>
      <c r="AF676" s="80"/>
    </row>
    <row r="677" spans="3:32" s="62" customFormat="1" ht="12.75" customHeight="1" x14ac:dyDescent="0.2">
      <c r="C677" s="77"/>
      <c r="D677" s="77"/>
      <c r="F677" s="71"/>
      <c r="G677" s="80"/>
      <c r="H677" s="79"/>
      <c r="I677" s="79"/>
      <c r="J677" s="81"/>
      <c r="L677" s="79"/>
      <c r="M677" s="79"/>
      <c r="N677" s="79"/>
      <c r="O677" s="81"/>
      <c r="Q677" s="79"/>
      <c r="R677" s="79"/>
      <c r="S677" s="79"/>
      <c r="T677" s="82"/>
      <c r="U677" s="60"/>
      <c r="V677" s="80"/>
      <c r="W677" s="60"/>
      <c r="X677" s="60"/>
      <c r="Y677" s="60"/>
      <c r="Z677" s="60"/>
      <c r="AA677" s="60"/>
      <c r="AB677" s="60"/>
      <c r="AC677" s="61"/>
      <c r="AD677" s="60"/>
      <c r="AE677" s="80"/>
      <c r="AF677" s="80"/>
    </row>
    <row r="678" spans="3:32" s="62" customFormat="1" ht="12.75" customHeight="1" x14ac:dyDescent="0.2">
      <c r="C678" s="77"/>
      <c r="D678" s="77"/>
      <c r="F678" s="71"/>
      <c r="G678" s="80"/>
      <c r="H678" s="79"/>
      <c r="I678" s="79"/>
      <c r="J678" s="81"/>
      <c r="L678" s="79"/>
      <c r="M678" s="79"/>
      <c r="N678" s="79"/>
      <c r="O678" s="81"/>
      <c r="Q678" s="79"/>
      <c r="R678" s="79"/>
      <c r="S678" s="79"/>
      <c r="T678" s="82"/>
      <c r="U678" s="60"/>
      <c r="V678" s="80"/>
      <c r="W678" s="60"/>
      <c r="X678" s="60"/>
      <c r="Y678" s="60"/>
      <c r="Z678" s="60"/>
      <c r="AA678" s="60"/>
      <c r="AB678" s="60"/>
      <c r="AC678" s="61"/>
      <c r="AD678" s="60"/>
      <c r="AE678" s="80"/>
      <c r="AF678" s="80"/>
    </row>
    <row r="679" spans="3:32" s="62" customFormat="1" ht="12.75" customHeight="1" x14ac:dyDescent="0.2">
      <c r="C679" s="77"/>
      <c r="D679" s="77"/>
      <c r="F679" s="71"/>
      <c r="G679" s="80"/>
      <c r="H679" s="79"/>
      <c r="I679" s="79"/>
      <c r="J679" s="81"/>
      <c r="L679" s="79"/>
      <c r="M679" s="79"/>
      <c r="N679" s="79"/>
      <c r="O679" s="81"/>
      <c r="Q679" s="79"/>
      <c r="R679" s="79"/>
      <c r="S679" s="79"/>
      <c r="T679" s="82"/>
      <c r="U679" s="60"/>
      <c r="V679" s="80"/>
      <c r="W679" s="60"/>
      <c r="X679" s="60"/>
      <c r="Y679" s="60"/>
      <c r="Z679" s="60"/>
      <c r="AA679" s="60"/>
      <c r="AB679" s="60"/>
      <c r="AC679" s="61"/>
      <c r="AD679" s="60"/>
      <c r="AE679" s="80"/>
      <c r="AF679" s="80"/>
    </row>
    <row r="680" spans="3:32" s="62" customFormat="1" ht="12.75" customHeight="1" x14ac:dyDescent="0.2">
      <c r="C680" s="77"/>
      <c r="D680" s="77"/>
      <c r="F680" s="71"/>
      <c r="G680" s="80"/>
      <c r="H680" s="79"/>
      <c r="I680" s="79"/>
      <c r="J680" s="81"/>
      <c r="L680" s="79"/>
      <c r="M680" s="79"/>
      <c r="N680" s="79"/>
      <c r="O680" s="81"/>
      <c r="Q680" s="79"/>
      <c r="R680" s="79"/>
      <c r="S680" s="79"/>
      <c r="T680" s="82"/>
      <c r="U680" s="60"/>
      <c r="V680" s="80"/>
      <c r="W680" s="60"/>
      <c r="X680" s="60"/>
      <c r="Y680" s="60"/>
      <c r="Z680" s="60"/>
      <c r="AA680" s="60"/>
      <c r="AB680" s="60"/>
      <c r="AC680" s="61"/>
      <c r="AD680" s="60"/>
      <c r="AE680" s="80"/>
      <c r="AF680" s="80"/>
    </row>
    <row r="681" spans="3:32" s="62" customFormat="1" ht="12.75" customHeight="1" x14ac:dyDescent="0.2">
      <c r="C681" s="77"/>
      <c r="D681" s="77"/>
      <c r="F681" s="71"/>
      <c r="G681" s="80"/>
      <c r="H681" s="79"/>
      <c r="I681" s="79"/>
      <c r="J681" s="81"/>
      <c r="L681" s="79"/>
      <c r="M681" s="79"/>
      <c r="N681" s="79"/>
      <c r="O681" s="81"/>
      <c r="Q681" s="79"/>
      <c r="R681" s="79"/>
      <c r="S681" s="79"/>
      <c r="T681" s="82"/>
      <c r="U681" s="60"/>
      <c r="V681" s="80"/>
      <c r="W681" s="60"/>
      <c r="X681" s="60"/>
      <c r="Y681" s="60"/>
      <c r="Z681" s="60"/>
      <c r="AA681" s="60"/>
      <c r="AB681" s="60"/>
      <c r="AC681" s="61"/>
      <c r="AD681" s="60"/>
      <c r="AE681" s="80"/>
      <c r="AF681" s="80"/>
    </row>
    <row r="682" spans="3:32" s="62" customFormat="1" ht="12.75" customHeight="1" x14ac:dyDescent="0.2">
      <c r="C682" s="77"/>
      <c r="D682" s="77"/>
      <c r="F682" s="71"/>
      <c r="G682" s="80"/>
      <c r="H682" s="79"/>
      <c r="I682" s="79"/>
      <c r="J682" s="81"/>
      <c r="L682" s="79"/>
      <c r="M682" s="79"/>
      <c r="N682" s="79"/>
      <c r="O682" s="81"/>
      <c r="Q682" s="79"/>
      <c r="R682" s="79"/>
      <c r="S682" s="79"/>
      <c r="T682" s="82"/>
      <c r="U682" s="60"/>
      <c r="V682" s="80"/>
      <c r="W682" s="60"/>
      <c r="X682" s="60"/>
      <c r="Y682" s="60"/>
      <c r="Z682" s="60"/>
      <c r="AA682" s="60"/>
      <c r="AB682" s="60"/>
      <c r="AC682" s="61"/>
      <c r="AD682" s="60"/>
      <c r="AE682" s="80"/>
      <c r="AF682" s="80"/>
    </row>
    <row r="683" spans="3:32" s="62" customFormat="1" ht="12.75" customHeight="1" x14ac:dyDescent="0.2">
      <c r="C683" s="77"/>
      <c r="D683" s="77"/>
      <c r="F683" s="71"/>
      <c r="G683" s="80"/>
      <c r="H683" s="79"/>
      <c r="I683" s="79"/>
      <c r="J683" s="81"/>
      <c r="L683" s="79"/>
      <c r="M683" s="79"/>
      <c r="N683" s="79"/>
      <c r="O683" s="81"/>
      <c r="Q683" s="79"/>
      <c r="R683" s="79"/>
      <c r="S683" s="79"/>
      <c r="T683" s="82"/>
      <c r="U683" s="60"/>
      <c r="V683" s="80"/>
      <c r="W683" s="60"/>
      <c r="X683" s="60"/>
      <c r="Y683" s="60"/>
      <c r="Z683" s="60"/>
      <c r="AA683" s="60"/>
      <c r="AB683" s="60"/>
      <c r="AC683" s="61"/>
      <c r="AD683" s="60"/>
      <c r="AE683" s="80"/>
      <c r="AF683" s="80"/>
    </row>
    <row r="684" spans="3:32" s="62" customFormat="1" ht="12.75" customHeight="1" x14ac:dyDescent="0.2">
      <c r="C684" s="77"/>
      <c r="D684" s="77"/>
      <c r="F684" s="71"/>
      <c r="G684" s="80"/>
      <c r="H684" s="79"/>
      <c r="I684" s="79"/>
      <c r="J684" s="81"/>
      <c r="L684" s="79"/>
      <c r="M684" s="79"/>
      <c r="N684" s="79"/>
      <c r="O684" s="81"/>
      <c r="Q684" s="79"/>
      <c r="R684" s="79"/>
      <c r="S684" s="79"/>
      <c r="T684" s="82"/>
      <c r="U684" s="60"/>
      <c r="V684" s="80"/>
      <c r="W684" s="60"/>
      <c r="X684" s="60"/>
      <c r="Y684" s="60"/>
      <c r="Z684" s="60"/>
      <c r="AA684" s="60"/>
      <c r="AB684" s="60"/>
      <c r="AC684" s="61"/>
      <c r="AD684" s="60"/>
      <c r="AE684" s="80"/>
      <c r="AF684" s="80"/>
    </row>
    <row r="685" spans="3:32" s="62" customFormat="1" ht="12.75" customHeight="1" x14ac:dyDescent="0.2">
      <c r="C685" s="77"/>
      <c r="D685" s="77"/>
      <c r="F685" s="71"/>
      <c r="G685" s="80"/>
      <c r="H685" s="79"/>
      <c r="I685" s="79"/>
      <c r="J685" s="81"/>
      <c r="L685" s="79"/>
      <c r="M685" s="79"/>
      <c r="N685" s="79"/>
      <c r="O685" s="81"/>
      <c r="Q685" s="79"/>
      <c r="R685" s="79"/>
      <c r="S685" s="79"/>
      <c r="T685" s="82"/>
      <c r="U685" s="60"/>
      <c r="V685" s="80"/>
      <c r="W685" s="60"/>
      <c r="X685" s="60"/>
      <c r="Y685" s="60"/>
      <c r="Z685" s="60"/>
      <c r="AA685" s="60"/>
      <c r="AB685" s="60"/>
      <c r="AC685" s="61"/>
      <c r="AD685" s="60"/>
      <c r="AE685" s="80"/>
      <c r="AF685" s="80"/>
    </row>
    <row r="686" spans="3:32" s="62" customFormat="1" ht="12.75" customHeight="1" x14ac:dyDescent="0.2">
      <c r="C686" s="77"/>
      <c r="D686" s="77"/>
      <c r="F686" s="71"/>
      <c r="G686" s="80"/>
      <c r="H686" s="79"/>
      <c r="I686" s="79"/>
      <c r="J686" s="81"/>
      <c r="L686" s="79"/>
      <c r="M686" s="79"/>
      <c r="N686" s="79"/>
      <c r="O686" s="81"/>
      <c r="Q686" s="79"/>
      <c r="R686" s="79"/>
      <c r="S686" s="79"/>
      <c r="T686" s="82"/>
      <c r="U686" s="60"/>
      <c r="V686" s="80"/>
      <c r="W686" s="60"/>
      <c r="X686" s="60"/>
      <c r="Y686" s="60"/>
      <c r="Z686" s="60"/>
      <c r="AA686" s="60"/>
      <c r="AB686" s="60"/>
      <c r="AC686" s="61"/>
      <c r="AD686" s="60"/>
      <c r="AE686" s="80"/>
      <c r="AF686" s="80"/>
    </row>
    <row r="687" spans="3:32" s="62" customFormat="1" ht="12.75" customHeight="1" x14ac:dyDescent="0.2">
      <c r="C687" s="77"/>
      <c r="D687" s="77"/>
      <c r="F687" s="71"/>
      <c r="G687" s="80"/>
      <c r="H687" s="79"/>
      <c r="I687" s="79"/>
      <c r="J687" s="81"/>
      <c r="L687" s="79"/>
      <c r="M687" s="79"/>
      <c r="N687" s="79"/>
      <c r="O687" s="81"/>
      <c r="Q687" s="79"/>
      <c r="R687" s="79"/>
      <c r="S687" s="79"/>
      <c r="T687" s="82"/>
      <c r="U687" s="60"/>
      <c r="V687" s="80"/>
      <c r="W687" s="60"/>
      <c r="X687" s="60"/>
      <c r="Y687" s="60"/>
      <c r="Z687" s="60"/>
      <c r="AA687" s="60"/>
      <c r="AB687" s="60"/>
      <c r="AC687" s="61"/>
      <c r="AD687" s="60"/>
      <c r="AE687" s="80"/>
      <c r="AF687" s="80"/>
    </row>
    <row r="688" spans="3:32" s="62" customFormat="1" ht="12.75" customHeight="1" x14ac:dyDescent="0.2">
      <c r="C688" s="77"/>
      <c r="D688" s="77"/>
      <c r="F688" s="71"/>
      <c r="G688" s="80"/>
      <c r="H688" s="79"/>
      <c r="I688" s="79"/>
      <c r="J688" s="81"/>
      <c r="L688" s="79"/>
      <c r="M688" s="79"/>
      <c r="N688" s="79"/>
      <c r="O688" s="81"/>
      <c r="Q688" s="79"/>
      <c r="R688" s="79"/>
      <c r="S688" s="79"/>
      <c r="T688" s="82"/>
      <c r="U688" s="60"/>
      <c r="V688" s="80"/>
      <c r="W688" s="60"/>
      <c r="X688" s="60"/>
      <c r="Y688" s="60"/>
      <c r="Z688" s="60"/>
      <c r="AA688" s="60"/>
      <c r="AB688" s="60"/>
      <c r="AC688" s="61"/>
      <c r="AD688" s="60"/>
      <c r="AE688" s="80"/>
      <c r="AF688" s="80"/>
    </row>
    <row r="689" spans="3:32" s="62" customFormat="1" ht="12.75" customHeight="1" x14ac:dyDescent="0.2">
      <c r="C689" s="77"/>
      <c r="D689" s="77"/>
      <c r="F689" s="71"/>
      <c r="G689" s="80"/>
      <c r="H689" s="79"/>
      <c r="I689" s="79"/>
      <c r="J689" s="81"/>
      <c r="L689" s="79"/>
      <c r="M689" s="79"/>
      <c r="N689" s="79"/>
      <c r="O689" s="81"/>
      <c r="Q689" s="79"/>
      <c r="R689" s="79"/>
      <c r="S689" s="79"/>
      <c r="T689" s="82"/>
      <c r="U689" s="60"/>
      <c r="V689" s="80"/>
      <c r="W689" s="60"/>
      <c r="X689" s="60"/>
      <c r="Y689" s="60"/>
      <c r="Z689" s="60"/>
      <c r="AA689" s="60"/>
      <c r="AB689" s="60"/>
      <c r="AC689" s="61"/>
      <c r="AD689" s="60"/>
      <c r="AE689" s="80"/>
      <c r="AF689" s="80"/>
    </row>
    <row r="690" spans="3:32" s="62" customFormat="1" ht="12.75" customHeight="1" x14ac:dyDescent="0.2">
      <c r="C690" s="77"/>
      <c r="D690" s="77"/>
      <c r="F690" s="71"/>
      <c r="G690" s="80"/>
      <c r="H690" s="79"/>
      <c r="I690" s="79"/>
      <c r="J690" s="81"/>
      <c r="L690" s="79"/>
      <c r="M690" s="79"/>
      <c r="N690" s="79"/>
      <c r="O690" s="81"/>
      <c r="Q690" s="79"/>
      <c r="R690" s="79"/>
      <c r="S690" s="79"/>
      <c r="T690" s="82"/>
      <c r="U690" s="60"/>
      <c r="V690" s="80"/>
      <c r="W690" s="60"/>
      <c r="X690" s="60"/>
      <c r="Y690" s="60"/>
      <c r="Z690" s="60"/>
      <c r="AA690" s="60"/>
      <c r="AB690" s="60"/>
      <c r="AC690" s="61"/>
      <c r="AD690" s="60"/>
      <c r="AE690" s="80"/>
      <c r="AF690" s="80"/>
    </row>
    <row r="691" spans="3:32" s="62" customFormat="1" ht="12.75" customHeight="1" x14ac:dyDescent="0.2">
      <c r="C691" s="77"/>
      <c r="D691" s="77"/>
      <c r="F691" s="71"/>
      <c r="G691" s="80"/>
      <c r="H691" s="79"/>
      <c r="I691" s="79"/>
      <c r="J691" s="81"/>
      <c r="L691" s="79"/>
      <c r="M691" s="79"/>
      <c r="N691" s="79"/>
      <c r="O691" s="81"/>
      <c r="Q691" s="79"/>
      <c r="R691" s="79"/>
      <c r="S691" s="79"/>
      <c r="T691" s="82"/>
      <c r="U691" s="60"/>
      <c r="V691" s="80"/>
      <c r="W691" s="60"/>
      <c r="X691" s="60"/>
      <c r="Y691" s="60"/>
      <c r="Z691" s="60"/>
      <c r="AA691" s="60"/>
      <c r="AB691" s="60"/>
      <c r="AC691" s="61"/>
      <c r="AD691" s="60"/>
      <c r="AE691" s="80"/>
      <c r="AF691" s="80"/>
    </row>
    <row r="692" spans="3:32" s="62" customFormat="1" ht="12.75" customHeight="1" x14ac:dyDescent="0.2">
      <c r="C692" s="77"/>
      <c r="D692" s="77"/>
      <c r="F692" s="71"/>
      <c r="G692" s="80"/>
      <c r="H692" s="79"/>
      <c r="I692" s="79"/>
      <c r="J692" s="81"/>
      <c r="L692" s="79"/>
      <c r="M692" s="79"/>
      <c r="N692" s="79"/>
      <c r="O692" s="81"/>
      <c r="Q692" s="79"/>
      <c r="R692" s="79"/>
      <c r="S692" s="79"/>
      <c r="T692" s="82"/>
      <c r="U692" s="60"/>
      <c r="V692" s="80"/>
      <c r="W692" s="60"/>
      <c r="X692" s="60"/>
      <c r="Y692" s="60"/>
      <c r="Z692" s="60"/>
      <c r="AA692" s="60"/>
      <c r="AB692" s="60"/>
      <c r="AC692" s="61"/>
      <c r="AD692" s="60"/>
      <c r="AE692" s="80"/>
      <c r="AF692" s="80"/>
    </row>
    <row r="693" spans="3:32" s="62" customFormat="1" ht="12.75" customHeight="1" x14ac:dyDescent="0.2">
      <c r="C693" s="77"/>
      <c r="D693" s="77"/>
      <c r="F693" s="71"/>
      <c r="G693" s="80"/>
      <c r="H693" s="79"/>
      <c r="I693" s="79"/>
      <c r="J693" s="81"/>
      <c r="L693" s="79"/>
      <c r="M693" s="79"/>
      <c r="N693" s="79"/>
      <c r="O693" s="81"/>
      <c r="Q693" s="79"/>
      <c r="R693" s="79"/>
      <c r="S693" s="79"/>
      <c r="T693" s="82"/>
      <c r="U693" s="60"/>
      <c r="V693" s="80"/>
      <c r="W693" s="60"/>
      <c r="X693" s="60"/>
      <c r="Y693" s="60"/>
      <c r="Z693" s="60"/>
      <c r="AA693" s="60"/>
      <c r="AB693" s="60"/>
      <c r="AC693" s="61"/>
      <c r="AD693" s="60"/>
      <c r="AE693" s="80"/>
      <c r="AF693" s="80"/>
    </row>
    <row r="694" spans="3:32" s="62" customFormat="1" ht="12.75" customHeight="1" x14ac:dyDescent="0.2">
      <c r="C694" s="77"/>
      <c r="D694" s="77"/>
      <c r="F694" s="71"/>
      <c r="G694" s="80"/>
      <c r="H694" s="79"/>
      <c r="I694" s="79"/>
      <c r="J694" s="81"/>
      <c r="L694" s="79"/>
      <c r="M694" s="79"/>
      <c r="N694" s="79"/>
      <c r="O694" s="81"/>
      <c r="Q694" s="79"/>
      <c r="R694" s="79"/>
      <c r="S694" s="79"/>
      <c r="T694" s="82"/>
      <c r="U694" s="60"/>
      <c r="V694" s="80"/>
      <c r="W694" s="60"/>
      <c r="X694" s="60"/>
      <c r="Y694" s="60"/>
      <c r="Z694" s="60"/>
      <c r="AA694" s="60"/>
      <c r="AB694" s="60"/>
      <c r="AC694" s="61"/>
      <c r="AD694" s="60"/>
      <c r="AE694" s="80"/>
      <c r="AF694" s="80"/>
    </row>
    <row r="695" spans="3:32" s="62" customFormat="1" ht="12.75" customHeight="1" x14ac:dyDescent="0.2">
      <c r="C695" s="77"/>
      <c r="D695" s="77"/>
      <c r="F695" s="71"/>
      <c r="G695" s="80"/>
      <c r="H695" s="79"/>
      <c r="I695" s="79"/>
      <c r="J695" s="81"/>
      <c r="L695" s="79"/>
      <c r="M695" s="79"/>
      <c r="N695" s="79"/>
      <c r="O695" s="81"/>
      <c r="Q695" s="79"/>
      <c r="R695" s="79"/>
      <c r="S695" s="79"/>
      <c r="T695" s="82"/>
      <c r="U695" s="60"/>
      <c r="V695" s="80"/>
      <c r="W695" s="60"/>
      <c r="X695" s="60"/>
      <c r="Y695" s="60"/>
      <c r="Z695" s="60"/>
      <c r="AA695" s="60"/>
      <c r="AB695" s="60"/>
      <c r="AC695" s="61"/>
      <c r="AD695" s="60"/>
      <c r="AE695" s="80"/>
      <c r="AF695" s="80"/>
    </row>
    <row r="696" spans="3:32" s="62" customFormat="1" ht="12.75" customHeight="1" x14ac:dyDescent="0.2">
      <c r="C696" s="77"/>
      <c r="D696" s="77"/>
      <c r="F696" s="71"/>
      <c r="G696" s="80"/>
      <c r="H696" s="79"/>
      <c r="I696" s="79"/>
      <c r="J696" s="81"/>
      <c r="L696" s="79"/>
      <c r="M696" s="79"/>
      <c r="N696" s="79"/>
      <c r="O696" s="81"/>
      <c r="Q696" s="79"/>
      <c r="R696" s="79"/>
      <c r="S696" s="79"/>
      <c r="T696" s="82"/>
      <c r="U696" s="60"/>
      <c r="V696" s="80"/>
      <c r="W696" s="60"/>
      <c r="X696" s="60"/>
      <c r="Y696" s="60"/>
      <c r="Z696" s="60"/>
      <c r="AA696" s="60"/>
      <c r="AB696" s="60"/>
      <c r="AC696" s="61"/>
      <c r="AD696" s="60"/>
      <c r="AE696" s="80"/>
      <c r="AF696" s="80"/>
    </row>
    <row r="697" spans="3:32" s="62" customFormat="1" ht="12.75" customHeight="1" x14ac:dyDescent="0.2">
      <c r="C697" s="77"/>
      <c r="D697" s="77"/>
      <c r="F697" s="71"/>
      <c r="G697" s="80"/>
      <c r="H697" s="79"/>
      <c r="I697" s="79"/>
      <c r="J697" s="81"/>
      <c r="L697" s="79"/>
      <c r="M697" s="79"/>
      <c r="N697" s="79"/>
      <c r="O697" s="81"/>
      <c r="Q697" s="79"/>
      <c r="R697" s="79"/>
      <c r="S697" s="79"/>
      <c r="T697" s="82"/>
      <c r="U697" s="60"/>
      <c r="V697" s="80"/>
      <c r="W697" s="60"/>
      <c r="X697" s="60"/>
      <c r="Y697" s="60"/>
      <c r="Z697" s="60"/>
      <c r="AA697" s="60"/>
      <c r="AB697" s="60"/>
      <c r="AC697" s="61"/>
      <c r="AD697" s="60"/>
      <c r="AE697" s="80"/>
      <c r="AF697" s="80"/>
    </row>
    <row r="698" spans="3:32" s="62" customFormat="1" ht="12.75" customHeight="1" x14ac:dyDescent="0.2">
      <c r="C698" s="77"/>
      <c r="D698" s="77"/>
      <c r="F698" s="71"/>
      <c r="G698" s="80"/>
      <c r="H698" s="79"/>
      <c r="I698" s="79"/>
      <c r="J698" s="81"/>
      <c r="L698" s="79"/>
      <c r="M698" s="79"/>
      <c r="N698" s="79"/>
      <c r="O698" s="81"/>
      <c r="Q698" s="79"/>
      <c r="R698" s="79"/>
      <c r="S698" s="79"/>
      <c r="T698" s="82"/>
      <c r="U698" s="60"/>
      <c r="V698" s="80"/>
      <c r="W698" s="60"/>
      <c r="X698" s="60"/>
      <c r="Y698" s="60"/>
      <c r="Z698" s="60"/>
      <c r="AA698" s="60"/>
      <c r="AB698" s="60"/>
      <c r="AC698" s="61"/>
      <c r="AD698" s="60"/>
      <c r="AE698" s="80"/>
      <c r="AF698" s="80"/>
    </row>
    <row r="699" spans="3:32" s="62" customFormat="1" ht="12.75" customHeight="1" x14ac:dyDescent="0.2">
      <c r="C699" s="77"/>
      <c r="D699" s="77"/>
      <c r="F699" s="71"/>
      <c r="G699" s="80"/>
      <c r="H699" s="79"/>
      <c r="I699" s="79"/>
      <c r="J699" s="81"/>
      <c r="L699" s="79"/>
      <c r="M699" s="79"/>
      <c r="N699" s="79"/>
      <c r="O699" s="81"/>
      <c r="Q699" s="79"/>
      <c r="R699" s="79"/>
      <c r="S699" s="79"/>
      <c r="T699" s="82"/>
      <c r="U699" s="60"/>
      <c r="V699" s="80"/>
      <c r="W699" s="60"/>
      <c r="X699" s="60"/>
      <c r="Y699" s="60"/>
      <c r="Z699" s="60"/>
      <c r="AA699" s="60"/>
      <c r="AB699" s="60"/>
      <c r="AC699" s="61"/>
      <c r="AD699" s="60"/>
      <c r="AE699" s="80"/>
      <c r="AF699" s="80"/>
    </row>
    <row r="700" spans="3:32" s="62" customFormat="1" ht="12.75" customHeight="1" x14ac:dyDescent="0.2">
      <c r="C700" s="77"/>
      <c r="D700" s="77"/>
      <c r="F700" s="71"/>
      <c r="G700" s="80"/>
      <c r="H700" s="79"/>
      <c r="I700" s="79"/>
      <c r="J700" s="81"/>
      <c r="L700" s="79"/>
      <c r="M700" s="79"/>
      <c r="N700" s="79"/>
      <c r="O700" s="81"/>
      <c r="Q700" s="79"/>
      <c r="R700" s="79"/>
      <c r="S700" s="79"/>
      <c r="T700" s="82"/>
      <c r="U700" s="60"/>
      <c r="V700" s="80"/>
      <c r="W700" s="60"/>
      <c r="X700" s="60"/>
      <c r="Y700" s="60"/>
      <c r="Z700" s="60"/>
      <c r="AA700" s="60"/>
      <c r="AB700" s="60"/>
      <c r="AC700" s="61"/>
      <c r="AD700" s="60"/>
      <c r="AE700" s="80"/>
      <c r="AF700" s="80"/>
    </row>
    <row r="701" spans="3:32" s="62" customFormat="1" ht="12.75" customHeight="1" x14ac:dyDescent="0.2">
      <c r="C701" s="77"/>
      <c r="D701" s="77"/>
      <c r="F701" s="71"/>
      <c r="G701" s="80"/>
      <c r="H701" s="79"/>
      <c r="I701" s="79"/>
      <c r="J701" s="81"/>
      <c r="L701" s="79"/>
      <c r="M701" s="79"/>
      <c r="N701" s="79"/>
      <c r="O701" s="81"/>
      <c r="Q701" s="79"/>
      <c r="R701" s="79"/>
      <c r="S701" s="79"/>
      <c r="T701" s="82"/>
      <c r="U701" s="60"/>
      <c r="V701" s="80"/>
      <c r="W701" s="60"/>
      <c r="X701" s="60"/>
      <c r="Y701" s="60"/>
      <c r="Z701" s="60"/>
      <c r="AA701" s="60"/>
      <c r="AB701" s="60"/>
      <c r="AC701" s="61"/>
      <c r="AD701" s="60"/>
      <c r="AE701" s="80"/>
      <c r="AF701" s="80"/>
    </row>
    <row r="702" spans="3:32" s="62" customFormat="1" ht="12.75" customHeight="1" x14ac:dyDescent="0.2">
      <c r="C702" s="77"/>
      <c r="D702" s="77"/>
      <c r="F702" s="71"/>
      <c r="G702" s="80"/>
      <c r="H702" s="79"/>
      <c r="I702" s="79"/>
      <c r="J702" s="81"/>
      <c r="L702" s="79"/>
      <c r="M702" s="79"/>
      <c r="N702" s="79"/>
      <c r="O702" s="81"/>
      <c r="Q702" s="79"/>
      <c r="R702" s="79"/>
      <c r="S702" s="79"/>
      <c r="T702" s="82"/>
      <c r="U702" s="60"/>
      <c r="V702" s="80"/>
      <c r="W702" s="60"/>
      <c r="X702" s="60"/>
      <c r="Y702" s="60"/>
      <c r="Z702" s="60"/>
      <c r="AA702" s="60"/>
      <c r="AB702" s="60"/>
      <c r="AC702" s="61"/>
      <c r="AD702" s="60"/>
      <c r="AE702" s="80"/>
      <c r="AF702" s="80"/>
    </row>
    <row r="703" spans="3:32" s="62" customFormat="1" ht="12.75" customHeight="1" x14ac:dyDescent="0.2">
      <c r="C703" s="77"/>
      <c r="D703" s="77"/>
      <c r="F703" s="71"/>
      <c r="G703" s="80"/>
      <c r="H703" s="79"/>
      <c r="I703" s="79"/>
      <c r="J703" s="81"/>
      <c r="L703" s="79"/>
      <c r="M703" s="79"/>
      <c r="N703" s="79"/>
      <c r="O703" s="81"/>
      <c r="Q703" s="79"/>
      <c r="R703" s="79"/>
      <c r="S703" s="79"/>
      <c r="T703" s="82"/>
      <c r="U703" s="60"/>
      <c r="V703" s="80"/>
      <c r="W703" s="60"/>
      <c r="X703" s="60"/>
      <c r="Y703" s="60"/>
      <c r="Z703" s="60"/>
      <c r="AA703" s="60"/>
      <c r="AB703" s="60"/>
      <c r="AC703" s="61"/>
      <c r="AD703" s="60"/>
      <c r="AE703" s="80"/>
      <c r="AF703" s="80"/>
    </row>
    <row r="704" spans="3:32" s="62" customFormat="1" ht="12.75" customHeight="1" x14ac:dyDescent="0.2">
      <c r="C704" s="77"/>
      <c r="D704" s="77"/>
      <c r="F704" s="71"/>
      <c r="G704" s="80"/>
      <c r="H704" s="79"/>
      <c r="I704" s="79"/>
      <c r="J704" s="81"/>
      <c r="L704" s="79"/>
      <c r="M704" s="79"/>
      <c r="N704" s="79"/>
      <c r="O704" s="81"/>
      <c r="Q704" s="79"/>
      <c r="R704" s="79"/>
      <c r="S704" s="79"/>
      <c r="T704" s="82"/>
      <c r="U704" s="60"/>
      <c r="V704" s="80"/>
      <c r="W704" s="60"/>
      <c r="X704" s="60"/>
      <c r="Y704" s="60"/>
      <c r="Z704" s="60"/>
      <c r="AA704" s="60"/>
      <c r="AB704" s="60"/>
      <c r="AC704" s="61"/>
      <c r="AD704" s="60"/>
      <c r="AE704" s="80"/>
      <c r="AF704" s="80"/>
    </row>
    <row r="705" spans="3:32" s="62" customFormat="1" ht="12.75" customHeight="1" x14ac:dyDescent="0.2">
      <c r="C705" s="77"/>
      <c r="D705" s="77"/>
      <c r="F705" s="71"/>
      <c r="G705" s="80"/>
      <c r="H705" s="79"/>
      <c r="I705" s="79"/>
      <c r="J705" s="81"/>
      <c r="L705" s="79"/>
      <c r="M705" s="79"/>
      <c r="N705" s="79"/>
      <c r="O705" s="81"/>
      <c r="Q705" s="79"/>
      <c r="R705" s="79"/>
      <c r="S705" s="79"/>
      <c r="T705" s="82"/>
      <c r="U705" s="60"/>
      <c r="V705" s="80"/>
      <c r="W705" s="60"/>
      <c r="X705" s="60"/>
      <c r="Y705" s="60"/>
      <c r="Z705" s="60"/>
      <c r="AA705" s="60"/>
      <c r="AB705" s="60"/>
      <c r="AC705" s="61"/>
      <c r="AD705" s="60"/>
      <c r="AE705" s="80"/>
      <c r="AF705" s="80"/>
    </row>
    <row r="706" spans="3:32" s="62" customFormat="1" ht="12.75" customHeight="1" x14ac:dyDescent="0.2">
      <c r="C706" s="77"/>
      <c r="D706" s="77"/>
      <c r="F706" s="71"/>
      <c r="G706" s="80"/>
      <c r="H706" s="79"/>
      <c r="I706" s="79"/>
      <c r="J706" s="81"/>
      <c r="L706" s="79"/>
      <c r="M706" s="79"/>
      <c r="N706" s="79"/>
      <c r="O706" s="81"/>
      <c r="Q706" s="79"/>
      <c r="R706" s="79"/>
      <c r="S706" s="79"/>
      <c r="T706" s="82"/>
      <c r="U706" s="60"/>
      <c r="V706" s="80"/>
      <c r="W706" s="60"/>
      <c r="X706" s="60"/>
      <c r="Y706" s="60"/>
      <c r="Z706" s="60"/>
      <c r="AA706" s="60"/>
      <c r="AB706" s="60"/>
      <c r="AC706" s="61"/>
      <c r="AD706" s="60"/>
      <c r="AE706" s="80"/>
      <c r="AF706" s="80"/>
    </row>
    <row r="707" spans="3:32" s="62" customFormat="1" ht="12.75" customHeight="1" x14ac:dyDescent="0.2">
      <c r="C707" s="77"/>
      <c r="D707" s="77"/>
      <c r="F707" s="71"/>
      <c r="G707" s="80"/>
      <c r="H707" s="79"/>
      <c r="I707" s="79"/>
      <c r="J707" s="81"/>
      <c r="L707" s="79"/>
      <c r="M707" s="79"/>
      <c r="N707" s="79"/>
      <c r="O707" s="81"/>
      <c r="Q707" s="79"/>
      <c r="R707" s="79"/>
      <c r="S707" s="79"/>
      <c r="T707" s="82"/>
      <c r="U707" s="60"/>
      <c r="V707" s="80"/>
      <c r="W707" s="60"/>
      <c r="X707" s="60"/>
      <c r="Y707" s="60"/>
      <c r="Z707" s="60"/>
      <c r="AA707" s="60"/>
      <c r="AB707" s="60"/>
      <c r="AC707" s="61"/>
      <c r="AD707" s="60"/>
      <c r="AE707" s="80"/>
      <c r="AF707" s="80"/>
    </row>
    <row r="708" spans="3:32" s="62" customFormat="1" ht="12.75" customHeight="1" x14ac:dyDescent="0.2">
      <c r="C708" s="77"/>
      <c r="D708" s="77"/>
      <c r="F708" s="71"/>
      <c r="G708" s="80"/>
      <c r="H708" s="79"/>
      <c r="I708" s="79"/>
      <c r="J708" s="81"/>
      <c r="L708" s="79"/>
      <c r="M708" s="79"/>
      <c r="N708" s="79"/>
      <c r="O708" s="81"/>
      <c r="Q708" s="79"/>
      <c r="R708" s="79"/>
      <c r="S708" s="79"/>
      <c r="T708" s="82"/>
      <c r="U708" s="60"/>
      <c r="V708" s="80"/>
      <c r="W708" s="60"/>
      <c r="X708" s="60"/>
      <c r="Y708" s="60"/>
      <c r="Z708" s="60"/>
      <c r="AA708" s="60"/>
      <c r="AB708" s="60"/>
      <c r="AC708" s="61"/>
      <c r="AD708" s="60"/>
      <c r="AE708" s="80"/>
      <c r="AF708" s="80"/>
    </row>
    <row r="709" spans="3:32" s="62" customFormat="1" ht="12.75" customHeight="1" x14ac:dyDescent="0.2">
      <c r="C709" s="77"/>
      <c r="D709" s="77"/>
      <c r="F709" s="71"/>
      <c r="G709" s="80"/>
      <c r="H709" s="79"/>
      <c r="I709" s="79"/>
      <c r="J709" s="81"/>
      <c r="L709" s="79"/>
      <c r="M709" s="79"/>
      <c r="N709" s="79"/>
      <c r="O709" s="81"/>
      <c r="Q709" s="79"/>
      <c r="R709" s="79"/>
      <c r="S709" s="79"/>
      <c r="T709" s="82"/>
      <c r="U709" s="60"/>
      <c r="V709" s="80"/>
      <c r="W709" s="60"/>
      <c r="X709" s="60"/>
      <c r="Y709" s="60"/>
      <c r="Z709" s="60"/>
      <c r="AA709" s="60"/>
      <c r="AB709" s="60"/>
      <c r="AC709" s="61"/>
      <c r="AD709" s="60"/>
      <c r="AE709" s="80"/>
      <c r="AF709" s="80"/>
    </row>
    <row r="710" spans="3:32" s="62" customFormat="1" ht="12.75" customHeight="1" x14ac:dyDescent="0.2">
      <c r="C710" s="77"/>
      <c r="D710" s="77"/>
      <c r="F710" s="71"/>
      <c r="G710" s="80"/>
      <c r="H710" s="79"/>
      <c r="I710" s="79"/>
      <c r="J710" s="81"/>
      <c r="L710" s="79"/>
      <c r="M710" s="79"/>
      <c r="N710" s="79"/>
      <c r="O710" s="81"/>
      <c r="Q710" s="79"/>
      <c r="R710" s="79"/>
      <c r="S710" s="79"/>
      <c r="T710" s="82"/>
      <c r="U710" s="60"/>
      <c r="V710" s="80"/>
      <c r="W710" s="60"/>
      <c r="X710" s="60"/>
      <c r="Y710" s="60"/>
      <c r="Z710" s="60"/>
      <c r="AA710" s="60"/>
      <c r="AB710" s="60"/>
      <c r="AC710" s="61"/>
      <c r="AD710" s="60"/>
      <c r="AE710" s="80"/>
      <c r="AF710" s="80"/>
    </row>
    <row r="711" spans="3:32" s="62" customFormat="1" ht="12.75" customHeight="1" x14ac:dyDescent="0.2">
      <c r="C711" s="77"/>
      <c r="D711" s="77"/>
      <c r="F711" s="71"/>
      <c r="G711" s="80"/>
      <c r="H711" s="79"/>
      <c r="I711" s="79"/>
      <c r="J711" s="81"/>
      <c r="L711" s="79"/>
      <c r="M711" s="79"/>
      <c r="N711" s="79"/>
      <c r="O711" s="81"/>
      <c r="Q711" s="79"/>
      <c r="R711" s="79"/>
      <c r="S711" s="79"/>
      <c r="T711" s="82"/>
      <c r="U711" s="60"/>
      <c r="V711" s="80"/>
      <c r="W711" s="60"/>
      <c r="X711" s="60"/>
      <c r="Y711" s="60"/>
      <c r="Z711" s="60"/>
      <c r="AA711" s="60"/>
      <c r="AB711" s="60"/>
      <c r="AC711" s="61"/>
      <c r="AD711" s="60"/>
      <c r="AE711" s="80"/>
      <c r="AF711" s="80"/>
    </row>
    <row r="712" spans="3:32" s="62" customFormat="1" ht="12.75" customHeight="1" x14ac:dyDescent="0.2">
      <c r="J712" s="85"/>
      <c r="O712" s="85"/>
      <c r="T712" s="85"/>
    </row>
    <row r="713" spans="3:32" s="62" customFormat="1" ht="12.75" customHeight="1" x14ac:dyDescent="0.2">
      <c r="J713" s="85"/>
      <c r="O713" s="85"/>
      <c r="T713" s="85"/>
    </row>
    <row r="714" spans="3:32" s="62" customFormat="1" ht="12.75" customHeight="1" x14ac:dyDescent="0.2">
      <c r="J714" s="85"/>
      <c r="O714" s="85"/>
      <c r="T714" s="85"/>
    </row>
    <row r="715" spans="3:32" s="62" customFormat="1" ht="12.75" customHeight="1" x14ac:dyDescent="0.2">
      <c r="J715" s="85"/>
      <c r="O715" s="85"/>
      <c r="T715" s="85"/>
    </row>
    <row r="716" spans="3:32" s="62" customFormat="1" ht="12.75" customHeight="1" x14ac:dyDescent="0.2">
      <c r="J716" s="85"/>
      <c r="O716" s="85"/>
      <c r="T716" s="85"/>
    </row>
    <row r="717" spans="3:32" s="62" customFormat="1" ht="12.75" customHeight="1" x14ac:dyDescent="0.2">
      <c r="J717" s="85"/>
      <c r="O717" s="85"/>
      <c r="T717" s="85"/>
    </row>
    <row r="718" spans="3:32" s="62" customFormat="1" ht="12.75" customHeight="1" x14ac:dyDescent="0.2">
      <c r="J718" s="85"/>
      <c r="O718" s="85"/>
      <c r="T718" s="85"/>
    </row>
    <row r="719" spans="3:32" s="62" customFormat="1" ht="12.75" customHeight="1" x14ac:dyDescent="0.2">
      <c r="J719" s="85"/>
      <c r="O719" s="85"/>
      <c r="T719" s="85"/>
    </row>
    <row r="720" spans="3:32" s="62" customFormat="1" ht="12.75" customHeight="1" x14ac:dyDescent="0.2">
      <c r="J720" s="85"/>
      <c r="O720" s="85"/>
      <c r="T720" s="85"/>
    </row>
    <row r="721" spans="10:20" s="62" customFormat="1" ht="12.75" customHeight="1" x14ac:dyDescent="0.2">
      <c r="J721" s="85"/>
      <c r="O721" s="85"/>
      <c r="T721" s="85"/>
    </row>
    <row r="722" spans="10:20" s="62" customFormat="1" ht="12.75" customHeight="1" x14ac:dyDescent="0.2">
      <c r="J722" s="85"/>
      <c r="O722" s="85"/>
      <c r="T722" s="85"/>
    </row>
    <row r="723" spans="10:20" s="62" customFormat="1" ht="12.75" customHeight="1" x14ac:dyDescent="0.2">
      <c r="J723" s="85"/>
      <c r="O723" s="85"/>
      <c r="T723" s="85"/>
    </row>
    <row r="724" spans="10:20" s="62" customFormat="1" ht="12.75" customHeight="1" x14ac:dyDescent="0.2">
      <c r="J724" s="85"/>
      <c r="O724" s="85"/>
      <c r="T724" s="85"/>
    </row>
    <row r="725" spans="10:20" s="62" customFormat="1" ht="12.75" customHeight="1" x14ac:dyDescent="0.2">
      <c r="J725" s="85"/>
      <c r="O725" s="85"/>
      <c r="T725" s="85"/>
    </row>
    <row r="726" spans="10:20" s="62" customFormat="1" ht="12.75" customHeight="1" x14ac:dyDescent="0.2">
      <c r="J726" s="85"/>
      <c r="O726" s="85"/>
      <c r="T726" s="85"/>
    </row>
    <row r="727" spans="10:20" s="62" customFormat="1" ht="12.75" customHeight="1" x14ac:dyDescent="0.2">
      <c r="J727" s="85"/>
      <c r="O727" s="85"/>
      <c r="T727" s="85"/>
    </row>
    <row r="728" spans="10:20" s="62" customFormat="1" ht="12.75" customHeight="1" x14ac:dyDescent="0.2">
      <c r="J728" s="85"/>
      <c r="O728" s="85"/>
      <c r="T728" s="85"/>
    </row>
    <row r="729" spans="10:20" s="62" customFormat="1" ht="12.75" customHeight="1" x14ac:dyDescent="0.2">
      <c r="J729" s="85"/>
      <c r="O729" s="85"/>
      <c r="T729" s="85"/>
    </row>
    <row r="730" spans="10:20" s="62" customFormat="1" ht="12.75" customHeight="1" x14ac:dyDescent="0.2">
      <c r="J730" s="85"/>
      <c r="O730" s="85"/>
      <c r="T730" s="85"/>
    </row>
    <row r="731" spans="10:20" s="62" customFormat="1" ht="12.75" customHeight="1" x14ac:dyDescent="0.2">
      <c r="J731" s="85"/>
      <c r="O731" s="85"/>
      <c r="T731" s="85"/>
    </row>
    <row r="732" spans="10:20" s="62" customFormat="1" ht="12.75" customHeight="1" x14ac:dyDescent="0.2">
      <c r="J732" s="85"/>
      <c r="O732" s="85"/>
      <c r="T732" s="85"/>
    </row>
    <row r="733" spans="10:20" s="62" customFormat="1" ht="12.75" customHeight="1" x14ac:dyDescent="0.2">
      <c r="J733" s="85"/>
      <c r="O733" s="85"/>
      <c r="T733" s="85"/>
    </row>
    <row r="734" spans="10:20" s="62" customFormat="1" ht="12.75" customHeight="1" x14ac:dyDescent="0.2">
      <c r="J734" s="85"/>
      <c r="O734" s="85"/>
      <c r="T734" s="85"/>
    </row>
    <row r="735" spans="10:20" s="62" customFormat="1" ht="12.75" customHeight="1" x14ac:dyDescent="0.2">
      <c r="J735" s="85"/>
      <c r="O735" s="85"/>
      <c r="T735" s="85"/>
    </row>
    <row r="736" spans="10:20" s="62" customFormat="1" ht="12.75" customHeight="1" x14ac:dyDescent="0.2">
      <c r="J736" s="85"/>
      <c r="O736" s="85"/>
      <c r="T736" s="85"/>
    </row>
    <row r="737" spans="10:20" s="62" customFormat="1" ht="12.75" customHeight="1" x14ac:dyDescent="0.2">
      <c r="J737" s="85"/>
      <c r="O737" s="85"/>
      <c r="T737" s="85"/>
    </row>
    <row r="738" spans="10:20" s="62" customFormat="1" ht="12.75" customHeight="1" x14ac:dyDescent="0.2">
      <c r="J738" s="85"/>
      <c r="O738" s="85"/>
      <c r="T738" s="85"/>
    </row>
    <row r="739" spans="10:20" s="62" customFormat="1" ht="12.75" customHeight="1" x14ac:dyDescent="0.2">
      <c r="J739" s="85"/>
      <c r="O739" s="85"/>
      <c r="T739" s="85"/>
    </row>
    <row r="740" spans="10:20" s="62" customFormat="1" ht="12.75" customHeight="1" x14ac:dyDescent="0.2">
      <c r="J740" s="85"/>
      <c r="O740" s="85"/>
      <c r="T740" s="85"/>
    </row>
    <row r="741" spans="10:20" s="62" customFormat="1" ht="12.75" customHeight="1" x14ac:dyDescent="0.2">
      <c r="J741" s="85"/>
      <c r="O741" s="85"/>
      <c r="T741" s="85"/>
    </row>
    <row r="742" spans="10:20" s="62" customFormat="1" ht="12.75" customHeight="1" x14ac:dyDescent="0.2">
      <c r="J742" s="85"/>
      <c r="O742" s="85"/>
      <c r="T742" s="85"/>
    </row>
    <row r="743" spans="10:20" s="62" customFormat="1" ht="12.75" customHeight="1" x14ac:dyDescent="0.2">
      <c r="J743" s="85"/>
      <c r="O743" s="85"/>
      <c r="T743" s="85"/>
    </row>
    <row r="744" spans="10:20" s="62" customFormat="1" ht="12.75" customHeight="1" x14ac:dyDescent="0.2">
      <c r="J744" s="85"/>
      <c r="O744" s="85"/>
      <c r="T744" s="85"/>
    </row>
    <row r="745" spans="10:20" s="62" customFormat="1" ht="12.75" customHeight="1" x14ac:dyDescent="0.2">
      <c r="J745" s="85"/>
      <c r="O745" s="85"/>
      <c r="T745" s="85"/>
    </row>
    <row r="746" spans="10:20" s="62" customFormat="1" ht="12.75" customHeight="1" x14ac:dyDescent="0.2">
      <c r="J746" s="85"/>
      <c r="O746" s="85"/>
      <c r="T746" s="85"/>
    </row>
    <row r="747" spans="10:20" s="62" customFormat="1" ht="12.75" customHeight="1" x14ac:dyDescent="0.2">
      <c r="J747" s="85"/>
      <c r="O747" s="85"/>
      <c r="T747" s="85"/>
    </row>
    <row r="748" spans="10:20" s="62" customFormat="1" ht="12.75" customHeight="1" x14ac:dyDescent="0.2">
      <c r="J748" s="85"/>
      <c r="O748" s="85"/>
      <c r="T748" s="85"/>
    </row>
    <row r="749" spans="10:20" s="62" customFormat="1" ht="12.75" customHeight="1" x14ac:dyDescent="0.2">
      <c r="J749" s="85"/>
      <c r="O749" s="85"/>
      <c r="T749" s="85"/>
    </row>
    <row r="750" spans="10:20" s="62" customFormat="1" ht="12.75" customHeight="1" x14ac:dyDescent="0.2">
      <c r="J750" s="85"/>
      <c r="O750" s="85"/>
      <c r="T750" s="85"/>
    </row>
    <row r="751" spans="10:20" s="62" customFormat="1" ht="12.75" customHeight="1" x14ac:dyDescent="0.2">
      <c r="J751" s="85"/>
      <c r="O751" s="85"/>
      <c r="T751" s="85"/>
    </row>
    <row r="752" spans="10:20" s="62" customFormat="1" ht="12.75" customHeight="1" x14ac:dyDescent="0.2">
      <c r="J752" s="85"/>
      <c r="O752" s="85"/>
      <c r="T752" s="85"/>
    </row>
    <row r="753" spans="10:20" s="62" customFormat="1" ht="12.75" customHeight="1" x14ac:dyDescent="0.2">
      <c r="J753" s="85"/>
      <c r="O753" s="85"/>
      <c r="T753" s="85"/>
    </row>
    <row r="754" spans="10:20" s="62" customFormat="1" ht="12.75" customHeight="1" x14ac:dyDescent="0.2">
      <c r="J754" s="85"/>
      <c r="O754" s="85"/>
      <c r="T754" s="85"/>
    </row>
    <row r="755" spans="10:20" s="62" customFormat="1" ht="12.75" customHeight="1" x14ac:dyDescent="0.2">
      <c r="J755" s="85"/>
      <c r="O755" s="85"/>
      <c r="T755" s="85"/>
    </row>
    <row r="756" spans="10:20" s="62" customFormat="1" ht="12.75" customHeight="1" x14ac:dyDescent="0.2">
      <c r="J756" s="85"/>
      <c r="O756" s="85"/>
      <c r="T756" s="85"/>
    </row>
    <row r="757" spans="10:20" s="62" customFormat="1" ht="12.75" customHeight="1" x14ac:dyDescent="0.2">
      <c r="J757" s="85"/>
      <c r="O757" s="85"/>
      <c r="T757" s="85"/>
    </row>
    <row r="758" spans="10:20" s="62" customFormat="1" ht="12.75" customHeight="1" x14ac:dyDescent="0.2">
      <c r="J758" s="85"/>
      <c r="O758" s="85"/>
      <c r="T758" s="85"/>
    </row>
    <row r="759" spans="10:20" s="62" customFormat="1" ht="12.75" customHeight="1" x14ac:dyDescent="0.2">
      <c r="J759" s="85"/>
      <c r="O759" s="85"/>
      <c r="T759" s="85"/>
    </row>
    <row r="760" spans="10:20" s="62" customFormat="1" ht="12.75" customHeight="1" x14ac:dyDescent="0.2">
      <c r="J760" s="85"/>
      <c r="O760" s="85"/>
      <c r="T760" s="85"/>
    </row>
    <row r="761" spans="10:20" s="62" customFormat="1" ht="12.75" customHeight="1" x14ac:dyDescent="0.2">
      <c r="J761" s="85"/>
      <c r="O761" s="85"/>
      <c r="T761" s="85"/>
    </row>
    <row r="762" spans="10:20" s="62" customFormat="1" ht="12.75" customHeight="1" x14ac:dyDescent="0.2">
      <c r="J762" s="85"/>
      <c r="O762" s="85"/>
      <c r="T762" s="85"/>
    </row>
    <row r="763" spans="10:20" s="62" customFormat="1" ht="12.75" customHeight="1" x14ac:dyDescent="0.2">
      <c r="J763" s="85"/>
      <c r="O763" s="85"/>
      <c r="T763" s="85"/>
    </row>
    <row r="764" spans="10:20" s="62" customFormat="1" ht="12.75" customHeight="1" x14ac:dyDescent="0.2">
      <c r="J764" s="85"/>
      <c r="O764" s="85"/>
      <c r="T764" s="85"/>
    </row>
    <row r="765" spans="10:20" s="62" customFormat="1" ht="12.75" customHeight="1" x14ac:dyDescent="0.2">
      <c r="J765" s="85"/>
      <c r="O765" s="85"/>
      <c r="T765" s="85"/>
    </row>
    <row r="766" spans="10:20" s="62" customFormat="1" ht="12.75" customHeight="1" x14ac:dyDescent="0.2">
      <c r="J766" s="85"/>
      <c r="O766" s="85"/>
      <c r="T766" s="85"/>
    </row>
    <row r="767" spans="10:20" s="62" customFormat="1" ht="12.75" customHeight="1" x14ac:dyDescent="0.2">
      <c r="J767" s="85"/>
      <c r="O767" s="85"/>
      <c r="T767" s="85"/>
    </row>
    <row r="768" spans="10:20" s="62" customFormat="1" ht="12.75" customHeight="1" x14ac:dyDescent="0.2">
      <c r="J768" s="85"/>
      <c r="O768" s="85"/>
      <c r="T768" s="85"/>
    </row>
    <row r="769" spans="10:20" s="62" customFormat="1" ht="12.75" customHeight="1" x14ac:dyDescent="0.2">
      <c r="J769" s="85"/>
      <c r="O769" s="85"/>
      <c r="T769" s="85"/>
    </row>
    <row r="770" spans="10:20" s="62" customFormat="1" ht="12.75" customHeight="1" x14ac:dyDescent="0.2">
      <c r="J770" s="85"/>
      <c r="O770" s="85"/>
      <c r="T770" s="85"/>
    </row>
    <row r="771" spans="10:20" s="62" customFormat="1" ht="12.75" customHeight="1" x14ac:dyDescent="0.2">
      <c r="J771" s="85"/>
      <c r="O771" s="85"/>
      <c r="T771" s="85"/>
    </row>
    <row r="772" spans="10:20" s="62" customFormat="1" ht="12.75" customHeight="1" x14ac:dyDescent="0.2">
      <c r="J772" s="85"/>
      <c r="O772" s="85"/>
      <c r="T772" s="85"/>
    </row>
    <row r="773" spans="10:20" s="62" customFormat="1" ht="12.75" customHeight="1" x14ac:dyDescent="0.2">
      <c r="J773" s="85"/>
      <c r="O773" s="85"/>
      <c r="T773" s="85"/>
    </row>
    <row r="774" spans="10:20" s="62" customFormat="1" ht="12.75" customHeight="1" x14ac:dyDescent="0.2">
      <c r="J774" s="85"/>
      <c r="O774" s="85"/>
      <c r="T774" s="85"/>
    </row>
    <row r="775" spans="10:20" s="62" customFormat="1" ht="12.75" customHeight="1" x14ac:dyDescent="0.2">
      <c r="J775" s="85"/>
      <c r="O775" s="85"/>
      <c r="T775" s="85"/>
    </row>
    <row r="776" spans="10:20" s="62" customFormat="1" ht="12.75" customHeight="1" x14ac:dyDescent="0.2">
      <c r="J776" s="85"/>
      <c r="O776" s="85"/>
      <c r="T776" s="85"/>
    </row>
    <row r="777" spans="10:20" s="62" customFormat="1" ht="12.75" customHeight="1" x14ac:dyDescent="0.2">
      <c r="J777" s="85"/>
      <c r="O777" s="85"/>
      <c r="T777" s="85"/>
    </row>
    <row r="778" spans="10:20" s="62" customFormat="1" ht="12.75" customHeight="1" x14ac:dyDescent="0.2">
      <c r="J778" s="85"/>
      <c r="O778" s="85"/>
      <c r="T778" s="85"/>
    </row>
    <row r="779" spans="10:20" s="62" customFormat="1" ht="12.75" customHeight="1" x14ac:dyDescent="0.2">
      <c r="J779" s="85"/>
      <c r="O779" s="85"/>
      <c r="T779" s="85"/>
    </row>
    <row r="780" spans="10:20" s="62" customFormat="1" ht="12.75" customHeight="1" x14ac:dyDescent="0.2">
      <c r="J780" s="85"/>
      <c r="O780" s="85"/>
      <c r="T780" s="85"/>
    </row>
    <row r="781" spans="10:20" s="62" customFormat="1" ht="12.75" customHeight="1" x14ac:dyDescent="0.2">
      <c r="J781" s="85"/>
      <c r="O781" s="85"/>
      <c r="T781" s="85"/>
    </row>
    <row r="782" spans="10:20" s="62" customFormat="1" ht="12.75" customHeight="1" x14ac:dyDescent="0.2">
      <c r="J782" s="85"/>
      <c r="O782" s="85"/>
      <c r="T782" s="85"/>
    </row>
    <row r="783" spans="10:20" s="62" customFormat="1" ht="12.75" customHeight="1" x14ac:dyDescent="0.2">
      <c r="J783" s="85"/>
      <c r="O783" s="85"/>
      <c r="T783" s="85"/>
    </row>
    <row r="784" spans="10:20" s="62" customFormat="1" ht="12.75" customHeight="1" x14ac:dyDescent="0.2">
      <c r="J784" s="85"/>
      <c r="O784" s="85"/>
      <c r="T784" s="85"/>
    </row>
    <row r="785" spans="10:20" s="62" customFormat="1" ht="12.75" customHeight="1" x14ac:dyDescent="0.2">
      <c r="J785" s="85"/>
      <c r="O785" s="85"/>
      <c r="T785" s="85"/>
    </row>
    <row r="786" spans="10:20" s="62" customFormat="1" ht="12.75" customHeight="1" x14ac:dyDescent="0.2">
      <c r="J786" s="85"/>
      <c r="O786" s="85"/>
      <c r="T786" s="85"/>
    </row>
    <row r="787" spans="10:20" s="62" customFormat="1" ht="12.75" customHeight="1" x14ac:dyDescent="0.2">
      <c r="J787" s="85"/>
      <c r="O787" s="85"/>
      <c r="T787" s="85"/>
    </row>
    <row r="788" spans="10:20" s="62" customFormat="1" ht="12.75" customHeight="1" x14ac:dyDescent="0.2">
      <c r="J788" s="85"/>
      <c r="O788" s="85"/>
      <c r="T788" s="85"/>
    </row>
    <row r="789" spans="10:20" s="62" customFormat="1" ht="12.75" customHeight="1" x14ac:dyDescent="0.2">
      <c r="J789" s="85"/>
      <c r="O789" s="85"/>
      <c r="T789" s="85"/>
    </row>
    <row r="790" spans="10:20" s="62" customFormat="1" ht="12.75" customHeight="1" x14ac:dyDescent="0.2">
      <c r="J790" s="85"/>
      <c r="O790" s="85"/>
      <c r="T790" s="85"/>
    </row>
    <row r="791" spans="10:20" s="62" customFormat="1" ht="12.75" customHeight="1" x14ac:dyDescent="0.2">
      <c r="J791" s="85"/>
      <c r="O791" s="85"/>
      <c r="T791" s="85"/>
    </row>
    <row r="792" spans="10:20" s="62" customFormat="1" ht="12.75" customHeight="1" x14ac:dyDescent="0.2">
      <c r="J792" s="85"/>
      <c r="O792" s="85"/>
      <c r="T792" s="85"/>
    </row>
    <row r="793" spans="10:20" s="62" customFormat="1" ht="12.75" customHeight="1" x14ac:dyDescent="0.2">
      <c r="J793" s="85"/>
      <c r="O793" s="85"/>
      <c r="T793" s="85"/>
    </row>
    <row r="794" spans="10:20" s="62" customFormat="1" ht="12.75" customHeight="1" x14ac:dyDescent="0.2">
      <c r="J794" s="85"/>
      <c r="O794" s="85"/>
      <c r="T794" s="85"/>
    </row>
    <row r="795" spans="10:20" s="62" customFormat="1" ht="12.75" customHeight="1" x14ac:dyDescent="0.2">
      <c r="J795" s="85"/>
      <c r="O795" s="85"/>
      <c r="T795" s="85"/>
    </row>
    <row r="796" spans="10:20" s="62" customFormat="1" ht="12.75" customHeight="1" x14ac:dyDescent="0.2">
      <c r="J796" s="85"/>
      <c r="O796" s="85"/>
      <c r="T796" s="85"/>
    </row>
    <row r="797" spans="10:20" s="62" customFormat="1" ht="12.75" customHeight="1" x14ac:dyDescent="0.2">
      <c r="J797" s="85"/>
      <c r="O797" s="85"/>
      <c r="T797" s="85"/>
    </row>
    <row r="798" spans="10:20" s="62" customFormat="1" ht="12.75" customHeight="1" x14ac:dyDescent="0.2">
      <c r="J798" s="85"/>
      <c r="O798" s="85"/>
      <c r="T798" s="85"/>
    </row>
    <row r="799" spans="10:20" s="62" customFormat="1" ht="12.75" customHeight="1" x14ac:dyDescent="0.2">
      <c r="J799" s="85"/>
      <c r="O799" s="85"/>
      <c r="T799" s="85"/>
    </row>
    <row r="800" spans="10:20" s="62" customFormat="1" ht="12.75" customHeight="1" x14ac:dyDescent="0.2">
      <c r="J800" s="85"/>
      <c r="O800" s="85"/>
      <c r="T800" s="85"/>
    </row>
    <row r="801" spans="10:20" s="62" customFormat="1" ht="12.75" customHeight="1" x14ac:dyDescent="0.2">
      <c r="J801" s="85"/>
      <c r="O801" s="85"/>
      <c r="T801" s="85"/>
    </row>
    <row r="802" spans="10:20" s="62" customFormat="1" ht="12.75" customHeight="1" x14ac:dyDescent="0.2">
      <c r="J802" s="85"/>
      <c r="O802" s="85"/>
      <c r="T802" s="85"/>
    </row>
    <row r="803" spans="10:20" s="62" customFormat="1" ht="12.75" customHeight="1" x14ac:dyDescent="0.2">
      <c r="J803" s="85"/>
      <c r="O803" s="85"/>
      <c r="T803" s="85"/>
    </row>
    <row r="804" spans="10:20" s="62" customFormat="1" ht="12.75" customHeight="1" x14ac:dyDescent="0.2">
      <c r="J804" s="85"/>
      <c r="O804" s="85"/>
      <c r="T804" s="85"/>
    </row>
    <row r="805" spans="10:20" s="62" customFormat="1" ht="12.75" customHeight="1" x14ac:dyDescent="0.2">
      <c r="J805" s="85"/>
      <c r="O805" s="85"/>
      <c r="T805" s="85"/>
    </row>
    <row r="806" spans="10:20" s="62" customFormat="1" ht="12.75" customHeight="1" x14ac:dyDescent="0.2">
      <c r="J806" s="85"/>
      <c r="O806" s="85"/>
      <c r="T806" s="85"/>
    </row>
    <row r="807" spans="10:20" s="62" customFormat="1" ht="12.75" customHeight="1" x14ac:dyDescent="0.2">
      <c r="J807" s="85"/>
      <c r="O807" s="85"/>
      <c r="T807" s="85"/>
    </row>
    <row r="808" spans="10:20" s="62" customFormat="1" ht="12.75" customHeight="1" x14ac:dyDescent="0.2">
      <c r="J808" s="85"/>
      <c r="O808" s="85"/>
      <c r="T808" s="85"/>
    </row>
    <row r="809" spans="10:20" s="62" customFormat="1" ht="12.75" customHeight="1" x14ac:dyDescent="0.2">
      <c r="J809" s="85"/>
      <c r="O809" s="85"/>
      <c r="T809" s="85"/>
    </row>
    <row r="810" spans="10:20" s="62" customFormat="1" ht="12.75" customHeight="1" x14ac:dyDescent="0.2">
      <c r="J810" s="85"/>
      <c r="O810" s="85"/>
      <c r="T810" s="85"/>
    </row>
    <row r="811" spans="10:20" s="62" customFormat="1" ht="12.75" customHeight="1" x14ac:dyDescent="0.2">
      <c r="J811" s="85"/>
      <c r="O811" s="85"/>
      <c r="T811" s="85"/>
    </row>
    <row r="812" spans="10:20" s="62" customFormat="1" ht="12.75" customHeight="1" x14ac:dyDescent="0.2">
      <c r="J812" s="85"/>
      <c r="O812" s="85"/>
      <c r="T812" s="85"/>
    </row>
    <row r="813" spans="10:20" s="62" customFormat="1" ht="12.75" customHeight="1" x14ac:dyDescent="0.2">
      <c r="J813" s="85"/>
      <c r="O813" s="85"/>
      <c r="T813" s="85"/>
    </row>
    <row r="814" spans="10:20" s="62" customFormat="1" ht="12.75" customHeight="1" x14ac:dyDescent="0.2">
      <c r="J814" s="85"/>
      <c r="O814" s="85"/>
      <c r="T814" s="85"/>
    </row>
    <row r="815" spans="10:20" s="62" customFormat="1" ht="12.75" customHeight="1" x14ac:dyDescent="0.2">
      <c r="J815" s="85"/>
      <c r="O815" s="85"/>
      <c r="T815" s="85"/>
    </row>
    <row r="816" spans="10:20" s="62" customFormat="1" ht="12.75" customHeight="1" x14ac:dyDescent="0.2">
      <c r="J816" s="85"/>
      <c r="O816" s="85"/>
      <c r="T816" s="85"/>
    </row>
    <row r="817" spans="10:20" s="62" customFormat="1" ht="12.75" customHeight="1" x14ac:dyDescent="0.2">
      <c r="J817" s="85"/>
      <c r="O817" s="85"/>
      <c r="T817" s="85"/>
    </row>
    <row r="818" spans="10:20" s="62" customFormat="1" ht="12.75" customHeight="1" x14ac:dyDescent="0.2">
      <c r="J818" s="85"/>
      <c r="O818" s="85"/>
      <c r="T818" s="85"/>
    </row>
    <row r="819" spans="10:20" s="62" customFormat="1" ht="12.75" customHeight="1" x14ac:dyDescent="0.2">
      <c r="J819" s="85"/>
      <c r="O819" s="85"/>
      <c r="T819" s="85"/>
    </row>
    <row r="820" spans="10:20" s="62" customFormat="1" ht="12.75" customHeight="1" x14ac:dyDescent="0.2">
      <c r="J820" s="85"/>
      <c r="O820" s="85"/>
      <c r="T820" s="85"/>
    </row>
    <row r="821" spans="10:20" s="62" customFormat="1" ht="12.75" customHeight="1" x14ac:dyDescent="0.2">
      <c r="J821" s="85"/>
      <c r="O821" s="85"/>
      <c r="T821" s="85"/>
    </row>
    <row r="822" spans="10:20" s="62" customFormat="1" ht="12.75" customHeight="1" x14ac:dyDescent="0.2">
      <c r="J822" s="85"/>
      <c r="O822" s="85"/>
      <c r="T822" s="85"/>
    </row>
    <row r="823" spans="10:20" s="62" customFormat="1" ht="12.75" customHeight="1" x14ac:dyDescent="0.2">
      <c r="J823" s="85"/>
      <c r="O823" s="85"/>
      <c r="T823" s="85"/>
    </row>
    <row r="824" spans="10:20" s="62" customFormat="1" ht="12.75" customHeight="1" x14ac:dyDescent="0.2">
      <c r="J824" s="85"/>
      <c r="O824" s="85"/>
      <c r="T824" s="85"/>
    </row>
    <row r="825" spans="10:20" s="62" customFormat="1" ht="12.75" customHeight="1" x14ac:dyDescent="0.2">
      <c r="J825" s="85"/>
      <c r="O825" s="85"/>
      <c r="T825" s="85"/>
    </row>
    <row r="826" spans="10:20" s="62" customFormat="1" ht="12.75" customHeight="1" x14ac:dyDescent="0.2">
      <c r="J826" s="85"/>
      <c r="O826" s="85"/>
      <c r="T826" s="85"/>
    </row>
    <row r="827" spans="10:20" s="62" customFormat="1" ht="12.75" customHeight="1" x14ac:dyDescent="0.2">
      <c r="J827" s="85"/>
      <c r="O827" s="85"/>
      <c r="T827" s="85"/>
    </row>
    <row r="828" spans="10:20" s="62" customFormat="1" ht="12.75" customHeight="1" x14ac:dyDescent="0.2">
      <c r="J828" s="85"/>
      <c r="O828" s="85"/>
      <c r="T828" s="85"/>
    </row>
    <row r="829" spans="10:20" s="62" customFormat="1" ht="12.75" customHeight="1" x14ac:dyDescent="0.2">
      <c r="J829" s="85"/>
      <c r="O829" s="85"/>
      <c r="T829" s="85"/>
    </row>
    <row r="830" spans="10:20" s="62" customFormat="1" ht="12.75" customHeight="1" x14ac:dyDescent="0.2">
      <c r="J830" s="85"/>
      <c r="O830" s="85"/>
      <c r="T830" s="85"/>
    </row>
    <row r="831" spans="10:20" s="62" customFormat="1" ht="12.75" customHeight="1" x14ac:dyDescent="0.2">
      <c r="J831" s="85"/>
      <c r="O831" s="85"/>
      <c r="T831" s="85"/>
    </row>
    <row r="832" spans="10:20" s="62" customFormat="1" ht="12.75" customHeight="1" x14ac:dyDescent="0.2">
      <c r="J832" s="85"/>
      <c r="O832" s="85"/>
      <c r="T832" s="85"/>
    </row>
    <row r="833" spans="10:20" s="62" customFormat="1" ht="12.75" customHeight="1" x14ac:dyDescent="0.2">
      <c r="J833" s="85"/>
      <c r="O833" s="85"/>
      <c r="T833" s="85"/>
    </row>
    <row r="834" spans="10:20" s="62" customFormat="1" ht="12.75" customHeight="1" x14ac:dyDescent="0.2">
      <c r="J834" s="85"/>
      <c r="O834" s="85"/>
      <c r="T834" s="85"/>
    </row>
    <row r="835" spans="10:20" s="62" customFormat="1" ht="12.75" customHeight="1" x14ac:dyDescent="0.2">
      <c r="J835" s="85"/>
      <c r="O835" s="85"/>
      <c r="T835" s="85"/>
    </row>
    <row r="836" spans="10:20" s="62" customFormat="1" ht="12.75" customHeight="1" x14ac:dyDescent="0.2">
      <c r="J836" s="85"/>
      <c r="O836" s="85"/>
      <c r="T836" s="85"/>
    </row>
    <row r="837" spans="10:20" s="62" customFormat="1" ht="12.75" customHeight="1" x14ac:dyDescent="0.2">
      <c r="J837" s="85"/>
      <c r="O837" s="85"/>
      <c r="T837" s="85"/>
    </row>
    <row r="838" spans="10:20" s="62" customFormat="1" ht="12.75" customHeight="1" x14ac:dyDescent="0.2">
      <c r="J838" s="85"/>
      <c r="O838" s="85"/>
      <c r="T838" s="85"/>
    </row>
    <row r="839" spans="10:20" s="62" customFormat="1" ht="12.75" customHeight="1" x14ac:dyDescent="0.2">
      <c r="J839" s="85"/>
      <c r="O839" s="85"/>
      <c r="T839" s="85"/>
    </row>
    <row r="840" spans="10:20" s="62" customFormat="1" ht="12.75" customHeight="1" x14ac:dyDescent="0.2">
      <c r="J840" s="85"/>
      <c r="O840" s="85"/>
      <c r="T840" s="85"/>
    </row>
    <row r="841" spans="10:20" s="62" customFormat="1" ht="12.75" customHeight="1" x14ac:dyDescent="0.2">
      <c r="J841" s="85"/>
      <c r="O841" s="85"/>
      <c r="T841" s="85"/>
    </row>
    <row r="842" spans="10:20" s="62" customFormat="1" ht="12.75" customHeight="1" x14ac:dyDescent="0.2">
      <c r="J842" s="85"/>
      <c r="O842" s="85"/>
      <c r="T842" s="85"/>
    </row>
    <row r="843" spans="10:20" s="62" customFormat="1" ht="12.75" customHeight="1" x14ac:dyDescent="0.2">
      <c r="J843" s="85"/>
      <c r="O843" s="85"/>
      <c r="T843" s="85"/>
    </row>
    <row r="844" spans="10:20" s="62" customFormat="1" ht="12.75" customHeight="1" x14ac:dyDescent="0.2">
      <c r="J844" s="85"/>
      <c r="O844" s="85"/>
      <c r="T844" s="85"/>
    </row>
    <row r="845" spans="10:20" s="62" customFormat="1" ht="12.75" customHeight="1" x14ac:dyDescent="0.2">
      <c r="J845" s="85"/>
      <c r="O845" s="85"/>
      <c r="T845" s="85"/>
    </row>
    <row r="846" spans="10:20" s="62" customFormat="1" ht="12.75" customHeight="1" x14ac:dyDescent="0.2">
      <c r="J846" s="85"/>
      <c r="O846" s="85"/>
      <c r="T846" s="85"/>
    </row>
    <row r="847" spans="10:20" s="62" customFormat="1" ht="12.75" customHeight="1" x14ac:dyDescent="0.2">
      <c r="J847" s="85"/>
      <c r="O847" s="85"/>
      <c r="T847" s="85"/>
    </row>
    <row r="848" spans="10:20" s="62" customFormat="1" ht="12.75" customHeight="1" x14ac:dyDescent="0.2">
      <c r="J848" s="85"/>
      <c r="O848" s="85"/>
      <c r="T848" s="85"/>
    </row>
    <row r="849" spans="10:20" s="62" customFormat="1" ht="12.75" customHeight="1" x14ac:dyDescent="0.2">
      <c r="J849" s="85"/>
      <c r="O849" s="85"/>
      <c r="T849" s="85"/>
    </row>
    <row r="850" spans="10:20" s="62" customFormat="1" ht="12.75" customHeight="1" x14ac:dyDescent="0.2">
      <c r="J850" s="85"/>
      <c r="O850" s="85"/>
      <c r="T850" s="85"/>
    </row>
    <row r="851" spans="10:20" s="62" customFormat="1" ht="12.75" customHeight="1" x14ac:dyDescent="0.2">
      <c r="J851" s="85"/>
      <c r="O851" s="85"/>
      <c r="T851" s="85"/>
    </row>
    <row r="852" spans="10:20" s="62" customFormat="1" ht="12.75" customHeight="1" x14ac:dyDescent="0.2">
      <c r="J852" s="85"/>
      <c r="O852" s="85"/>
      <c r="T852" s="85"/>
    </row>
    <row r="853" spans="10:20" s="62" customFormat="1" ht="12.75" customHeight="1" x14ac:dyDescent="0.2">
      <c r="J853" s="85"/>
      <c r="O853" s="85"/>
      <c r="T853" s="85"/>
    </row>
    <row r="854" spans="10:20" s="62" customFormat="1" ht="12.75" customHeight="1" x14ac:dyDescent="0.2">
      <c r="J854" s="85"/>
      <c r="O854" s="85"/>
      <c r="T854" s="85"/>
    </row>
    <row r="855" spans="10:20" s="62" customFormat="1" ht="12.75" customHeight="1" x14ac:dyDescent="0.2">
      <c r="J855" s="85"/>
      <c r="O855" s="85"/>
      <c r="T855" s="85"/>
    </row>
    <row r="856" spans="10:20" s="62" customFormat="1" ht="12.75" customHeight="1" x14ac:dyDescent="0.2">
      <c r="J856" s="85"/>
      <c r="O856" s="85"/>
      <c r="T856" s="85"/>
    </row>
    <row r="857" spans="10:20" s="62" customFormat="1" ht="12.75" customHeight="1" x14ac:dyDescent="0.2">
      <c r="J857" s="85"/>
      <c r="O857" s="85"/>
      <c r="T857" s="85"/>
    </row>
    <row r="858" spans="10:20" s="62" customFormat="1" ht="12.75" customHeight="1" x14ac:dyDescent="0.2">
      <c r="J858" s="85"/>
      <c r="O858" s="85"/>
      <c r="T858" s="85"/>
    </row>
    <row r="859" spans="10:20" s="62" customFormat="1" ht="12.75" customHeight="1" x14ac:dyDescent="0.2">
      <c r="J859" s="85"/>
      <c r="O859" s="85"/>
      <c r="T859" s="85"/>
    </row>
    <row r="860" spans="10:20" s="62" customFormat="1" ht="12.75" customHeight="1" x14ac:dyDescent="0.2">
      <c r="J860" s="85"/>
      <c r="O860" s="85"/>
      <c r="T860" s="85"/>
    </row>
    <row r="861" spans="10:20" s="62" customFormat="1" ht="12.75" customHeight="1" x14ac:dyDescent="0.2">
      <c r="J861" s="85"/>
      <c r="O861" s="85"/>
      <c r="T861" s="85"/>
    </row>
    <row r="862" spans="10:20" s="62" customFormat="1" ht="12.75" customHeight="1" x14ac:dyDescent="0.2">
      <c r="J862" s="85"/>
      <c r="O862" s="85"/>
      <c r="T862" s="85"/>
    </row>
    <row r="863" spans="10:20" s="62" customFormat="1" ht="12.75" customHeight="1" x14ac:dyDescent="0.2">
      <c r="J863" s="85"/>
      <c r="O863" s="85"/>
      <c r="T863" s="85"/>
    </row>
    <row r="864" spans="10:20" s="62" customFormat="1" ht="12.75" customHeight="1" x14ac:dyDescent="0.2">
      <c r="J864" s="85"/>
      <c r="O864" s="85"/>
      <c r="T864" s="85"/>
    </row>
    <row r="865" spans="10:20" s="62" customFormat="1" ht="12.75" customHeight="1" x14ac:dyDescent="0.2">
      <c r="J865" s="85"/>
      <c r="O865" s="85"/>
      <c r="T865" s="85"/>
    </row>
    <row r="866" spans="10:20" s="62" customFormat="1" ht="12.75" customHeight="1" x14ac:dyDescent="0.2">
      <c r="J866" s="85"/>
      <c r="O866" s="85"/>
      <c r="T866" s="85"/>
    </row>
    <row r="867" spans="10:20" s="62" customFormat="1" ht="12.75" customHeight="1" x14ac:dyDescent="0.2">
      <c r="J867" s="85"/>
      <c r="O867" s="85"/>
      <c r="T867" s="85"/>
    </row>
    <row r="868" spans="10:20" s="62" customFormat="1" ht="12.75" customHeight="1" x14ac:dyDescent="0.2">
      <c r="J868" s="85"/>
      <c r="O868" s="85"/>
      <c r="T868" s="85"/>
    </row>
    <row r="869" spans="10:20" s="62" customFormat="1" ht="12.75" customHeight="1" x14ac:dyDescent="0.2">
      <c r="J869" s="85"/>
      <c r="O869" s="85"/>
      <c r="T869" s="85"/>
    </row>
    <row r="870" spans="10:20" s="62" customFormat="1" ht="12.75" customHeight="1" x14ac:dyDescent="0.2">
      <c r="J870" s="85"/>
      <c r="O870" s="85"/>
      <c r="T870" s="85"/>
    </row>
    <row r="871" spans="10:20" s="62" customFormat="1" ht="12.75" customHeight="1" x14ac:dyDescent="0.2">
      <c r="J871" s="85"/>
      <c r="O871" s="85"/>
      <c r="T871" s="85"/>
    </row>
    <row r="872" spans="10:20" s="62" customFormat="1" ht="12.75" customHeight="1" x14ac:dyDescent="0.2">
      <c r="J872" s="85"/>
      <c r="O872" s="85"/>
      <c r="T872" s="85"/>
    </row>
    <row r="873" spans="10:20" s="62" customFormat="1" ht="12.75" customHeight="1" x14ac:dyDescent="0.2">
      <c r="J873" s="85"/>
      <c r="O873" s="85"/>
      <c r="T873" s="85"/>
    </row>
    <row r="874" spans="10:20" s="62" customFormat="1" ht="12.75" customHeight="1" x14ac:dyDescent="0.2">
      <c r="J874" s="85"/>
      <c r="O874" s="85"/>
      <c r="T874" s="85"/>
    </row>
    <row r="875" spans="10:20" s="62" customFormat="1" ht="12.75" customHeight="1" x14ac:dyDescent="0.2">
      <c r="J875" s="85"/>
      <c r="O875" s="85"/>
      <c r="T875" s="85"/>
    </row>
    <row r="876" spans="10:20" s="62" customFormat="1" ht="12.75" customHeight="1" x14ac:dyDescent="0.2">
      <c r="J876" s="85"/>
      <c r="O876" s="85"/>
      <c r="T876" s="85"/>
    </row>
    <row r="877" spans="10:20" s="62" customFormat="1" ht="12.75" customHeight="1" x14ac:dyDescent="0.2">
      <c r="J877" s="85"/>
      <c r="O877" s="85"/>
      <c r="T877" s="85"/>
    </row>
    <row r="878" spans="10:20" s="62" customFormat="1" ht="12.75" customHeight="1" x14ac:dyDescent="0.2">
      <c r="J878" s="85"/>
      <c r="O878" s="85"/>
      <c r="T878" s="85"/>
    </row>
    <row r="879" spans="10:20" s="62" customFormat="1" ht="12.75" customHeight="1" x14ac:dyDescent="0.2">
      <c r="J879" s="85"/>
      <c r="O879" s="85"/>
      <c r="T879" s="85"/>
    </row>
    <row r="880" spans="10:20" s="62" customFormat="1" ht="12.75" customHeight="1" x14ac:dyDescent="0.2">
      <c r="J880" s="85"/>
      <c r="O880" s="85"/>
      <c r="T880" s="85"/>
    </row>
    <row r="881" spans="10:20" s="62" customFormat="1" ht="12.75" customHeight="1" x14ac:dyDescent="0.2">
      <c r="J881" s="85"/>
      <c r="O881" s="85"/>
      <c r="T881" s="85"/>
    </row>
    <row r="882" spans="10:20" s="62" customFormat="1" ht="12.75" customHeight="1" x14ac:dyDescent="0.2">
      <c r="J882" s="85"/>
      <c r="O882" s="85"/>
      <c r="T882" s="85"/>
    </row>
    <row r="883" spans="10:20" s="62" customFormat="1" ht="12.75" customHeight="1" x14ac:dyDescent="0.2">
      <c r="J883" s="85"/>
      <c r="O883" s="85"/>
      <c r="T883" s="85"/>
    </row>
    <row r="884" spans="10:20" s="62" customFormat="1" ht="12.75" customHeight="1" x14ac:dyDescent="0.2">
      <c r="J884" s="85"/>
      <c r="O884" s="85"/>
      <c r="T884" s="85"/>
    </row>
    <row r="885" spans="10:20" s="62" customFormat="1" ht="12.75" customHeight="1" x14ac:dyDescent="0.2">
      <c r="J885" s="85"/>
      <c r="O885" s="85"/>
      <c r="T885" s="85"/>
    </row>
    <row r="886" spans="10:20" s="62" customFormat="1" ht="12.75" customHeight="1" x14ac:dyDescent="0.2">
      <c r="J886" s="85"/>
      <c r="O886" s="85"/>
      <c r="T886" s="85"/>
    </row>
    <row r="887" spans="10:20" s="62" customFormat="1" ht="12.75" customHeight="1" x14ac:dyDescent="0.2">
      <c r="J887" s="85"/>
      <c r="O887" s="85"/>
      <c r="T887" s="85"/>
    </row>
    <row r="888" spans="10:20" s="62" customFormat="1" ht="12.75" customHeight="1" x14ac:dyDescent="0.2">
      <c r="J888" s="85"/>
      <c r="O888" s="85"/>
      <c r="T888" s="85"/>
    </row>
    <row r="889" spans="10:20" s="62" customFormat="1" ht="12.75" customHeight="1" x14ac:dyDescent="0.2">
      <c r="J889" s="85"/>
      <c r="O889" s="85"/>
      <c r="T889" s="85"/>
    </row>
    <row r="890" spans="10:20" s="62" customFormat="1" ht="12.75" customHeight="1" x14ac:dyDescent="0.2">
      <c r="J890" s="85"/>
      <c r="O890" s="85"/>
      <c r="T890" s="85"/>
    </row>
    <row r="891" spans="10:20" s="62" customFormat="1" ht="12.75" customHeight="1" x14ac:dyDescent="0.2">
      <c r="J891" s="85"/>
      <c r="O891" s="85"/>
      <c r="T891" s="85"/>
    </row>
    <row r="892" spans="10:20" s="62" customFormat="1" ht="12.75" customHeight="1" x14ac:dyDescent="0.2">
      <c r="J892" s="85"/>
      <c r="O892" s="85"/>
      <c r="T892" s="85"/>
    </row>
    <row r="893" spans="10:20" s="62" customFormat="1" ht="12.75" customHeight="1" x14ac:dyDescent="0.2">
      <c r="J893" s="85"/>
      <c r="O893" s="85"/>
      <c r="T893" s="85"/>
    </row>
    <row r="894" spans="10:20" s="62" customFormat="1" ht="12.75" customHeight="1" x14ac:dyDescent="0.2">
      <c r="J894" s="85"/>
      <c r="O894" s="85"/>
      <c r="T894" s="85"/>
    </row>
    <row r="895" spans="10:20" s="62" customFormat="1" ht="12.75" customHeight="1" x14ac:dyDescent="0.2">
      <c r="J895" s="85"/>
      <c r="O895" s="85"/>
      <c r="T895" s="85"/>
    </row>
    <row r="896" spans="10:20" s="62" customFormat="1" ht="12.75" customHeight="1" x14ac:dyDescent="0.2">
      <c r="J896" s="85"/>
      <c r="O896" s="85"/>
      <c r="T896" s="85"/>
    </row>
    <row r="897" spans="10:20" s="62" customFormat="1" ht="12.75" customHeight="1" x14ac:dyDescent="0.2">
      <c r="J897" s="85"/>
      <c r="O897" s="85"/>
      <c r="T897" s="85"/>
    </row>
    <row r="898" spans="10:20" s="62" customFormat="1" ht="12.75" customHeight="1" x14ac:dyDescent="0.2">
      <c r="J898" s="85"/>
      <c r="O898" s="85"/>
      <c r="T898" s="85"/>
    </row>
    <row r="899" spans="10:20" s="62" customFormat="1" ht="12.75" customHeight="1" x14ac:dyDescent="0.2">
      <c r="J899" s="85"/>
      <c r="O899" s="85"/>
      <c r="T899" s="85"/>
    </row>
    <row r="900" spans="10:20" s="62" customFormat="1" ht="12.75" customHeight="1" x14ac:dyDescent="0.2">
      <c r="J900" s="85"/>
      <c r="O900" s="85"/>
      <c r="T900" s="85"/>
    </row>
    <row r="901" spans="10:20" s="62" customFormat="1" ht="12.75" customHeight="1" x14ac:dyDescent="0.2">
      <c r="J901" s="85"/>
      <c r="O901" s="85"/>
      <c r="T901" s="85"/>
    </row>
    <row r="902" spans="10:20" s="62" customFormat="1" ht="12.75" customHeight="1" x14ac:dyDescent="0.2">
      <c r="J902" s="85"/>
      <c r="O902" s="85"/>
      <c r="T902" s="85"/>
    </row>
    <row r="903" spans="10:20" s="62" customFormat="1" ht="12.75" customHeight="1" x14ac:dyDescent="0.2">
      <c r="J903" s="85"/>
      <c r="O903" s="85"/>
      <c r="T903" s="85"/>
    </row>
    <row r="904" spans="10:20" s="62" customFormat="1" ht="12.75" customHeight="1" x14ac:dyDescent="0.2">
      <c r="J904" s="85"/>
      <c r="O904" s="85"/>
      <c r="T904" s="85"/>
    </row>
    <row r="905" spans="10:20" s="62" customFormat="1" ht="12.75" customHeight="1" x14ac:dyDescent="0.2">
      <c r="J905" s="85"/>
      <c r="O905" s="85"/>
      <c r="T905" s="85"/>
    </row>
    <row r="906" spans="10:20" s="62" customFormat="1" ht="12.75" customHeight="1" x14ac:dyDescent="0.2">
      <c r="J906" s="85"/>
      <c r="O906" s="85"/>
      <c r="T906" s="85"/>
    </row>
    <row r="907" spans="10:20" s="62" customFormat="1" ht="12.75" customHeight="1" x14ac:dyDescent="0.2">
      <c r="J907" s="85"/>
      <c r="O907" s="85"/>
      <c r="T907" s="85"/>
    </row>
    <row r="908" spans="10:20" s="62" customFormat="1" ht="12.75" customHeight="1" x14ac:dyDescent="0.2">
      <c r="J908" s="85"/>
      <c r="O908" s="85"/>
      <c r="T908" s="85"/>
    </row>
    <row r="909" spans="10:20" s="62" customFormat="1" ht="12.75" customHeight="1" x14ac:dyDescent="0.2">
      <c r="J909" s="85"/>
      <c r="O909" s="85"/>
      <c r="T909" s="85"/>
    </row>
    <row r="910" spans="10:20" s="62" customFormat="1" ht="12.75" customHeight="1" x14ac:dyDescent="0.2">
      <c r="J910" s="85"/>
      <c r="O910" s="85"/>
      <c r="T910" s="85"/>
    </row>
    <row r="911" spans="10:20" s="62" customFormat="1" ht="12.75" customHeight="1" x14ac:dyDescent="0.2">
      <c r="J911" s="85"/>
      <c r="O911" s="85"/>
      <c r="T911" s="85"/>
    </row>
    <row r="912" spans="10:20" s="62" customFormat="1" ht="12.75" customHeight="1" x14ac:dyDescent="0.2">
      <c r="J912" s="85"/>
      <c r="O912" s="85"/>
      <c r="T912" s="85"/>
    </row>
    <row r="913" spans="10:20" s="62" customFormat="1" ht="12.75" customHeight="1" x14ac:dyDescent="0.2">
      <c r="J913" s="85"/>
      <c r="O913" s="85"/>
      <c r="T913" s="85"/>
    </row>
    <row r="914" spans="10:20" s="62" customFormat="1" ht="12.75" customHeight="1" x14ac:dyDescent="0.2">
      <c r="J914" s="85"/>
      <c r="O914" s="85"/>
      <c r="T914" s="85"/>
    </row>
    <row r="915" spans="10:20" s="62" customFormat="1" ht="12.75" customHeight="1" x14ac:dyDescent="0.2">
      <c r="J915" s="85"/>
      <c r="O915" s="85"/>
      <c r="T915" s="85"/>
    </row>
    <row r="916" spans="10:20" s="62" customFormat="1" ht="12.75" customHeight="1" x14ac:dyDescent="0.2">
      <c r="J916" s="85"/>
      <c r="O916" s="85"/>
      <c r="T916" s="85"/>
    </row>
    <row r="917" spans="10:20" s="62" customFormat="1" ht="12.75" customHeight="1" x14ac:dyDescent="0.2">
      <c r="J917" s="85"/>
      <c r="O917" s="85"/>
      <c r="T917" s="85"/>
    </row>
    <row r="918" spans="10:20" s="62" customFormat="1" ht="12.75" customHeight="1" x14ac:dyDescent="0.2">
      <c r="J918" s="85"/>
      <c r="O918" s="85"/>
      <c r="T918" s="85"/>
    </row>
    <row r="919" spans="10:20" s="62" customFormat="1" ht="12.75" customHeight="1" x14ac:dyDescent="0.2">
      <c r="J919" s="85"/>
      <c r="O919" s="85"/>
      <c r="T919" s="85"/>
    </row>
    <row r="920" spans="10:20" s="62" customFormat="1" ht="12.75" customHeight="1" x14ac:dyDescent="0.2">
      <c r="J920" s="85"/>
      <c r="O920" s="85"/>
      <c r="T920" s="85"/>
    </row>
    <row r="921" spans="10:20" s="62" customFormat="1" ht="12.75" customHeight="1" x14ac:dyDescent="0.2">
      <c r="J921" s="85"/>
      <c r="O921" s="85"/>
      <c r="T921" s="85"/>
    </row>
    <row r="922" spans="10:20" s="62" customFormat="1" ht="12.75" customHeight="1" x14ac:dyDescent="0.2">
      <c r="J922" s="85"/>
      <c r="O922" s="85"/>
      <c r="T922" s="85"/>
    </row>
    <row r="923" spans="10:20" s="62" customFormat="1" ht="12.75" customHeight="1" x14ac:dyDescent="0.2">
      <c r="J923" s="85"/>
      <c r="O923" s="85"/>
      <c r="T923" s="85"/>
    </row>
    <row r="924" spans="10:20" s="62" customFormat="1" ht="12.75" customHeight="1" x14ac:dyDescent="0.2">
      <c r="J924" s="85"/>
      <c r="O924" s="85"/>
      <c r="T924" s="85"/>
    </row>
    <row r="925" spans="10:20" s="62" customFormat="1" ht="12.75" customHeight="1" x14ac:dyDescent="0.2">
      <c r="J925" s="85"/>
      <c r="O925" s="85"/>
      <c r="T925" s="85"/>
    </row>
    <row r="926" spans="10:20" s="62" customFormat="1" ht="12.75" customHeight="1" x14ac:dyDescent="0.2">
      <c r="J926" s="85"/>
      <c r="O926" s="85"/>
      <c r="T926" s="85"/>
    </row>
    <row r="927" spans="10:20" s="62" customFormat="1" ht="12.75" customHeight="1" x14ac:dyDescent="0.2">
      <c r="J927" s="85"/>
      <c r="O927" s="85"/>
      <c r="T927" s="85"/>
    </row>
    <row r="928" spans="10:20" s="62" customFormat="1" ht="12.75" customHeight="1" x14ac:dyDescent="0.2">
      <c r="J928" s="85"/>
      <c r="O928" s="85"/>
      <c r="T928" s="85"/>
    </row>
    <row r="929" spans="10:20" s="62" customFormat="1" ht="12.75" customHeight="1" x14ac:dyDescent="0.2">
      <c r="J929" s="85"/>
      <c r="O929" s="85"/>
      <c r="T929" s="85"/>
    </row>
    <row r="930" spans="10:20" s="62" customFormat="1" ht="12.75" customHeight="1" x14ac:dyDescent="0.2">
      <c r="J930" s="85"/>
      <c r="O930" s="85"/>
      <c r="T930" s="85"/>
    </row>
    <row r="931" spans="10:20" s="62" customFormat="1" ht="12.75" customHeight="1" x14ac:dyDescent="0.2">
      <c r="J931" s="85"/>
      <c r="O931" s="85"/>
      <c r="T931" s="85"/>
    </row>
    <row r="932" spans="10:20" s="62" customFormat="1" ht="12.75" customHeight="1" x14ac:dyDescent="0.2">
      <c r="J932" s="85"/>
      <c r="O932" s="85"/>
      <c r="T932" s="85"/>
    </row>
    <row r="933" spans="10:20" s="62" customFormat="1" ht="12.75" customHeight="1" x14ac:dyDescent="0.2">
      <c r="J933" s="85"/>
      <c r="O933" s="85"/>
      <c r="T933" s="85"/>
    </row>
    <row r="934" spans="10:20" s="62" customFormat="1" ht="12.75" customHeight="1" x14ac:dyDescent="0.2">
      <c r="J934" s="85"/>
      <c r="O934" s="85"/>
      <c r="T934" s="85"/>
    </row>
    <row r="935" spans="10:20" s="62" customFormat="1" ht="12.75" customHeight="1" x14ac:dyDescent="0.2">
      <c r="J935" s="85"/>
      <c r="O935" s="85"/>
      <c r="T935" s="85"/>
    </row>
    <row r="936" spans="10:20" s="62" customFormat="1" ht="12.75" customHeight="1" x14ac:dyDescent="0.2">
      <c r="J936" s="85"/>
      <c r="O936" s="85"/>
      <c r="T936" s="85"/>
    </row>
    <row r="937" spans="10:20" s="62" customFormat="1" ht="12.75" customHeight="1" x14ac:dyDescent="0.2">
      <c r="J937" s="85"/>
      <c r="O937" s="85"/>
      <c r="T937" s="85"/>
    </row>
    <row r="938" spans="10:20" s="62" customFormat="1" ht="12.75" customHeight="1" x14ac:dyDescent="0.2">
      <c r="J938" s="85"/>
      <c r="O938" s="85"/>
      <c r="T938" s="85"/>
    </row>
    <row r="939" spans="10:20" s="62" customFormat="1" ht="12.75" customHeight="1" x14ac:dyDescent="0.2">
      <c r="J939" s="85"/>
      <c r="O939" s="85"/>
      <c r="T939" s="85"/>
    </row>
    <row r="940" spans="10:20" s="62" customFormat="1" ht="12.75" customHeight="1" x14ac:dyDescent="0.2">
      <c r="J940" s="85"/>
      <c r="O940" s="85"/>
      <c r="T940" s="85"/>
    </row>
    <row r="941" spans="10:20" s="62" customFormat="1" ht="12.75" customHeight="1" x14ac:dyDescent="0.2">
      <c r="J941" s="85"/>
      <c r="O941" s="85"/>
      <c r="T941" s="85"/>
    </row>
    <row r="942" spans="10:20" s="62" customFormat="1" ht="12.75" customHeight="1" x14ac:dyDescent="0.2">
      <c r="J942" s="85"/>
      <c r="O942" s="85"/>
      <c r="T942" s="85"/>
    </row>
    <row r="943" spans="10:20" s="62" customFormat="1" ht="12.75" customHeight="1" x14ac:dyDescent="0.2">
      <c r="J943" s="85"/>
      <c r="O943" s="85"/>
      <c r="T943" s="85"/>
    </row>
    <row r="944" spans="10:20" s="62" customFormat="1" ht="12.75" customHeight="1" x14ac:dyDescent="0.2">
      <c r="J944" s="85"/>
      <c r="O944" s="85"/>
      <c r="T944" s="85"/>
    </row>
    <row r="945" spans="10:20" s="62" customFormat="1" ht="12.75" customHeight="1" x14ac:dyDescent="0.2">
      <c r="J945" s="85"/>
      <c r="O945" s="85"/>
      <c r="T945" s="85"/>
    </row>
    <row r="946" spans="10:20" s="62" customFormat="1" ht="12.75" customHeight="1" x14ac:dyDescent="0.2">
      <c r="J946" s="85"/>
      <c r="O946" s="85"/>
      <c r="T946" s="85"/>
    </row>
    <row r="947" spans="10:20" s="62" customFormat="1" ht="12.75" customHeight="1" x14ac:dyDescent="0.2">
      <c r="J947" s="85"/>
      <c r="O947" s="85"/>
      <c r="T947" s="85"/>
    </row>
    <row r="948" spans="10:20" s="62" customFormat="1" ht="12.75" customHeight="1" x14ac:dyDescent="0.2">
      <c r="J948" s="85"/>
      <c r="O948" s="85"/>
      <c r="T948" s="85"/>
    </row>
    <row r="949" spans="10:20" s="62" customFormat="1" ht="12.75" customHeight="1" x14ac:dyDescent="0.2">
      <c r="J949" s="85"/>
      <c r="O949" s="85"/>
      <c r="T949" s="85"/>
    </row>
    <row r="950" spans="10:20" s="62" customFormat="1" ht="12.75" customHeight="1" x14ac:dyDescent="0.2">
      <c r="J950" s="85"/>
      <c r="O950" s="85"/>
      <c r="T950" s="85"/>
    </row>
    <row r="951" spans="10:20" s="62" customFormat="1" ht="12.75" customHeight="1" x14ac:dyDescent="0.2">
      <c r="J951" s="85"/>
      <c r="O951" s="85"/>
      <c r="T951" s="85"/>
    </row>
    <row r="952" spans="10:20" s="62" customFormat="1" ht="12.75" customHeight="1" x14ac:dyDescent="0.2">
      <c r="J952" s="85"/>
      <c r="O952" s="85"/>
      <c r="T952" s="85"/>
    </row>
    <row r="953" spans="10:20" s="62" customFormat="1" ht="12.75" customHeight="1" x14ac:dyDescent="0.2">
      <c r="J953" s="85"/>
      <c r="O953" s="85"/>
      <c r="T953" s="85"/>
    </row>
    <row r="954" spans="10:20" s="62" customFormat="1" ht="12.75" customHeight="1" x14ac:dyDescent="0.2">
      <c r="J954" s="85"/>
      <c r="O954" s="85"/>
      <c r="T954" s="85"/>
    </row>
    <row r="955" spans="10:20" s="62" customFormat="1" ht="12.75" customHeight="1" x14ac:dyDescent="0.2">
      <c r="J955" s="85"/>
      <c r="O955" s="85"/>
      <c r="T955" s="85"/>
    </row>
    <row r="956" spans="10:20" s="62" customFormat="1" ht="12.75" customHeight="1" x14ac:dyDescent="0.2">
      <c r="J956" s="85"/>
      <c r="O956" s="85"/>
      <c r="T956" s="85"/>
    </row>
    <row r="957" spans="10:20" s="62" customFormat="1" ht="12.75" customHeight="1" x14ac:dyDescent="0.2">
      <c r="J957" s="85"/>
      <c r="O957" s="85"/>
      <c r="T957" s="85"/>
    </row>
    <row r="958" spans="10:20" s="62" customFormat="1" ht="12.75" customHeight="1" x14ac:dyDescent="0.2">
      <c r="J958" s="85"/>
      <c r="O958" s="85"/>
      <c r="T958" s="85"/>
    </row>
    <row r="959" spans="10:20" s="62" customFormat="1" ht="12.75" customHeight="1" x14ac:dyDescent="0.2">
      <c r="J959" s="85"/>
      <c r="O959" s="85"/>
      <c r="T959" s="85"/>
    </row>
    <row r="960" spans="10:20" s="62" customFormat="1" ht="12.75" customHeight="1" x14ac:dyDescent="0.2">
      <c r="J960" s="85"/>
      <c r="O960" s="85"/>
      <c r="T960" s="85"/>
    </row>
    <row r="961" spans="10:20" s="62" customFormat="1" ht="12.75" customHeight="1" x14ac:dyDescent="0.2">
      <c r="J961" s="85"/>
      <c r="O961" s="85"/>
      <c r="T961" s="85"/>
    </row>
    <row r="962" spans="10:20" s="62" customFormat="1" ht="12.75" customHeight="1" x14ac:dyDescent="0.2">
      <c r="J962" s="85"/>
      <c r="O962" s="85"/>
      <c r="T962" s="85"/>
    </row>
    <row r="963" spans="10:20" s="62" customFormat="1" ht="12.75" customHeight="1" x14ac:dyDescent="0.2">
      <c r="J963" s="85"/>
      <c r="O963" s="85"/>
      <c r="T963" s="85"/>
    </row>
    <row r="964" spans="10:20" s="62" customFormat="1" ht="12.75" customHeight="1" x14ac:dyDescent="0.2">
      <c r="J964" s="85"/>
      <c r="O964" s="85"/>
      <c r="T964" s="85"/>
    </row>
    <row r="965" spans="10:20" s="62" customFormat="1" ht="12.75" customHeight="1" x14ac:dyDescent="0.2">
      <c r="J965" s="85"/>
      <c r="O965" s="85"/>
      <c r="T965" s="85"/>
    </row>
    <row r="966" spans="10:20" s="62" customFormat="1" ht="12.75" customHeight="1" x14ac:dyDescent="0.2">
      <c r="J966" s="85"/>
      <c r="O966" s="85"/>
      <c r="T966" s="85"/>
    </row>
    <row r="967" spans="10:20" s="62" customFormat="1" ht="12.75" customHeight="1" x14ac:dyDescent="0.2">
      <c r="J967" s="85"/>
      <c r="O967" s="85"/>
      <c r="T967" s="85"/>
    </row>
    <row r="968" spans="10:20" s="62" customFormat="1" ht="12.75" customHeight="1" x14ac:dyDescent="0.2">
      <c r="J968" s="85"/>
      <c r="O968" s="85"/>
      <c r="T968" s="85"/>
    </row>
    <row r="969" spans="10:20" s="62" customFormat="1" ht="12.75" customHeight="1" x14ac:dyDescent="0.2">
      <c r="J969" s="85"/>
      <c r="O969" s="85"/>
      <c r="T969" s="85"/>
    </row>
    <row r="970" spans="10:20" s="62" customFormat="1" ht="12.75" customHeight="1" x14ac:dyDescent="0.2">
      <c r="J970" s="85"/>
      <c r="O970" s="85"/>
      <c r="T970" s="85"/>
    </row>
    <row r="971" spans="10:20" s="62" customFormat="1" ht="12.75" customHeight="1" x14ac:dyDescent="0.2">
      <c r="J971" s="85"/>
      <c r="O971" s="85"/>
      <c r="T971" s="85"/>
    </row>
    <row r="972" spans="10:20" s="62" customFormat="1" ht="12.75" customHeight="1" x14ac:dyDescent="0.2">
      <c r="J972" s="85"/>
      <c r="O972" s="85"/>
      <c r="T972" s="85"/>
    </row>
    <row r="973" spans="10:20" s="62" customFormat="1" ht="12.75" customHeight="1" x14ac:dyDescent="0.2">
      <c r="J973" s="85"/>
      <c r="O973" s="85"/>
      <c r="T973" s="85"/>
    </row>
    <row r="974" spans="10:20" s="62" customFormat="1" ht="12.75" customHeight="1" x14ac:dyDescent="0.2">
      <c r="J974" s="85"/>
      <c r="O974" s="85"/>
      <c r="T974" s="85"/>
    </row>
    <row r="975" spans="10:20" s="62" customFormat="1" ht="12.75" customHeight="1" x14ac:dyDescent="0.2">
      <c r="J975" s="85"/>
      <c r="O975" s="85"/>
      <c r="T975" s="85"/>
    </row>
    <row r="976" spans="10:20" s="62" customFormat="1" ht="12.75" customHeight="1" x14ac:dyDescent="0.2">
      <c r="J976" s="85"/>
      <c r="O976" s="85"/>
      <c r="T976" s="85"/>
    </row>
    <row r="977" spans="10:20" s="62" customFormat="1" ht="12.75" customHeight="1" x14ac:dyDescent="0.2">
      <c r="J977" s="85"/>
      <c r="O977" s="85"/>
      <c r="T977" s="85"/>
    </row>
    <row r="978" spans="10:20" s="62" customFormat="1" ht="12.75" customHeight="1" x14ac:dyDescent="0.2">
      <c r="J978" s="85"/>
      <c r="O978" s="85"/>
      <c r="T978" s="85"/>
    </row>
    <row r="979" spans="10:20" s="62" customFormat="1" ht="12.75" customHeight="1" x14ac:dyDescent="0.2">
      <c r="J979" s="85"/>
      <c r="O979" s="85"/>
      <c r="T979" s="85"/>
    </row>
    <row r="980" spans="10:20" s="62" customFormat="1" ht="12.75" customHeight="1" x14ac:dyDescent="0.2">
      <c r="J980" s="85"/>
      <c r="O980" s="85"/>
      <c r="T980" s="85"/>
    </row>
    <row r="981" spans="10:20" s="62" customFormat="1" ht="12.75" customHeight="1" x14ac:dyDescent="0.2">
      <c r="J981" s="85"/>
      <c r="O981" s="85"/>
      <c r="T981" s="85"/>
    </row>
    <row r="982" spans="10:20" s="62" customFormat="1" ht="12.75" customHeight="1" x14ac:dyDescent="0.2">
      <c r="J982" s="85"/>
      <c r="O982" s="85"/>
      <c r="T982" s="85"/>
    </row>
    <row r="983" spans="10:20" s="62" customFormat="1" ht="12.75" customHeight="1" x14ac:dyDescent="0.2">
      <c r="J983" s="85"/>
      <c r="O983" s="85"/>
      <c r="T983" s="85"/>
    </row>
    <row r="984" spans="10:20" s="62" customFormat="1" ht="12.75" customHeight="1" x14ac:dyDescent="0.2">
      <c r="J984" s="85"/>
      <c r="O984" s="85"/>
      <c r="T984" s="85"/>
    </row>
    <row r="985" spans="10:20" s="62" customFormat="1" ht="12.75" customHeight="1" x14ac:dyDescent="0.2">
      <c r="J985" s="85"/>
      <c r="O985" s="85"/>
      <c r="T985" s="85"/>
    </row>
    <row r="986" spans="10:20" s="62" customFormat="1" ht="12.75" customHeight="1" x14ac:dyDescent="0.2">
      <c r="J986" s="85"/>
      <c r="O986" s="85"/>
      <c r="T986" s="85"/>
    </row>
    <row r="987" spans="10:20" s="62" customFormat="1" ht="12.75" customHeight="1" x14ac:dyDescent="0.2">
      <c r="J987" s="85"/>
      <c r="O987" s="85"/>
      <c r="T987" s="85"/>
    </row>
    <row r="988" spans="10:20" s="62" customFormat="1" ht="12.75" customHeight="1" x14ac:dyDescent="0.2">
      <c r="J988" s="85"/>
      <c r="O988" s="85"/>
      <c r="T988" s="85"/>
    </row>
    <row r="989" spans="10:20" s="62" customFormat="1" ht="12.75" customHeight="1" x14ac:dyDescent="0.2">
      <c r="J989" s="85"/>
      <c r="O989" s="85"/>
      <c r="T989" s="85"/>
    </row>
    <row r="990" spans="10:20" s="62" customFormat="1" ht="12.75" customHeight="1" x14ac:dyDescent="0.2">
      <c r="J990" s="85"/>
      <c r="O990" s="85"/>
      <c r="T990" s="85"/>
    </row>
    <row r="991" spans="10:20" s="62" customFormat="1" ht="12.75" customHeight="1" x14ac:dyDescent="0.2">
      <c r="J991" s="85"/>
      <c r="O991" s="85"/>
      <c r="T991" s="85"/>
    </row>
    <row r="992" spans="10:20" s="62" customFormat="1" ht="12.75" customHeight="1" x14ac:dyDescent="0.2">
      <c r="J992" s="85"/>
      <c r="O992" s="85"/>
      <c r="T992" s="85"/>
    </row>
    <row r="993" spans="10:20" s="62" customFormat="1" ht="12.75" customHeight="1" x14ac:dyDescent="0.2">
      <c r="J993" s="85"/>
      <c r="O993" s="85"/>
      <c r="T993" s="85"/>
    </row>
    <row r="994" spans="10:20" s="62" customFormat="1" ht="12.75" customHeight="1" x14ac:dyDescent="0.2">
      <c r="J994" s="85"/>
      <c r="O994" s="85"/>
      <c r="T994" s="85"/>
    </row>
    <row r="995" spans="10:20" s="62" customFormat="1" ht="12.75" customHeight="1" x14ac:dyDescent="0.2">
      <c r="J995" s="85"/>
      <c r="O995" s="85"/>
      <c r="T995" s="85"/>
    </row>
    <row r="996" spans="10:20" s="62" customFormat="1" ht="12.75" customHeight="1" x14ac:dyDescent="0.2">
      <c r="J996" s="85"/>
      <c r="O996" s="85"/>
      <c r="T996" s="85"/>
    </row>
    <row r="997" spans="10:20" s="62" customFormat="1" ht="12.75" customHeight="1" x14ac:dyDescent="0.2">
      <c r="J997" s="85"/>
      <c r="O997" s="85"/>
      <c r="T997" s="85"/>
    </row>
    <row r="998" spans="10:20" s="62" customFormat="1" ht="12.75" customHeight="1" x14ac:dyDescent="0.2">
      <c r="J998" s="85"/>
      <c r="O998" s="85"/>
      <c r="T998" s="85"/>
    </row>
    <row r="999" spans="10:20" s="62" customFormat="1" ht="12.75" customHeight="1" x14ac:dyDescent="0.2">
      <c r="J999" s="85"/>
      <c r="O999" s="85"/>
      <c r="T999" s="85"/>
    </row>
    <row r="1000" spans="10:20" s="62" customFormat="1" ht="12.75" customHeight="1" x14ac:dyDescent="0.2">
      <c r="J1000" s="85"/>
      <c r="O1000" s="85"/>
      <c r="T1000" s="85"/>
    </row>
    <row r="1001" spans="10:20" s="62" customFormat="1" ht="12.75" customHeight="1" x14ac:dyDescent="0.2">
      <c r="J1001" s="85"/>
      <c r="O1001" s="85"/>
      <c r="T1001" s="85"/>
    </row>
    <row r="1002" spans="10:20" s="62" customFormat="1" ht="12.75" customHeight="1" x14ac:dyDescent="0.2">
      <c r="J1002" s="85"/>
      <c r="O1002" s="85"/>
      <c r="T1002" s="85"/>
    </row>
    <row r="1003" spans="10:20" s="62" customFormat="1" ht="12.75" customHeight="1" x14ac:dyDescent="0.2">
      <c r="J1003" s="85"/>
      <c r="O1003" s="85"/>
      <c r="T1003" s="85"/>
    </row>
    <row r="1004" spans="10:20" s="62" customFormat="1" ht="12.75" customHeight="1" x14ac:dyDescent="0.2">
      <c r="J1004" s="85"/>
      <c r="O1004" s="85"/>
      <c r="T1004" s="85"/>
    </row>
    <row r="1005" spans="10:20" s="62" customFormat="1" ht="12.75" customHeight="1" x14ac:dyDescent="0.2">
      <c r="J1005" s="85"/>
      <c r="O1005" s="85"/>
      <c r="T1005" s="85"/>
    </row>
    <row r="1006" spans="10:20" s="62" customFormat="1" ht="12.75" customHeight="1" x14ac:dyDescent="0.2">
      <c r="J1006" s="85"/>
      <c r="O1006" s="85"/>
      <c r="T1006" s="85"/>
    </row>
    <row r="1007" spans="10:20" s="62" customFormat="1" ht="12.75" customHeight="1" x14ac:dyDescent="0.2">
      <c r="J1007" s="85"/>
      <c r="O1007" s="85"/>
      <c r="T1007" s="85"/>
    </row>
    <row r="1008" spans="10:20" s="62" customFormat="1" ht="12.75" customHeight="1" x14ac:dyDescent="0.2">
      <c r="J1008" s="85"/>
      <c r="O1008" s="85"/>
      <c r="T1008" s="85"/>
    </row>
    <row r="1009" spans="10:20" s="62" customFormat="1" ht="12.75" customHeight="1" x14ac:dyDescent="0.2">
      <c r="J1009" s="85"/>
      <c r="O1009" s="85"/>
      <c r="T1009" s="85"/>
    </row>
    <row r="1010" spans="10:20" s="62" customFormat="1" ht="12.75" customHeight="1" x14ac:dyDescent="0.2">
      <c r="J1010" s="85"/>
      <c r="O1010" s="85"/>
      <c r="T1010" s="85"/>
    </row>
    <row r="1011" spans="10:20" s="62" customFormat="1" ht="12.75" customHeight="1" x14ac:dyDescent="0.2">
      <c r="J1011" s="85"/>
      <c r="O1011" s="85"/>
      <c r="T1011" s="85"/>
    </row>
    <row r="1012" spans="10:20" s="62" customFormat="1" ht="12.75" customHeight="1" x14ac:dyDescent="0.2">
      <c r="J1012" s="85"/>
      <c r="O1012" s="85"/>
      <c r="T1012" s="85"/>
    </row>
    <row r="1013" spans="10:20" s="62" customFormat="1" ht="12.75" customHeight="1" x14ac:dyDescent="0.2">
      <c r="J1013" s="85"/>
      <c r="O1013" s="85"/>
      <c r="T1013" s="85"/>
    </row>
    <row r="1014" spans="10:20" s="62" customFormat="1" ht="12.75" customHeight="1" x14ac:dyDescent="0.2">
      <c r="J1014" s="85"/>
      <c r="O1014" s="85"/>
      <c r="T1014" s="85"/>
    </row>
    <row r="1015" spans="10:20" s="62" customFormat="1" ht="12.75" customHeight="1" x14ac:dyDescent="0.2">
      <c r="J1015" s="85"/>
      <c r="O1015" s="85"/>
      <c r="T1015" s="85"/>
    </row>
    <row r="1016" spans="10:20" s="62" customFormat="1" ht="12.75" customHeight="1" x14ac:dyDescent="0.2">
      <c r="J1016" s="85"/>
      <c r="O1016" s="85"/>
      <c r="T1016" s="85"/>
    </row>
    <row r="1017" spans="10:20" s="62" customFormat="1" ht="12.75" customHeight="1" x14ac:dyDescent="0.2">
      <c r="J1017" s="85"/>
      <c r="O1017" s="85"/>
      <c r="T1017" s="85"/>
    </row>
    <row r="1018" spans="10:20" s="62" customFormat="1" ht="12.75" customHeight="1" x14ac:dyDescent="0.2">
      <c r="J1018" s="85"/>
      <c r="O1018" s="85"/>
      <c r="T1018" s="85"/>
    </row>
    <row r="1019" spans="10:20" s="62" customFormat="1" ht="12.75" customHeight="1" x14ac:dyDescent="0.2">
      <c r="J1019" s="85"/>
      <c r="O1019" s="85"/>
      <c r="T1019" s="85"/>
    </row>
    <row r="1020" spans="10:20" s="62" customFormat="1" ht="12.75" customHeight="1" x14ac:dyDescent="0.2">
      <c r="J1020" s="85"/>
      <c r="O1020" s="85"/>
      <c r="T1020" s="85"/>
    </row>
    <row r="1021" spans="10:20" s="62" customFormat="1" ht="12.75" customHeight="1" x14ac:dyDescent="0.2">
      <c r="J1021" s="85"/>
      <c r="O1021" s="85"/>
      <c r="T1021" s="85"/>
    </row>
    <row r="1022" spans="10:20" s="62" customFormat="1" ht="12.75" customHeight="1" x14ac:dyDescent="0.2">
      <c r="J1022" s="85"/>
      <c r="O1022" s="85"/>
      <c r="T1022" s="85"/>
    </row>
    <row r="1023" spans="10:20" s="62" customFormat="1" ht="12.75" customHeight="1" x14ac:dyDescent="0.2">
      <c r="J1023" s="85"/>
      <c r="O1023" s="85"/>
      <c r="T1023" s="85"/>
    </row>
    <row r="1024" spans="10:20" s="62" customFormat="1" ht="12.75" customHeight="1" x14ac:dyDescent="0.2">
      <c r="J1024" s="85"/>
      <c r="O1024" s="85"/>
      <c r="T1024" s="85"/>
    </row>
    <row r="1025" spans="10:20" s="62" customFormat="1" ht="12.75" customHeight="1" x14ac:dyDescent="0.2">
      <c r="J1025" s="85"/>
      <c r="O1025" s="85"/>
      <c r="T1025" s="85"/>
    </row>
    <row r="1026" spans="10:20" s="62" customFormat="1" ht="12.75" customHeight="1" x14ac:dyDescent="0.2">
      <c r="J1026" s="85"/>
      <c r="O1026" s="85"/>
      <c r="T1026" s="85"/>
    </row>
    <row r="1027" spans="10:20" s="62" customFormat="1" ht="12.75" customHeight="1" x14ac:dyDescent="0.2">
      <c r="J1027" s="85"/>
      <c r="O1027" s="85"/>
      <c r="T1027" s="85"/>
    </row>
    <row r="1028" spans="10:20" s="62" customFormat="1" ht="12.75" customHeight="1" x14ac:dyDescent="0.2">
      <c r="J1028" s="85"/>
      <c r="O1028" s="85"/>
      <c r="T1028" s="85"/>
    </row>
    <row r="1029" spans="10:20" s="62" customFormat="1" ht="12.75" customHeight="1" x14ac:dyDescent="0.2">
      <c r="J1029" s="85"/>
      <c r="O1029" s="85"/>
      <c r="T1029" s="85"/>
    </row>
    <row r="1030" spans="10:20" s="62" customFormat="1" ht="12.75" customHeight="1" x14ac:dyDescent="0.2">
      <c r="J1030" s="85"/>
      <c r="O1030" s="85"/>
      <c r="T1030" s="85"/>
    </row>
    <row r="1031" spans="10:20" s="62" customFormat="1" ht="12.75" customHeight="1" x14ac:dyDescent="0.2">
      <c r="J1031" s="85"/>
      <c r="O1031" s="85"/>
      <c r="T1031" s="85"/>
    </row>
    <row r="1032" spans="10:20" s="62" customFormat="1" ht="12.75" customHeight="1" x14ac:dyDescent="0.2">
      <c r="J1032" s="85"/>
      <c r="O1032" s="85"/>
      <c r="T1032" s="85"/>
    </row>
    <row r="1033" spans="10:20" s="62" customFormat="1" ht="12.75" customHeight="1" x14ac:dyDescent="0.2">
      <c r="J1033" s="85"/>
      <c r="O1033" s="85"/>
      <c r="T1033" s="85"/>
    </row>
    <row r="1034" spans="10:20" s="62" customFormat="1" ht="12.75" customHeight="1" x14ac:dyDescent="0.2">
      <c r="J1034" s="85"/>
      <c r="O1034" s="85"/>
      <c r="T1034" s="85"/>
    </row>
    <row r="1035" spans="10:20" s="62" customFormat="1" ht="12.75" customHeight="1" x14ac:dyDescent="0.2">
      <c r="J1035" s="85"/>
      <c r="O1035" s="85"/>
      <c r="T1035" s="85"/>
    </row>
    <row r="1036" spans="10:20" s="62" customFormat="1" ht="12.75" customHeight="1" x14ac:dyDescent="0.2">
      <c r="J1036" s="85"/>
      <c r="O1036" s="85"/>
      <c r="T1036" s="85"/>
    </row>
    <row r="1037" spans="10:20" s="62" customFormat="1" ht="12.75" customHeight="1" x14ac:dyDescent="0.2">
      <c r="J1037" s="85"/>
      <c r="O1037" s="85"/>
      <c r="T1037" s="85"/>
    </row>
    <row r="1038" spans="10:20" s="62" customFormat="1" ht="12.75" customHeight="1" x14ac:dyDescent="0.2">
      <c r="J1038" s="85"/>
      <c r="O1038" s="85"/>
      <c r="T1038" s="85"/>
    </row>
    <row r="1039" spans="10:20" s="62" customFormat="1" ht="12.75" customHeight="1" x14ac:dyDescent="0.2">
      <c r="J1039" s="85"/>
      <c r="O1039" s="85"/>
      <c r="T1039" s="85"/>
    </row>
    <row r="1040" spans="10:20" s="62" customFormat="1" ht="12.75" customHeight="1" x14ac:dyDescent="0.2">
      <c r="J1040" s="85"/>
      <c r="O1040" s="85"/>
      <c r="T1040" s="85"/>
    </row>
    <row r="1041" spans="10:20" s="62" customFormat="1" ht="12.75" customHeight="1" x14ac:dyDescent="0.2">
      <c r="J1041" s="85"/>
      <c r="O1041" s="85"/>
      <c r="T1041" s="85"/>
    </row>
    <row r="1042" spans="10:20" s="62" customFormat="1" ht="12.75" customHeight="1" x14ac:dyDescent="0.2">
      <c r="J1042" s="85"/>
      <c r="O1042" s="85"/>
      <c r="T1042" s="85"/>
    </row>
    <row r="1043" spans="10:20" s="62" customFormat="1" ht="12.75" customHeight="1" x14ac:dyDescent="0.2">
      <c r="J1043" s="85"/>
      <c r="O1043" s="85"/>
      <c r="T1043" s="85"/>
    </row>
    <row r="1044" spans="10:20" s="62" customFormat="1" ht="12.75" customHeight="1" x14ac:dyDescent="0.2">
      <c r="J1044" s="85"/>
      <c r="O1044" s="85"/>
      <c r="T1044" s="85"/>
    </row>
    <row r="1045" spans="10:20" s="62" customFormat="1" ht="12.75" customHeight="1" x14ac:dyDescent="0.2">
      <c r="J1045" s="85"/>
      <c r="O1045" s="85"/>
      <c r="T1045" s="85"/>
    </row>
    <row r="1046" spans="10:20" s="62" customFormat="1" ht="12.75" customHeight="1" x14ac:dyDescent="0.2">
      <c r="J1046" s="85"/>
      <c r="O1046" s="85"/>
      <c r="T1046" s="85"/>
    </row>
    <row r="1047" spans="10:20" s="62" customFormat="1" ht="12.75" customHeight="1" x14ac:dyDescent="0.2">
      <c r="J1047" s="85"/>
      <c r="O1047" s="85"/>
      <c r="T1047" s="85"/>
    </row>
    <row r="1048" spans="10:20" s="62" customFormat="1" ht="12.75" customHeight="1" x14ac:dyDescent="0.2">
      <c r="J1048" s="85"/>
      <c r="O1048" s="85"/>
      <c r="T1048" s="85"/>
    </row>
    <row r="1049" spans="10:20" s="62" customFormat="1" ht="12.75" customHeight="1" x14ac:dyDescent="0.2">
      <c r="J1049" s="85"/>
      <c r="O1049" s="85"/>
      <c r="T1049" s="85"/>
    </row>
    <row r="1050" spans="10:20" s="62" customFormat="1" ht="12.75" customHeight="1" x14ac:dyDescent="0.2">
      <c r="J1050" s="85"/>
      <c r="O1050" s="85"/>
      <c r="T1050" s="85"/>
    </row>
    <row r="1051" spans="10:20" s="62" customFormat="1" ht="12.75" customHeight="1" x14ac:dyDescent="0.2">
      <c r="J1051" s="85"/>
      <c r="O1051" s="85"/>
      <c r="T1051" s="85"/>
    </row>
    <row r="1052" spans="10:20" s="62" customFormat="1" ht="12.75" customHeight="1" x14ac:dyDescent="0.2">
      <c r="J1052" s="85"/>
      <c r="O1052" s="85"/>
      <c r="T1052" s="85"/>
    </row>
    <row r="1053" spans="10:20" s="62" customFormat="1" ht="12.75" customHeight="1" x14ac:dyDescent="0.2">
      <c r="J1053" s="85"/>
      <c r="O1053" s="85"/>
      <c r="T1053" s="85"/>
    </row>
    <row r="1054" spans="10:20" s="62" customFormat="1" ht="12.75" customHeight="1" x14ac:dyDescent="0.2">
      <c r="J1054" s="85"/>
      <c r="O1054" s="85"/>
      <c r="T1054" s="85"/>
    </row>
    <row r="1055" spans="10:20" s="62" customFormat="1" ht="12.75" customHeight="1" x14ac:dyDescent="0.2">
      <c r="J1055" s="85"/>
      <c r="O1055" s="85"/>
      <c r="T1055" s="85"/>
    </row>
    <row r="1056" spans="10:20" s="62" customFormat="1" ht="12.75" customHeight="1" x14ac:dyDescent="0.2">
      <c r="J1056" s="85"/>
      <c r="O1056" s="85"/>
      <c r="T1056" s="85"/>
    </row>
    <row r="1057" spans="10:20" s="62" customFormat="1" ht="12.75" customHeight="1" x14ac:dyDescent="0.2">
      <c r="J1057" s="85"/>
      <c r="O1057" s="85"/>
      <c r="T1057" s="85"/>
    </row>
    <row r="1058" spans="10:20" s="62" customFormat="1" ht="12.75" customHeight="1" x14ac:dyDescent="0.2">
      <c r="J1058" s="85"/>
      <c r="O1058" s="85"/>
      <c r="T1058" s="85"/>
    </row>
    <row r="1059" spans="10:20" s="62" customFormat="1" ht="12.75" customHeight="1" x14ac:dyDescent="0.2">
      <c r="J1059" s="85"/>
      <c r="O1059" s="85"/>
      <c r="T1059" s="85"/>
    </row>
    <row r="1060" spans="10:20" s="62" customFormat="1" ht="12.75" customHeight="1" x14ac:dyDescent="0.2">
      <c r="J1060" s="85"/>
      <c r="O1060" s="85"/>
      <c r="T1060" s="85"/>
    </row>
    <row r="1061" spans="10:20" s="62" customFormat="1" ht="12.75" customHeight="1" x14ac:dyDescent="0.2">
      <c r="J1061" s="85"/>
      <c r="O1061" s="85"/>
      <c r="T1061" s="85"/>
    </row>
    <row r="1062" spans="10:20" s="62" customFormat="1" ht="12.75" customHeight="1" x14ac:dyDescent="0.2">
      <c r="J1062" s="85"/>
      <c r="O1062" s="85"/>
      <c r="T1062" s="85"/>
    </row>
    <row r="1063" spans="10:20" s="62" customFormat="1" ht="12.75" customHeight="1" x14ac:dyDescent="0.2">
      <c r="J1063" s="85"/>
      <c r="O1063" s="85"/>
      <c r="T1063" s="85"/>
    </row>
    <row r="1064" spans="10:20" s="62" customFormat="1" ht="12.75" customHeight="1" x14ac:dyDescent="0.2">
      <c r="J1064" s="85"/>
      <c r="O1064" s="85"/>
      <c r="T1064" s="85"/>
    </row>
    <row r="1065" spans="10:20" s="62" customFormat="1" ht="12.75" customHeight="1" x14ac:dyDescent="0.2">
      <c r="J1065" s="85"/>
      <c r="O1065" s="85"/>
      <c r="T1065" s="85"/>
    </row>
    <row r="1066" spans="10:20" s="62" customFormat="1" ht="12.75" customHeight="1" x14ac:dyDescent="0.2">
      <c r="J1066" s="85"/>
      <c r="O1066" s="85"/>
      <c r="T1066" s="85"/>
    </row>
    <row r="1067" spans="10:20" s="62" customFormat="1" ht="12.75" customHeight="1" x14ac:dyDescent="0.2">
      <c r="J1067" s="85"/>
      <c r="O1067" s="85"/>
      <c r="T1067" s="85"/>
    </row>
    <row r="1068" spans="10:20" s="62" customFormat="1" ht="12.75" customHeight="1" x14ac:dyDescent="0.2">
      <c r="J1068" s="85"/>
      <c r="O1068" s="85"/>
      <c r="T1068" s="85"/>
    </row>
    <row r="1069" spans="10:20" s="62" customFormat="1" ht="12.75" customHeight="1" x14ac:dyDescent="0.2">
      <c r="J1069" s="85"/>
      <c r="O1069" s="85"/>
      <c r="T1069" s="85"/>
    </row>
    <row r="1070" spans="10:20" s="62" customFormat="1" ht="12.75" customHeight="1" x14ac:dyDescent="0.2">
      <c r="J1070" s="85"/>
      <c r="O1070" s="85"/>
      <c r="T1070" s="85"/>
    </row>
    <row r="1071" spans="10:20" s="62" customFormat="1" ht="12.75" customHeight="1" x14ac:dyDescent="0.2">
      <c r="J1071" s="85"/>
      <c r="O1071" s="85"/>
      <c r="T1071" s="85"/>
    </row>
    <row r="1072" spans="10:20" s="62" customFormat="1" ht="12.75" customHeight="1" x14ac:dyDescent="0.2">
      <c r="J1072" s="85"/>
      <c r="O1072" s="85"/>
      <c r="T1072" s="85"/>
    </row>
    <row r="1073" spans="10:20" s="62" customFormat="1" ht="12.75" customHeight="1" x14ac:dyDescent="0.2">
      <c r="J1073" s="85"/>
      <c r="O1073" s="85"/>
      <c r="T1073" s="85"/>
    </row>
    <row r="1074" spans="10:20" s="62" customFormat="1" ht="12.75" customHeight="1" x14ac:dyDescent="0.2">
      <c r="J1074" s="85"/>
      <c r="O1074" s="85"/>
      <c r="T1074" s="85"/>
    </row>
    <row r="1075" spans="10:20" s="62" customFormat="1" ht="12.75" customHeight="1" x14ac:dyDescent="0.2">
      <c r="J1075" s="85"/>
      <c r="O1075" s="85"/>
      <c r="T1075" s="85"/>
    </row>
    <row r="1076" spans="10:20" s="62" customFormat="1" ht="12.75" customHeight="1" x14ac:dyDescent="0.2">
      <c r="J1076" s="85"/>
      <c r="O1076" s="85"/>
      <c r="T1076" s="85"/>
    </row>
    <row r="1077" spans="10:20" s="62" customFormat="1" ht="12.75" customHeight="1" x14ac:dyDescent="0.2">
      <c r="J1077" s="85"/>
      <c r="O1077" s="85"/>
      <c r="T1077" s="85"/>
    </row>
    <row r="1078" spans="10:20" s="62" customFormat="1" ht="12.75" customHeight="1" x14ac:dyDescent="0.2">
      <c r="J1078" s="85"/>
      <c r="O1078" s="85"/>
      <c r="T1078" s="85"/>
    </row>
    <row r="1079" spans="10:20" s="62" customFormat="1" ht="12.75" customHeight="1" x14ac:dyDescent="0.2">
      <c r="J1079" s="85"/>
      <c r="O1079" s="85"/>
      <c r="T1079" s="85"/>
    </row>
    <row r="1080" spans="10:20" s="62" customFormat="1" ht="12.75" customHeight="1" x14ac:dyDescent="0.2">
      <c r="J1080" s="85"/>
      <c r="O1080" s="85"/>
      <c r="T1080" s="85"/>
    </row>
    <row r="1081" spans="10:20" s="62" customFormat="1" ht="12.75" customHeight="1" x14ac:dyDescent="0.2">
      <c r="J1081" s="85"/>
      <c r="O1081" s="85"/>
      <c r="T1081" s="85"/>
    </row>
    <row r="1082" spans="10:20" s="62" customFormat="1" ht="12.75" customHeight="1" x14ac:dyDescent="0.2">
      <c r="J1082" s="85"/>
      <c r="O1082" s="85"/>
      <c r="T1082" s="85"/>
    </row>
    <row r="1083" spans="10:20" s="62" customFormat="1" ht="12.75" customHeight="1" x14ac:dyDescent="0.2">
      <c r="J1083" s="85"/>
      <c r="O1083" s="85"/>
      <c r="T1083" s="85"/>
    </row>
    <row r="1084" spans="10:20" s="62" customFormat="1" ht="12.75" customHeight="1" x14ac:dyDescent="0.2">
      <c r="J1084" s="85"/>
      <c r="O1084" s="85"/>
      <c r="T1084" s="85"/>
    </row>
    <row r="1085" spans="10:20" s="62" customFormat="1" ht="12.75" customHeight="1" x14ac:dyDescent="0.2">
      <c r="J1085" s="85"/>
      <c r="O1085" s="85"/>
      <c r="T1085" s="85"/>
    </row>
    <row r="1086" spans="10:20" s="62" customFormat="1" ht="12.75" customHeight="1" x14ac:dyDescent="0.2">
      <c r="J1086" s="85"/>
      <c r="O1086" s="85"/>
      <c r="T1086" s="85"/>
    </row>
    <row r="1087" spans="10:20" s="62" customFormat="1" ht="12.75" customHeight="1" x14ac:dyDescent="0.2">
      <c r="J1087" s="85"/>
      <c r="O1087" s="85"/>
      <c r="T1087" s="85"/>
    </row>
    <row r="1088" spans="10:20" s="62" customFormat="1" ht="12.75" customHeight="1" x14ac:dyDescent="0.2">
      <c r="J1088" s="85"/>
      <c r="O1088" s="85"/>
      <c r="T1088" s="85"/>
    </row>
    <row r="1089" spans="10:20" s="62" customFormat="1" ht="12.75" customHeight="1" x14ac:dyDescent="0.2">
      <c r="J1089" s="85"/>
      <c r="O1089" s="85"/>
      <c r="T1089" s="85"/>
    </row>
    <row r="1090" spans="10:20" s="62" customFormat="1" ht="12.75" customHeight="1" x14ac:dyDescent="0.2">
      <c r="J1090" s="85"/>
      <c r="O1090" s="85"/>
      <c r="T1090" s="85"/>
    </row>
    <row r="1091" spans="10:20" s="62" customFormat="1" ht="12.75" customHeight="1" x14ac:dyDescent="0.2">
      <c r="J1091" s="85"/>
      <c r="O1091" s="85"/>
      <c r="T1091" s="85"/>
    </row>
    <row r="1092" spans="10:20" s="62" customFormat="1" ht="12.75" customHeight="1" x14ac:dyDescent="0.2">
      <c r="J1092" s="85"/>
      <c r="O1092" s="85"/>
      <c r="T1092" s="85"/>
    </row>
    <row r="1093" spans="10:20" s="62" customFormat="1" ht="12.75" customHeight="1" x14ac:dyDescent="0.2">
      <c r="J1093" s="85"/>
      <c r="O1093" s="85"/>
      <c r="T1093" s="85"/>
    </row>
    <row r="1094" spans="10:20" s="62" customFormat="1" ht="12.75" customHeight="1" x14ac:dyDescent="0.2">
      <c r="J1094" s="85"/>
      <c r="O1094" s="85"/>
      <c r="T1094" s="85"/>
    </row>
    <row r="1095" spans="10:20" s="62" customFormat="1" ht="12.75" customHeight="1" x14ac:dyDescent="0.2">
      <c r="J1095" s="85"/>
      <c r="O1095" s="85"/>
      <c r="T1095" s="85"/>
    </row>
    <row r="1096" spans="10:20" s="62" customFormat="1" ht="12.75" customHeight="1" x14ac:dyDescent="0.2">
      <c r="J1096" s="85"/>
      <c r="O1096" s="85"/>
      <c r="T1096" s="85"/>
    </row>
    <row r="1097" spans="10:20" s="62" customFormat="1" ht="12.75" customHeight="1" x14ac:dyDescent="0.2">
      <c r="J1097" s="85"/>
      <c r="O1097" s="85"/>
      <c r="T1097" s="85"/>
    </row>
    <row r="1098" spans="10:20" s="62" customFormat="1" ht="12.75" customHeight="1" x14ac:dyDescent="0.2">
      <c r="J1098" s="85"/>
      <c r="O1098" s="85"/>
      <c r="T1098" s="85"/>
    </row>
    <row r="1099" spans="10:20" s="62" customFormat="1" ht="12.75" customHeight="1" x14ac:dyDescent="0.2">
      <c r="J1099" s="85"/>
      <c r="O1099" s="85"/>
      <c r="T1099" s="85"/>
    </row>
    <row r="1100" spans="10:20" s="62" customFormat="1" ht="12.75" customHeight="1" x14ac:dyDescent="0.2">
      <c r="J1100" s="85"/>
      <c r="O1100" s="85"/>
      <c r="T1100" s="85"/>
    </row>
    <row r="1101" spans="10:20" s="62" customFormat="1" ht="12.75" customHeight="1" x14ac:dyDescent="0.2">
      <c r="J1101" s="85"/>
      <c r="O1101" s="85"/>
      <c r="T1101" s="85"/>
    </row>
    <row r="1102" spans="10:20" s="62" customFormat="1" ht="12.75" customHeight="1" x14ac:dyDescent="0.2">
      <c r="J1102" s="85"/>
      <c r="O1102" s="85"/>
      <c r="T1102" s="85"/>
    </row>
    <row r="1103" spans="10:20" s="62" customFormat="1" ht="12.75" customHeight="1" x14ac:dyDescent="0.2">
      <c r="J1103" s="85"/>
      <c r="O1103" s="85"/>
      <c r="T1103" s="85"/>
    </row>
    <row r="1104" spans="10:20" s="62" customFormat="1" ht="12.75" customHeight="1" x14ac:dyDescent="0.2">
      <c r="J1104" s="85"/>
      <c r="O1104" s="85"/>
      <c r="T1104" s="85"/>
    </row>
    <row r="1105" spans="10:20" s="62" customFormat="1" ht="12.75" customHeight="1" x14ac:dyDescent="0.2">
      <c r="J1105" s="85"/>
      <c r="O1105" s="85"/>
      <c r="T1105" s="85"/>
    </row>
    <row r="1106" spans="10:20" s="62" customFormat="1" ht="12.75" customHeight="1" x14ac:dyDescent="0.2">
      <c r="J1106" s="85"/>
      <c r="O1106" s="85"/>
      <c r="T1106" s="85"/>
    </row>
    <row r="1107" spans="10:20" s="62" customFormat="1" ht="12.75" customHeight="1" x14ac:dyDescent="0.2">
      <c r="J1107" s="85"/>
      <c r="O1107" s="85"/>
      <c r="T1107" s="85"/>
    </row>
    <row r="1108" spans="10:20" s="62" customFormat="1" ht="12.75" customHeight="1" x14ac:dyDescent="0.2">
      <c r="J1108" s="85"/>
      <c r="O1108" s="85"/>
      <c r="T1108" s="85"/>
    </row>
    <row r="1109" spans="10:20" s="62" customFormat="1" ht="12.75" customHeight="1" x14ac:dyDescent="0.2">
      <c r="J1109" s="85"/>
      <c r="O1109" s="85"/>
      <c r="T1109" s="85"/>
    </row>
    <row r="1110" spans="10:20" s="62" customFormat="1" ht="12.75" customHeight="1" x14ac:dyDescent="0.2">
      <c r="J1110" s="85"/>
      <c r="O1110" s="85"/>
      <c r="T1110" s="85"/>
    </row>
    <row r="1111" spans="10:20" s="62" customFormat="1" ht="12.75" customHeight="1" x14ac:dyDescent="0.2">
      <c r="J1111" s="85"/>
      <c r="O1111" s="85"/>
      <c r="T1111" s="85"/>
    </row>
    <row r="1112" spans="10:20" s="62" customFormat="1" ht="12.75" customHeight="1" x14ac:dyDescent="0.2">
      <c r="J1112" s="85"/>
      <c r="O1112" s="85"/>
      <c r="T1112" s="85"/>
    </row>
    <row r="1113" spans="10:20" s="62" customFormat="1" ht="12.75" customHeight="1" x14ac:dyDescent="0.2">
      <c r="J1113" s="85"/>
      <c r="O1113" s="85"/>
      <c r="T1113" s="85"/>
    </row>
    <row r="1114" spans="10:20" s="62" customFormat="1" ht="12.75" customHeight="1" x14ac:dyDescent="0.2">
      <c r="J1114" s="85"/>
      <c r="O1114" s="85"/>
      <c r="T1114" s="85"/>
    </row>
    <row r="1115" spans="10:20" s="62" customFormat="1" ht="12.75" customHeight="1" x14ac:dyDescent="0.2">
      <c r="J1115" s="85"/>
      <c r="O1115" s="85"/>
      <c r="T1115" s="85"/>
    </row>
    <row r="1116" spans="10:20" s="62" customFormat="1" ht="12.75" customHeight="1" x14ac:dyDescent="0.2">
      <c r="J1116" s="85"/>
      <c r="O1116" s="85"/>
      <c r="T1116" s="85"/>
    </row>
    <row r="1117" spans="10:20" s="62" customFormat="1" ht="12.75" customHeight="1" x14ac:dyDescent="0.2">
      <c r="J1117" s="85"/>
      <c r="O1117" s="85"/>
      <c r="T1117" s="85"/>
    </row>
    <row r="1118" spans="10:20" s="62" customFormat="1" ht="12.75" customHeight="1" x14ac:dyDescent="0.2">
      <c r="J1118" s="85"/>
      <c r="O1118" s="85"/>
      <c r="T1118" s="85"/>
    </row>
    <row r="1119" spans="10:20" s="62" customFormat="1" ht="12.75" customHeight="1" x14ac:dyDescent="0.2">
      <c r="J1119" s="85"/>
      <c r="O1119" s="85"/>
      <c r="T1119" s="85"/>
    </row>
    <row r="1120" spans="10:20" s="62" customFormat="1" ht="12.75" customHeight="1" x14ac:dyDescent="0.2">
      <c r="J1120" s="85"/>
      <c r="O1120" s="85"/>
      <c r="T1120" s="85"/>
    </row>
    <row r="1121" spans="10:20" s="62" customFormat="1" ht="12.75" customHeight="1" x14ac:dyDescent="0.2">
      <c r="J1121" s="85"/>
      <c r="O1121" s="85"/>
      <c r="T1121" s="85"/>
    </row>
    <row r="1122" spans="10:20" s="62" customFormat="1" ht="12.75" customHeight="1" x14ac:dyDescent="0.2">
      <c r="J1122" s="85"/>
      <c r="O1122" s="85"/>
      <c r="T1122" s="85"/>
    </row>
    <row r="1123" spans="10:20" s="62" customFormat="1" ht="12.75" customHeight="1" x14ac:dyDescent="0.2">
      <c r="J1123" s="85"/>
      <c r="O1123" s="85"/>
      <c r="T1123" s="85"/>
    </row>
    <row r="1124" spans="10:20" s="62" customFormat="1" ht="12.75" customHeight="1" x14ac:dyDescent="0.2">
      <c r="J1124" s="85"/>
      <c r="O1124" s="85"/>
      <c r="T1124" s="85"/>
    </row>
    <row r="1125" spans="10:20" s="62" customFormat="1" ht="12.75" customHeight="1" x14ac:dyDescent="0.2">
      <c r="J1125" s="85"/>
      <c r="O1125" s="85"/>
      <c r="T1125" s="85"/>
    </row>
    <row r="1126" spans="10:20" s="62" customFormat="1" ht="12.75" customHeight="1" x14ac:dyDescent="0.2">
      <c r="J1126" s="85"/>
      <c r="O1126" s="85"/>
      <c r="T1126" s="85"/>
    </row>
    <row r="1127" spans="10:20" s="62" customFormat="1" ht="12.75" customHeight="1" x14ac:dyDescent="0.2">
      <c r="J1127" s="85"/>
      <c r="O1127" s="85"/>
      <c r="T1127" s="85"/>
    </row>
    <row r="1128" spans="10:20" s="62" customFormat="1" ht="12.75" customHeight="1" x14ac:dyDescent="0.2">
      <c r="J1128" s="85"/>
      <c r="O1128" s="85"/>
      <c r="T1128" s="85"/>
    </row>
    <row r="1129" spans="10:20" s="62" customFormat="1" ht="12.75" customHeight="1" x14ac:dyDescent="0.2">
      <c r="J1129" s="85"/>
      <c r="O1129" s="85"/>
      <c r="T1129" s="85"/>
    </row>
    <row r="1130" spans="10:20" s="62" customFormat="1" ht="12.75" customHeight="1" x14ac:dyDescent="0.2">
      <c r="J1130" s="85"/>
      <c r="O1130" s="85"/>
      <c r="T1130" s="85"/>
    </row>
    <row r="1131" spans="10:20" s="62" customFormat="1" ht="12.75" customHeight="1" x14ac:dyDescent="0.2">
      <c r="J1131" s="85"/>
      <c r="O1131" s="85"/>
      <c r="T1131" s="85"/>
    </row>
    <row r="1132" spans="10:20" s="62" customFormat="1" ht="12.75" customHeight="1" x14ac:dyDescent="0.2">
      <c r="J1132" s="85"/>
      <c r="O1132" s="85"/>
      <c r="T1132" s="85"/>
    </row>
    <row r="1133" spans="10:20" s="62" customFormat="1" ht="12.75" customHeight="1" x14ac:dyDescent="0.2">
      <c r="J1133" s="85"/>
      <c r="O1133" s="85"/>
      <c r="T1133" s="85"/>
    </row>
    <row r="1134" spans="10:20" s="62" customFormat="1" ht="12.75" customHeight="1" x14ac:dyDescent="0.2">
      <c r="J1134" s="85"/>
      <c r="O1134" s="85"/>
      <c r="T1134" s="85"/>
    </row>
    <row r="1135" spans="10:20" s="62" customFormat="1" ht="12.75" customHeight="1" x14ac:dyDescent="0.2">
      <c r="J1135" s="85"/>
      <c r="O1135" s="85"/>
      <c r="T1135" s="85"/>
    </row>
    <row r="1136" spans="10:20" s="62" customFormat="1" ht="12.75" customHeight="1" x14ac:dyDescent="0.2">
      <c r="J1136" s="85"/>
      <c r="O1136" s="85"/>
      <c r="T1136" s="85"/>
    </row>
    <row r="1137" spans="10:20" s="62" customFormat="1" ht="12.75" customHeight="1" x14ac:dyDescent="0.2">
      <c r="J1137" s="85"/>
      <c r="O1137" s="85"/>
      <c r="T1137" s="85"/>
    </row>
    <row r="1138" spans="10:20" s="62" customFormat="1" ht="12.75" customHeight="1" x14ac:dyDescent="0.2">
      <c r="J1138" s="85"/>
      <c r="O1138" s="85"/>
      <c r="T1138" s="85"/>
    </row>
    <row r="1139" spans="10:20" s="62" customFormat="1" ht="12.75" customHeight="1" x14ac:dyDescent="0.2">
      <c r="J1139" s="85"/>
      <c r="O1139" s="85"/>
      <c r="T1139" s="85"/>
    </row>
    <row r="1140" spans="10:20" s="62" customFormat="1" ht="12.75" customHeight="1" x14ac:dyDescent="0.2">
      <c r="J1140" s="85"/>
      <c r="O1140" s="85"/>
      <c r="T1140" s="85"/>
    </row>
    <row r="1141" spans="10:20" s="62" customFormat="1" ht="12.75" customHeight="1" x14ac:dyDescent="0.2">
      <c r="J1141" s="85"/>
      <c r="O1141" s="85"/>
      <c r="T1141" s="85"/>
    </row>
    <row r="1142" spans="10:20" s="62" customFormat="1" ht="12.75" customHeight="1" x14ac:dyDescent="0.2">
      <c r="J1142" s="85"/>
      <c r="O1142" s="85"/>
      <c r="T1142" s="85"/>
    </row>
    <row r="1143" spans="10:20" s="62" customFormat="1" ht="12.75" customHeight="1" x14ac:dyDescent="0.2">
      <c r="J1143" s="85"/>
      <c r="O1143" s="85"/>
      <c r="T1143" s="85"/>
    </row>
    <row r="1144" spans="10:20" s="62" customFormat="1" ht="12.75" customHeight="1" x14ac:dyDescent="0.2">
      <c r="J1144" s="85"/>
      <c r="O1144" s="85"/>
      <c r="T1144" s="85"/>
    </row>
    <row r="1145" spans="10:20" s="62" customFormat="1" ht="12.75" customHeight="1" x14ac:dyDescent="0.2">
      <c r="J1145" s="85"/>
      <c r="O1145" s="85"/>
      <c r="T1145" s="85"/>
    </row>
    <row r="1146" spans="10:20" s="62" customFormat="1" ht="12.75" customHeight="1" x14ac:dyDescent="0.2">
      <c r="J1146" s="85"/>
      <c r="O1146" s="85"/>
      <c r="T1146" s="85"/>
    </row>
    <row r="1147" spans="10:20" s="62" customFormat="1" ht="12.75" customHeight="1" x14ac:dyDescent="0.2">
      <c r="J1147" s="85"/>
      <c r="O1147" s="85"/>
      <c r="T1147" s="85"/>
    </row>
    <row r="1148" spans="10:20" s="62" customFormat="1" ht="12.75" customHeight="1" x14ac:dyDescent="0.2">
      <c r="J1148" s="85"/>
      <c r="O1148" s="85"/>
      <c r="T1148" s="85"/>
    </row>
    <row r="1149" spans="10:20" s="62" customFormat="1" ht="12.75" customHeight="1" x14ac:dyDescent="0.2">
      <c r="J1149" s="85"/>
      <c r="O1149" s="85"/>
      <c r="T1149" s="85"/>
    </row>
    <row r="1150" spans="10:20" s="62" customFormat="1" ht="12.75" customHeight="1" x14ac:dyDescent="0.2">
      <c r="J1150" s="85"/>
      <c r="O1150" s="85"/>
      <c r="T1150" s="85"/>
    </row>
    <row r="1151" spans="10:20" s="62" customFormat="1" ht="12.75" customHeight="1" x14ac:dyDescent="0.2">
      <c r="J1151" s="85"/>
      <c r="O1151" s="85"/>
      <c r="T1151" s="85"/>
    </row>
    <row r="1152" spans="10:20" s="62" customFormat="1" ht="12.75" customHeight="1" x14ac:dyDescent="0.2">
      <c r="J1152" s="85"/>
      <c r="O1152" s="85"/>
      <c r="T1152" s="85"/>
    </row>
    <row r="1153" spans="10:20" s="62" customFormat="1" ht="12.75" customHeight="1" x14ac:dyDescent="0.2">
      <c r="J1153" s="85"/>
      <c r="O1153" s="85"/>
      <c r="T1153" s="85"/>
    </row>
    <row r="1154" spans="10:20" s="62" customFormat="1" ht="12.75" customHeight="1" x14ac:dyDescent="0.2">
      <c r="J1154" s="85"/>
      <c r="O1154" s="85"/>
      <c r="T1154" s="85"/>
    </row>
    <row r="1155" spans="10:20" s="62" customFormat="1" ht="12.75" customHeight="1" x14ac:dyDescent="0.2">
      <c r="J1155" s="85"/>
      <c r="O1155" s="85"/>
      <c r="T1155" s="85"/>
    </row>
    <row r="1156" spans="10:20" s="62" customFormat="1" ht="12.75" customHeight="1" x14ac:dyDescent="0.2">
      <c r="J1156" s="85"/>
      <c r="O1156" s="85"/>
      <c r="T1156" s="85"/>
    </row>
    <row r="1157" spans="10:20" s="62" customFormat="1" ht="12.75" customHeight="1" x14ac:dyDescent="0.2">
      <c r="J1157" s="85"/>
      <c r="O1157" s="85"/>
      <c r="T1157" s="85"/>
    </row>
    <row r="1158" spans="10:20" s="62" customFormat="1" ht="12.75" customHeight="1" x14ac:dyDescent="0.2">
      <c r="J1158" s="85"/>
      <c r="O1158" s="85"/>
      <c r="T1158" s="85"/>
    </row>
    <row r="1159" spans="10:20" s="62" customFormat="1" ht="12.75" customHeight="1" x14ac:dyDescent="0.2">
      <c r="J1159" s="85"/>
      <c r="O1159" s="85"/>
      <c r="T1159" s="85"/>
    </row>
    <row r="1160" spans="10:20" s="62" customFormat="1" ht="12.75" customHeight="1" x14ac:dyDescent="0.2">
      <c r="J1160" s="85"/>
      <c r="O1160" s="85"/>
      <c r="T1160" s="85"/>
    </row>
    <row r="1161" spans="10:20" s="62" customFormat="1" ht="12.75" customHeight="1" x14ac:dyDescent="0.2">
      <c r="J1161" s="85"/>
      <c r="O1161" s="85"/>
      <c r="T1161" s="85"/>
    </row>
    <row r="1162" spans="10:20" s="62" customFormat="1" ht="12.75" customHeight="1" x14ac:dyDescent="0.2">
      <c r="J1162" s="85"/>
      <c r="O1162" s="85"/>
      <c r="T1162" s="85"/>
    </row>
    <row r="1163" spans="10:20" s="62" customFormat="1" ht="12.75" customHeight="1" x14ac:dyDescent="0.2">
      <c r="J1163" s="85"/>
      <c r="O1163" s="85"/>
      <c r="T1163" s="85"/>
    </row>
    <row r="1164" spans="10:20" s="62" customFormat="1" ht="12.75" customHeight="1" x14ac:dyDescent="0.2">
      <c r="J1164" s="85"/>
      <c r="O1164" s="85"/>
      <c r="T1164" s="85"/>
    </row>
    <row r="1165" spans="10:20" s="62" customFormat="1" ht="12.75" customHeight="1" x14ac:dyDescent="0.2">
      <c r="J1165" s="85"/>
      <c r="O1165" s="85"/>
      <c r="T1165" s="85"/>
    </row>
    <row r="1166" spans="10:20" s="62" customFormat="1" ht="12.75" customHeight="1" x14ac:dyDescent="0.2">
      <c r="J1166" s="85"/>
      <c r="O1166" s="85"/>
      <c r="T1166" s="85"/>
    </row>
    <row r="1167" spans="10:20" s="62" customFormat="1" ht="12.75" customHeight="1" x14ac:dyDescent="0.2">
      <c r="J1167" s="85"/>
      <c r="O1167" s="85"/>
      <c r="T1167" s="85"/>
    </row>
    <row r="1168" spans="10:20" s="62" customFormat="1" ht="12.75" customHeight="1" x14ac:dyDescent="0.2">
      <c r="J1168" s="85"/>
      <c r="O1168" s="85"/>
      <c r="T1168" s="85"/>
    </row>
    <row r="1169" spans="10:20" s="62" customFormat="1" ht="12.75" customHeight="1" x14ac:dyDescent="0.2">
      <c r="J1169" s="85"/>
      <c r="O1169" s="85"/>
      <c r="T1169" s="85"/>
    </row>
    <row r="1170" spans="10:20" s="62" customFormat="1" ht="12.75" customHeight="1" x14ac:dyDescent="0.2">
      <c r="J1170" s="85"/>
      <c r="O1170" s="85"/>
      <c r="T1170" s="85"/>
    </row>
    <row r="1171" spans="10:20" s="62" customFormat="1" ht="12.75" customHeight="1" x14ac:dyDescent="0.2">
      <c r="J1171" s="85"/>
      <c r="O1171" s="85"/>
      <c r="T1171" s="85"/>
    </row>
    <row r="1172" spans="10:20" s="62" customFormat="1" ht="12.75" customHeight="1" x14ac:dyDescent="0.2">
      <c r="J1172" s="85"/>
      <c r="O1172" s="85"/>
      <c r="T1172" s="85"/>
    </row>
    <row r="1173" spans="10:20" s="62" customFormat="1" ht="12.75" customHeight="1" x14ac:dyDescent="0.2">
      <c r="J1173" s="85"/>
      <c r="O1173" s="85"/>
      <c r="T1173" s="85"/>
    </row>
    <row r="1174" spans="10:20" s="62" customFormat="1" ht="12.75" customHeight="1" x14ac:dyDescent="0.2">
      <c r="J1174" s="85"/>
      <c r="O1174" s="85"/>
      <c r="T1174" s="85"/>
    </row>
    <row r="1175" spans="10:20" s="62" customFormat="1" ht="12.75" customHeight="1" x14ac:dyDescent="0.2">
      <c r="J1175" s="85"/>
      <c r="O1175" s="85"/>
      <c r="T1175" s="85"/>
    </row>
    <row r="1176" spans="10:20" s="62" customFormat="1" ht="12.75" customHeight="1" x14ac:dyDescent="0.2">
      <c r="J1176" s="85"/>
      <c r="O1176" s="85"/>
      <c r="T1176" s="85"/>
    </row>
    <row r="1177" spans="10:20" s="62" customFormat="1" ht="12.75" customHeight="1" x14ac:dyDescent="0.2">
      <c r="J1177" s="85"/>
      <c r="O1177" s="85"/>
      <c r="T1177" s="85"/>
    </row>
    <row r="1178" spans="10:20" s="62" customFormat="1" ht="12.75" customHeight="1" x14ac:dyDescent="0.2">
      <c r="J1178" s="85"/>
      <c r="O1178" s="85"/>
      <c r="T1178" s="85"/>
    </row>
    <row r="1179" spans="10:20" s="62" customFormat="1" ht="12.75" customHeight="1" x14ac:dyDescent="0.2">
      <c r="J1179" s="85"/>
      <c r="O1179" s="85"/>
      <c r="T1179" s="85"/>
    </row>
    <row r="1180" spans="10:20" s="62" customFormat="1" ht="12.75" customHeight="1" x14ac:dyDescent="0.2">
      <c r="J1180" s="85"/>
      <c r="O1180" s="85"/>
      <c r="T1180" s="85"/>
    </row>
    <row r="1181" spans="10:20" s="62" customFormat="1" ht="12.75" customHeight="1" x14ac:dyDescent="0.2">
      <c r="J1181" s="85"/>
      <c r="O1181" s="85"/>
      <c r="T1181" s="85"/>
    </row>
    <row r="1182" spans="10:20" s="62" customFormat="1" ht="12.75" customHeight="1" x14ac:dyDescent="0.2">
      <c r="J1182" s="85"/>
      <c r="O1182" s="85"/>
      <c r="T1182" s="85"/>
    </row>
    <row r="1183" spans="10:20" s="62" customFormat="1" ht="12.75" customHeight="1" x14ac:dyDescent="0.2">
      <c r="J1183" s="85"/>
      <c r="O1183" s="85"/>
      <c r="T1183" s="85"/>
    </row>
    <row r="1184" spans="10:20" s="62" customFormat="1" ht="12.75" customHeight="1" x14ac:dyDescent="0.2">
      <c r="J1184" s="85"/>
      <c r="O1184" s="85"/>
      <c r="T1184" s="85"/>
    </row>
    <row r="1185" spans="10:20" s="62" customFormat="1" ht="12.75" customHeight="1" x14ac:dyDescent="0.2">
      <c r="J1185" s="85"/>
      <c r="O1185" s="85"/>
      <c r="T1185" s="85"/>
    </row>
    <row r="1186" spans="10:20" s="62" customFormat="1" ht="12.75" customHeight="1" x14ac:dyDescent="0.2">
      <c r="J1186" s="85"/>
      <c r="O1186" s="85"/>
      <c r="T1186" s="85"/>
    </row>
    <row r="1187" spans="10:20" s="62" customFormat="1" ht="12.75" customHeight="1" x14ac:dyDescent="0.2">
      <c r="J1187" s="85"/>
      <c r="O1187" s="85"/>
      <c r="T1187" s="85"/>
    </row>
    <row r="1188" spans="10:20" s="62" customFormat="1" ht="12.75" customHeight="1" x14ac:dyDescent="0.2">
      <c r="J1188" s="85"/>
      <c r="O1188" s="85"/>
      <c r="T1188" s="85"/>
    </row>
    <row r="1189" spans="10:20" s="62" customFormat="1" ht="12.75" customHeight="1" x14ac:dyDescent="0.2">
      <c r="J1189" s="85"/>
      <c r="O1189" s="85"/>
      <c r="T1189" s="85"/>
    </row>
    <row r="1190" spans="10:20" s="62" customFormat="1" ht="12.75" customHeight="1" x14ac:dyDescent="0.2">
      <c r="J1190" s="85"/>
      <c r="O1190" s="85"/>
      <c r="T1190" s="85"/>
    </row>
    <row r="1191" spans="10:20" s="62" customFormat="1" ht="12.75" customHeight="1" x14ac:dyDescent="0.2">
      <c r="J1191" s="85"/>
      <c r="O1191" s="85"/>
      <c r="T1191" s="85"/>
    </row>
    <row r="1192" spans="10:20" s="62" customFormat="1" ht="12.75" customHeight="1" x14ac:dyDescent="0.2">
      <c r="J1192" s="85"/>
      <c r="O1192" s="85"/>
      <c r="T1192" s="85"/>
    </row>
    <row r="1193" spans="10:20" s="62" customFormat="1" ht="12.75" customHeight="1" x14ac:dyDescent="0.2">
      <c r="J1193" s="85"/>
      <c r="O1193" s="85"/>
      <c r="T1193" s="85"/>
    </row>
    <row r="1194" spans="10:20" s="62" customFormat="1" ht="12.75" customHeight="1" x14ac:dyDescent="0.2">
      <c r="J1194" s="85"/>
      <c r="O1194" s="85"/>
      <c r="T1194" s="85"/>
    </row>
    <row r="1195" spans="10:20" s="62" customFormat="1" ht="12.75" customHeight="1" x14ac:dyDescent="0.2">
      <c r="J1195" s="85"/>
      <c r="O1195" s="85"/>
      <c r="T1195" s="85"/>
    </row>
    <row r="1196" spans="10:20" s="62" customFormat="1" ht="12.75" customHeight="1" x14ac:dyDescent="0.2">
      <c r="J1196" s="85"/>
      <c r="O1196" s="85"/>
      <c r="T1196" s="85"/>
    </row>
    <row r="1197" spans="10:20" s="62" customFormat="1" ht="12.75" customHeight="1" x14ac:dyDescent="0.2">
      <c r="J1197" s="85"/>
      <c r="O1197" s="85"/>
      <c r="T1197" s="85"/>
    </row>
    <row r="1198" spans="10:20" s="62" customFormat="1" ht="12.75" customHeight="1" x14ac:dyDescent="0.2">
      <c r="J1198" s="85"/>
      <c r="O1198" s="85"/>
      <c r="T1198" s="85"/>
    </row>
    <row r="1199" spans="10:20" s="62" customFormat="1" ht="12.75" customHeight="1" x14ac:dyDescent="0.2">
      <c r="J1199" s="85"/>
      <c r="O1199" s="85"/>
      <c r="T1199" s="85"/>
    </row>
    <row r="1200" spans="10:20" s="62" customFormat="1" ht="12.75" customHeight="1" x14ac:dyDescent="0.2">
      <c r="J1200" s="85"/>
      <c r="O1200" s="85"/>
      <c r="T1200" s="85"/>
    </row>
    <row r="1201" spans="10:20" s="62" customFormat="1" ht="12.75" customHeight="1" x14ac:dyDescent="0.2">
      <c r="J1201" s="85"/>
      <c r="O1201" s="85"/>
      <c r="T1201" s="85"/>
    </row>
    <row r="1202" spans="10:20" s="62" customFormat="1" ht="12.75" customHeight="1" x14ac:dyDescent="0.2">
      <c r="J1202" s="85"/>
      <c r="O1202" s="85"/>
      <c r="T1202" s="85"/>
    </row>
    <row r="1203" spans="10:20" s="62" customFormat="1" ht="12.75" customHeight="1" x14ac:dyDescent="0.2">
      <c r="J1203" s="85"/>
      <c r="O1203" s="85"/>
      <c r="T1203" s="85"/>
    </row>
    <row r="1204" spans="10:20" s="62" customFormat="1" ht="12.75" customHeight="1" x14ac:dyDescent="0.2">
      <c r="J1204" s="85"/>
      <c r="O1204" s="85"/>
      <c r="T1204" s="85"/>
    </row>
    <row r="1205" spans="10:20" s="62" customFormat="1" ht="12.75" customHeight="1" x14ac:dyDescent="0.2">
      <c r="J1205" s="85"/>
      <c r="O1205" s="85"/>
      <c r="T1205" s="85"/>
    </row>
    <row r="1206" spans="10:20" s="62" customFormat="1" ht="12.75" customHeight="1" x14ac:dyDescent="0.2">
      <c r="J1206" s="85"/>
      <c r="O1206" s="85"/>
      <c r="T1206" s="85"/>
    </row>
    <row r="1207" spans="10:20" s="62" customFormat="1" ht="12.75" customHeight="1" x14ac:dyDescent="0.2">
      <c r="J1207" s="85"/>
      <c r="O1207" s="85"/>
      <c r="T1207" s="85"/>
    </row>
    <row r="1208" spans="10:20" s="62" customFormat="1" ht="12.75" customHeight="1" x14ac:dyDescent="0.2">
      <c r="J1208" s="85"/>
      <c r="O1208" s="85"/>
      <c r="T1208" s="85"/>
    </row>
    <row r="1209" spans="10:20" s="62" customFormat="1" ht="12.75" customHeight="1" x14ac:dyDescent="0.2">
      <c r="J1209" s="85"/>
      <c r="O1209" s="85"/>
      <c r="T1209" s="85"/>
    </row>
    <row r="1210" spans="10:20" s="62" customFormat="1" ht="12.75" customHeight="1" x14ac:dyDescent="0.2">
      <c r="J1210" s="85"/>
      <c r="O1210" s="85"/>
      <c r="T1210" s="85"/>
    </row>
    <row r="1211" spans="10:20" s="62" customFormat="1" ht="12.75" customHeight="1" x14ac:dyDescent="0.2">
      <c r="J1211" s="85"/>
      <c r="O1211" s="85"/>
      <c r="T1211" s="85"/>
    </row>
    <row r="1212" spans="10:20" s="62" customFormat="1" ht="12.75" customHeight="1" x14ac:dyDescent="0.2">
      <c r="J1212" s="85"/>
      <c r="O1212" s="85"/>
      <c r="T1212" s="85"/>
    </row>
    <row r="1213" spans="10:20" s="62" customFormat="1" ht="12.75" customHeight="1" x14ac:dyDescent="0.2">
      <c r="J1213" s="85"/>
      <c r="O1213" s="85"/>
      <c r="T1213" s="85"/>
    </row>
    <row r="1214" spans="10:20" s="62" customFormat="1" ht="12.75" customHeight="1" x14ac:dyDescent="0.2">
      <c r="J1214" s="85"/>
      <c r="O1214" s="85"/>
      <c r="T1214" s="85"/>
    </row>
    <row r="1215" spans="10:20" s="62" customFormat="1" ht="12.75" customHeight="1" x14ac:dyDescent="0.2">
      <c r="J1215" s="85"/>
      <c r="O1215" s="85"/>
      <c r="T1215" s="85"/>
    </row>
    <row r="1216" spans="10:20" s="62" customFormat="1" ht="12.75" customHeight="1" x14ac:dyDescent="0.2">
      <c r="J1216" s="85"/>
      <c r="O1216" s="85"/>
      <c r="T1216" s="85"/>
    </row>
    <row r="1217" spans="10:20" s="62" customFormat="1" ht="12.75" customHeight="1" x14ac:dyDescent="0.2">
      <c r="J1217" s="85"/>
      <c r="O1217" s="85"/>
      <c r="T1217" s="85"/>
    </row>
    <row r="1218" spans="10:20" s="62" customFormat="1" ht="12.75" customHeight="1" x14ac:dyDescent="0.2">
      <c r="J1218" s="85"/>
      <c r="O1218" s="85"/>
      <c r="T1218" s="85"/>
    </row>
    <row r="1219" spans="10:20" s="62" customFormat="1" ht="12.75" customHeight="1" x14ac:dyDescent="0.2">
      <c r="J1219" s="85"/>
      <c r="O1219" s="85"/>
      <c r="T1219" s="85"/>
    </row>
    <row r="1220" spans="10:20" s="62" customFormat="1" ht="12.75" customHeight="1" x14ac:dyDescent="0.2">
      <c r="J1220" s="85"/>
      <c r="O1220" s="85"/>
      <c r="T1220" s="85"/>
    </row>
    <row r="1221" spans="10:20" s="62" customFormat="1" ht="12.75" customHeight="1" x14ac:dyDescent="0.2">
      <c r="J1221" s="85"/>
      <c r="O1221" s="85"/>
      <c r="T1221" s="85"/>
    </row>
    <row r="1222" spans="10:20" s="62" customFormat="1" ht="12.75" customHeight="1" x14ac:dyDescent="0.2">
      <c r="J1222" s="85"/>
      <c r="O1222" s="85"/>
      <c r="T1222" s="85"/>
    </row>
    <row r="1223" spans="10:20" s="62" customFormat="1" ht="12.75" customHeight="1" x14ac:dyDescent="0.2">
      <c r="J1223" s="85"/>
      <c r="O1223" s="85"/>
      <c r="T1223" s="85"/>
    </row>
    <row r="1224" spans="10:20" s="62" customFormat="1" ht="12.75" customHeight="1" x14ac:dyDescent="0.2">
      <c r="J1224" s="85"/>
      <c r="O1224" s="85"/>
      <c r="T1224" s="85"/>
    </row>
    <row r="1225" spans="10:20" s="62" customFormat="1" ht="12.75" customHeight="1" x14ac:dyDescent="0.2">
      <c r="J1225" s="85"/>
      <c r="O1225" s="85"/>
      <c r="T1225" s="85"/>
    </row>
    <row r="1226" spans="10:20" s="62" customFormat="1" ht="12.75" customHeight="1" x14ac:dyDescent="0.2">
      <c r="J1226" s="85"/>
      <c r="O1226" s="85"/>
      <c r="T1226" s="85"/>
    </row>
    <row r="1227" spans="10:20" s="62" customFormat="1" ht="12.75" customHeight="1" x14ac:dyDescent="0.2">
      <c r="J1227" s="85"/>
      <c r="O1227" s="85"/>
      <c r="T1227" s="85"/>
    </row>
    <row r="1228" spans="10:20" s="62" customFormat="1" ht="12.75" customHeight="1" x14ac:dyDescent="0.2">
      <c r="J1228" s="85"/>
      <c r="O1228" s="85"/>
      <c r="T1228" s="85"/>
    </row>
    <row r="1229" spans="10:20" s="62" customFormat="1" ht="12.75" customHeight="1" x14ac:dyDescent="0.2">
      <c r="J1229" s="85"/>
      <c r="O1229" s="85"/>
      <c r="T1229" s="85"/>
    </row>
    <row r="1230" spans="10:20" s="62" customFormat="1" ht="12.75" customHeight="1" x14ac:dyDescent="0.2">
      <c r="J1230" s="85"/>
      <c r="O1230" s="85"/>
      <c r="T1230" s="85"/>
    </row>
    <row r="1231" spans="10:20" s="62" customFormat="1" ht="12.75" customHeight="1" x14ac:dyDescent="0.2">
      <c r="J1231" s="85"/>
      <c r="O1231" s="85"/>
      <c r="T1231" s="85"/>
    </row>
    <row r="1232" spans="10:20" s="62" customFormat="1" ht="12.75" customHeight="1" x14ac:dyDescent="0.2">
      <c r="J1232" s="85"/>
      <c r="O1232" s="85"/>
      <c r="T1232" s="85"/>
    </row>
    <row r="1233" spans="10:20" s="62" customFormat="1" ht="12.75" customHeight="1" x14ac:dyDescent="0.2">
      <c r="J1233" s="85"/>
      <c r="O1233" s="85"/>
      <c r="T1233" s="85"/>
    </row>
    <row r="1234" spans="10:20" s="62" customFormat="1" ht="12.75" customHeight="1" x14ac:dyDescent="0.2">
      <c r="J1234" s="85"/>
      <c r="O1234" s="85"/>
      <c r="T1234" s="85"/>
    </row>
    <row r="1235" spans="10:20" s="62" customFormat="1" ht="12.75" customHeight="1" x14ac:dyDescent="0.2">
      <c r="J1235" s="85"/>
      <c r="O1235" s="85"/>
      <c r="T1235" s="85"/>
    </row>
    <row r="1236" spans="10:20" s="62" customFormat="1" ht="12.75" customHeight="1" x14ac:dyDescent="0.2">
      <c r="J1236" s="85"/>
      <c r="O1236" s="85"/>
      <c r="T1236" s="85"/>
    </row>
    <row r="1237" spans="10:20" s="62" customFormat="1" ht="12.75" customHeight="1" x14ac:dyDescent="0.2">
      <c r="J1237" s="85"/>
      <c r="O1237" s="85"/>
      <c r="T1237" s="85"/>
    </row>
    <row r="1238" spans="10:20" s="62" customFormat="1" ht="12.75" customHeight="1" x14ac:dyDescent="0.2">
      <c r="J1238" s="85"/>
      <c r="O1238" s="85"/>
      <c r="T1238" s="85"/>
    </row>
    <row r="1239" spans="10:20" s="62" customFormat="1" ht="12.75" customHeight="1" x14ac:dyDescent="0.2">
      <c r="J1239" s="85"/>
      <c r="O1239" s="85"/>
      <c r="T1239" s="85"/>
    </row>
    <row r="1240" spans="10:20" s="62" customFormat="1" ht="12.75" customHeight="1" x14ac:dyDescent="0.2">
      <c r="J1240" s="85"/>
      <c r="O1240" s="85"/>
      <c r="T1240" s="85"/>
    </row>
    <row r="1241" spans="10:20" s="62" customFormat="1" ht="12.75" customHeight="1" x14ac:dyDescent="0.2">
      <c r="J1241" s="85"/>
      <c r="O1241" s="85"/>
      <c r="T1241" s="85"/>
    </row>
    <row r="1242" spans="10:20" s="62" customFormat="1" ht="12.75" customHeight="1" x14ac:dyDescent="0.2">
      <c r="J1242" s="85"/>
      <c r="O1242" s="85"/>
      <c r="T1242" s="85"/>
    </row>
    <row r="1243" spans="10:20" s="62" customFormat="1" ht="12.75" customHeight="1" x14ac:dyDescent="0.2">
      <c r="J1243" s="85"/>
      <c r="O1243" s="85"/>
      <c r="T1243" s="85"/>
    </row>
    <row r="1244" spans="10:20" s="62" customFormat="1" ht="12.75" customHeight="1" x14ac:dyDescent="0.2">
      <c r="J1244" s="85"/>
      <c r="O1244" s="85"/>
      <c r="T1244" s="85"/>
    </row>
    <row r="1245" spans="10:20" s="62" customFormat="1" ht="12.75" customHeight="1" x14ac:dyDescent="0.2">
      <c r="J1245" s="85"/>
      <c r="O1245" s="85"/>
      <c r="T1245" s="85"/>
    </row>
    <row r="1246" spans="10:20" s="62" customFormat="1" ht="12.75" customHeight="1" x14ac:dyDescent="0.2">
      <c r="J1246" s="85"/>
      <c r="O1246" s="85"/>
      <c r="T1246" s="85"/>
    </row>
    <row r="1247" spans="10:20" s="62" customFormat="1" ht="12.75" customHeight="1" x14ac:dyDescent="0.2">
      <c r="J1247" s="85"/>
      <c r="O1247" s="85"/>
      <c r="T1247" s="85"/>
    </row>
    <row r="1248" spans="10:20" s="62" customFormat="1" ht="12.75" customHeight="1" x14ac:dyDescent="0.2">
      <c r="J1248" s="85"/>
      <c r="O1248" s="85"/>
      <c r="T1248" s="85"/>
    </row>
    <row r="1249" spans="10:20" s="62" customFormat="1" ht="12.75" customHeight="1" x14ac:dyDescent="0.2">
      <c r="J1249" s="85"/>
      <c r="O1249" s="85"/>
      <c r="T1249" s="85"/>
    </row>
    <row r="1250" spans="10:20" s="62" customFormat="1" ht="12.75" customHeight="1" x14ac:dyDescent="0.2">
      <c r="J1250" s="85"/>
      <c r="O1250" s="85"/>
      <c r="T1250" s="85"/>
    </row>
    <row r="1251" spans="10:20" s="62" customFormat="1" ht="12.75" customHeight="1" x14ac:dyDescent="0.2">
      <c r="J1251" s="85"/>
      <c r="O1251" s="85"/>
      <c r="T1251" s="85"/>
    </row>
    <row r="1252" spans="10:20" s="62" customFormat="1" ht="12.75" customHeight="1" x14ac:dyDescent="0.2">
      <c r="J1252" s="85"/>
      <c r="O1252" s="85"/>
      <c r="T1252" s="85"/>
    </row>
    <row r="1253" spans="10:20" s="62" customFormat="1" ht="12.75" customHeight="1" x14ac:dyDescent="0.2">
      <c r="J1253" s="85"/>
      <c r="O1253" s="85"/>
      <c r="T1253" s="85"/>
    </row>
    <row r="1254" spans="10:20" s="62" customFormat="1" ht="12.75" customHeight="1" x14ac:dyDescent="0.2">
      <c r="J1254" s="85"/>
      <c r="O1254" s="85"/>
      <c r="T1254" s="85"/>
    </row>
    <row r="1255" spans="10:20" s="62" customFormat="1" ht="12.75" customHeight="1" x14ac:dyDescent="0.2">
      <c r="J1255" s="85"/>
      <c r="O1255" s="85"/>
      <c r="T1255" s="85"/>
    </row>
    <row r="1256" spans="10:20" s="62" customFormat="1" ht="12.75" customHeight="1" x14ac:dyDescent="0.2">
      <c r="J1256" s="85"/>
      <c r="O1256" s="85"/>
      <c r="T1256" s="85"/>
    </row>
    <row r="1257" spans="10:20" s="62" customFormat="1" ht="12.75" customHeight="1" x14ac:dyDescent="0.2">
      <c r="J1257" s="85"/>
      <c r="O1257" s="85"/>
      <c r="T1257" s="85"/>
    </row>
    <row r="1258" spans="10:20" s="62" customFormat="1" ht="12.75" customHeight="1" x14ac:dyDescent="0.2">
      <c r="J1258" s="85"/>
      <c r="O1258" s="85"/>
      <c r="T1258" s="85"/>
    </row>
    <row r="1259" spans="10:20" s="62" customFormat="1" ht="12.75" customHeight="1" x14ac:dyDescent="0.2">
      <c r="J1259" s="85"/>
      <c r="O1259" s="85"/>
      <c r="T1259" s="85"/>
    </row>
    <row r="1260" spans="10:20" s="62" customFormat="1" ht="12.75" customHeight="1" x14ac:dyDescent="0.2">
      <c r="J1260" s="85"/>
      <c r="O1260" s="85"/>
      <c r="T1260" s="85"/>
    </row>
    <row r="1261" spans="10:20" s="62" customFormat="1" ht="12.75" customHeight="1" x14ac:dyDescent="0.2">
      <c r="J1261" s="85"/>
      <c r="O1261" s="85"/>
      <c r="T1261" s="85"/>
    </row>
    <row r="1262" spans="10:20" s="62" customFormat="1" ht="12.75" customHeight="1" x14ac:dyDescent="0.2">
      <c r="J1262" s="85"/>
      <c r="O1262" s="85"/>
      <c r="T1262" s="85"/>
    </row>
    <row r="1263" spans="10:20" s="62" customFormat="1" ht="12.75" customHeight="1" x14ac:dyDescent="0.2">
      <c r="J1263" s="85"/>
      <c r="O1263" s="85"/>
      <c r="T1263" s="85"/>
    </row>
    <row r="1264" spans="10:20" s="62" customFormat="1" ht="12.75" customHeight="1" x14ac:dyDescent="0.2">
      <c r="J1264" s="85"/>
      <c r="O1264" s="85"/>
      <c r="T1264" s="85"/>
    </row>
    <row r="1265" spans="10:20" s="62" customFormat="1" ht="12.75" customHeight="1" x14ac:dyDescent="0.2">
      <c r="J1265" s="85"/>
      <c r="O1265" s="85"/>
      <c r="T1265" s="85"/>
    </row>
    <row r="1266" spans="10:20" s="62" customFormat="1" ht="12.75" customHeight="1" x14ac:dyDescent="0.2">
      <c r="J1266" s="85"/>
      <c r="O1266" s="85"/>
      <c r="T1266" s="85"/>
    </row>
    <row r="1267" spans="10:20" s="62" customFormat="1" ht="12.75" customHeight="1" x14ac:dyDescent="0.2">
      <c r="J1267" s="85"/>
      <c r="O1267" s="85"/>
      <c r="T1267" s="85"/>
    </row>
    <row r="1268" spans="10:20" s="62" customFormat="1" ht="12.75" customHeight="1" x14ac:dyDescent="0.2">
      <c r="J1268" s="85"/>
      <c r="O1268" s="85"/>
      <c r="T1268" s="85"/>
    </row>
    <row r="1269" spans="10:20" s="62" customFormat="1" ht="12.75" customHeight="1" x14ac:dyDescent="0.2">
      <c r="J1269" s="85"/>
      <c r="O1269" s="85"/>
      <c r="T1269" s="85"/>
    </row>
    <row r="1270" spans="10:20" s="62" customFormat="1" ht="12.75" customHeight="1" x14ac:dyDescent="0.2">
      <c r="J1270" s="85"/>
      <c r="O1270" s="85"/>
      <c r="T1270" s="85"/>
    </row>
    <row r="1271" spans="10:20" s="62" customFormat="1" ht="12.75" customHeight="1" x14ac:dyDescent="0.2">
      <c r="J1271" s="85"/>
      <c r="O1271" s="85"/>
      <c r="T1271" s="85"/>
    </row>
    <row r="1272" spans="10:20" s="62" customFormat="1" ht="12.75" customHeight="1" x14ac:dyDescent="0.2">
      <c r="J1272" s="85"/>
      <c r="O1272" s="85"/>
      <c r="T1272" s="85"/>
    </row>
    <row r="1273" spans="10:20" s="62" customFormat="1" ht="12.75" customHeight="1" x14ac:dyDescent="0.2">
      <c r="J1273" s="85"/>
      <c r="O1273" s="85"/>
      <c r="T1273" s="85"/>
    </row>
    <row r="1274" spans="10:20" s="62" customFormat="1" ht="12.75" customHeight="1" x14ac:dyDescent="0.2">
      <c r="J1274" s="85"/>
      <c r="O1274" s="85"/>
      <c r="T1274" s="85"/>
    </row>
    <row r="1275" spans="10:20" s="62" customFormat="1" ht="12.75" customHeight="1" x14ac:dyDescent="0.2">
      <c r="J1275" s="85"/>
      <c r="O1275" s="85"/>
      <c r="T1275" s="85"/>
    </row>
    <row r="1276" spans="10:20" s="62" customFormat="1" ht="12.75" customHeight="1" x14ac:dyDescent="0.2">
      <c r="J1276" s="85"/>
      <c r="O1276" s="85"/>
      <c r="T1276" s="85"/>
    </row>
    <row r="1277" spans="10:20" s="62" customFormat="1" ht="12.75" customHeight="1" x14ac:dyDescent="0.2">
      <c r="J1277" s="85"/>
      <c r="O1277" s="85"/>
      <c r="T1277" s="85"/>
    </row>
    <row r="1278" spans="10:20" s="62" customFormat="1" ht="12.75" customHeight="1" x14ac:dyDescent="0.2">
      <c r="J1278" s="85"/>
      <c r="O1278" s="85"/>
      <c r="T1278" s="85"/>
    </row>
    <row r="1279" spans="10:20" s="62" customFormat="1" ht="12.75" customHeight="1" x14ac:dyDescent="0.2">
      <c r="J1279" s="85"/>
      <c r="O1279" s="85"/>
      <c r="T1279" s="85"/>
    </row>
    <row r="1280" spans="10:20" s="62" customFormat="1" ht="12.75" customHeight="1" x14ac:dyDescent="0.2">
      <c r="J1280" s="85"/>
      <c r="O1280" s="85"/>
      <c r="T1280" s="85"/>
    </row>
    <row r="1281" spans="10:20" s="62" customFormat="1" ht="12.75" customHeight="1" x14ac:dyDescent="0.2">
      <c r="J1281" s="85"/>
      <c r="O1281" s="85"/>
      <c r="T1281" s="85"/>
    </row>
    <row r="1282" spans="10:20" s="62" customFormat="1" ht="12.75" customHeight="1" x14ac:dyDescent="0.2">
      <c r="J1282" s="85"/>
      <c r="O1282" s="85"/>
      <c r="T1282" s="85"/>
    </row>
    <row r="1283" spans="10:20" s="62" customFormat="1" ht="12.75" customHeight="1" x14ac:dyDescent="0.2">
      <c r="J1283" s="85"/>
      <c r="O1283" s="85"/>
      <c r="T1283" s="85"/>
    </row>
    <row r="1284" spans="10:20" s="62" customFormat="1" ht="12.75" customHeight="1" x14ac:dyDescent="0.2">
      <c r="J1284" s="85"/>
      <c r="O1284" s="85"/>
      <c r="T1284" s="85"/>
    </row>
    <row r="1285" spans="10:20" s="62" customFormat="1" ht="12.75" customHeight="1" x14ac:dyDescent="0.2">
      <c r="J1285" s="85"/>
      <c r="O1285" s="85"/>
      <c r="T1285" s="85"/>
    </row>
    <row r="1286" spans="10:20" s="62" customFormat="1" ht="12.75" customHeight="1" x14ac:dyDescent="0.2">
      <c r="J1286" s="85"/>
      <c r="O1286" s="85"/>
      <c r="T1286" s="85"/>
    </row>
    <row r="1287" spans="10:20" s="62" customFormat="1" ht="12.75" customHeight="1" x14ac:dyDescent="0.2">
      <c r="J1287" s="85"/>
      <c r="O1287" s="85"/>
      <c r="T1287" s="85"/>
    </row>
    <row r="1288" spans="10:20" s="62" customFormat="1" ht="12.75" customHeight="1" x14ac:dyDescent="0.2">
      <c r="J1288" s="85"/>
      <c r="O1288" s="85"/>
      <c r="T1288" s="85"/>
    </row>
    <row r="1289" spans="10:20" s="62" customFormat="1" ht="12.75" customHeight="1" x14ac:dyDescent="0.2">
      <c r="J1289" s="85"/>
      <c r="O1289" s="85"/>
      <c r="T1289" s="85"/>
    </row>
    <row r="1290" spans="10:20" s="62" customFormat="1" ht="12.75" customHeight="1" x14ac:dyDescent="0.2">
      <c r="J1290" s="85"/>
      <c r="O1290" s="85"/>
      <c r="T1290" s="85"/>
    </row>
    <row r="1291" spans="10:20" s="62" customFormat="1" ht="12.75" customHeight="1" x14ac:dyDescent="0.2">
      <c r="J1291" s="85"/>
      <c r="O1291" s="85"/>
      <c r="T1291" s="85"/>
    </row>
    <row r="1292" spans="10:20" s="62" customFormat="1" ht="12.75" customHeight="1" x14ac:dyDescent="0.2">
      <c r="J1292" s="85"/>
      <c r="O1292" s="85"/>
      <c r="T1292" s="85"/>
    </row>
    <row r="1293" spans="10:20" s="62" customFormat="1" ht="12.75" customHeight="1" x14ac:dyDescent="0.2">
      <c r="J1293" s="85"/>
      <c r="O1293" s="85"/>
      <c r="T1293" s="85"/>
    </row>
    <row r="1294" spans="10:20" s="62" customFormat="1" ht="12.75" customHeight="1" x14ac:dyDescent="0.2">
      <c r="J1294" s="85"/>
      <c r="O1294" s="85"/>
      <c r="T1294" s="85"/>
    </row>
    <row r="1295" spans="10:20" s="62" customFormat="1" ht="12.75" customHeight="1" x14ac:dyDescent="0.2">
      <c r="J1295" s="85"/>
      <c r="O1295" s="85"/>
      <c r="T1295" s="85"/>
    </row>
    <row r="1296" spans="10:20" s="62" customFormat="1" ht="12.75" customHeight="1" x14ac:dyDescent="0.2">
      <c r="J1296" s="85"/>
      <c r="O1296" s="85"/>
      <c r="T1296" s="85"/>
    </row>
    <row r="1297" spans="10:20" s="62" customFormat="1" ht="12.75" customHeight="1" x14ac:dyDescent="0.2">
      <c r="J1297" s="85"/>
      <c r="O1297" s="85"/>
      <c r="T1297" s="85"/>
    </row>
    <row r="1298" spans="10:20" s="62" customFormat="1" ht="12.75" customHeight="1" x14ac:dyDescent="0.2">
      <c r="J1298" s="85"/>
      <c r="O1298" s="85"/>
      <c r="T1298" s="85"/>
    </row>
    <row r="1299" spans="10:20" s="62" customFormat="1" ht="12.75" customHeight="1" x14ac:dyDescent="0.2">
      <c r="J1299" s="85"/>
      <c r="O1299" s="85"/>
      <c r="T1299" s="85"/>
    </row>
    <row r="1300" spans="10:20" s="62" customFormat="1" ht="12.75" customHeight="1" x14ac:dyDescent="0.2">
      <c r="J1300" s="85"/>
      <c r="O1300" s="85"/>
      <c r="T1300" s="85"/>
    </row>
    <row r="1301" spans="10:20" s="62" customFormat="1" ht="12.75" customHeight="1" x14ac:dyDescent="0.2">
      <c r="J1301" s="85"/>
      <c r="O1301" s="85"/>
      <c r="T1301" s="85"/>
    </row>
    <row r="1302" spans="10:20" s="62" customFormat="1" ht="12.75" customHeight="1" x14ac:dyDescent="0.2">
      <c r="J1302" s="85"/>
      <c r="O1302" s="85"/>
      <c r="T1302" s="85"/>
    </row>
    <row r="1303" spans="10:20" s="62" customFormat="1" ht="12.75" customHeight="1" x14ac:dyDescent="0.2">
      <c r="J1303" s="85"/>
      <c r="O1303" s="85"/>
      <c r="T1303" s="85"/>
    </row>
    <row r="1304" spans="10:20" s="62" customFormat="1" ht="12.75" customHeight="1" x14ac:dyDescent="0.2">
      <c r="J1304" s="85"/>
      <c r="O1304" s="85"/>
      <c r="T1304" s="85"/>
    </row>
    <row r="1305" spans="10:20" s="62" customFormat="1" ht="12.75" customHeight="1" x14ac:dyDescent="0.2">
      <c r="J1305" s="85"/>
      <c r="O1305" s="85"/>
      <c r="T1305" s="85"/>
    </row>
    <row r="1306" spans="10:20" s="62" customFormat="1" ht="12.75" customHeight="1" x14ac:dyDescent="0.2">
      <c r="J1306" s="85"/>
      <c r="O1306" s="85"/>
      <c r="T1306" s="85"/>
    </row>
    <row r="1307" spans="10:20" s="62" customFormat="1" ht="12.75" customHeight="1" x14ac:dyDescent="0.2">
      <c r="J1307" s="85"/>
      <c r="O1307" s="85"/>
      <c r="T1307" s="85"/>
    </row>
    <row r="1308" spans="10:20" s="62" customFormat="1" ht="12.75" customHeight="1" x14ac:dyDescent="0.2">
      <c r="J1308" s="85"/>
      <c r="O1308" s="85"/>
      <c r="T1308" s="85"/>
    </row>
    <row r="1309" spans="10:20" s="62" customFormat="1" ht="12.75" customHeight="1" x14ac:dyDescent="0.2">
      <c r="J1309" s="85"/>
      <c r="O1309" s="85"/>
      <c r="T1309" s="85"/>
    </row>
    <row r="1310" spans="10:20" s="62" customFormat="1" ht="12.75" customHeight="1" x14ac:dyDescent="0.2">
      <c r="J1310" s="85"/>
      <c r="O1310" s="85"/>
      <c r="T1310" s="85"/>
    </row>
    <row r="1311" spans="10:20" s="62" customFormat="1" ht="12.75" customHeight="1" x14ac:dyDescent="0.2">
      <c r="J1311" s="85"/>
      <c r="O1311" s="85"/>
      <c r="T1311" s="85"/>
    </row>
    <row r="1312" spans="10:20" s="62" customFormat="1" ht="12.75" customHeight="1" x14ac:dyDescent="0.2">
      <c r="J1312" s="85"/>
      <c r="O1312" s="85"/>
      <c r="T1312" s="85"/>
    </row>
    <row r="1313" spans="10:20" s="62" customFormat="1" ht="12.75" customHeight="1" x14ac:dyDescent="0.2">
      <c r="J1313" s="85"/>
      <c r="O1313" s="85"/>
      <c r="T1313" s="85"/>
    </row>
    <row r="1314" spans="10:20" s="62" customFormat="1" ht="12.75" customHeight="1" x14ac:dyDescent="0.2">
      <c r="J1314" s="85"/>
      <c r="O1314" s="85"/>
      <c r="T1314" s="85"/>
    </row>
    <row r="1315" spans="10:20" s="62" customFormat="1" ht="12.75" customHeight="1" x14ac:dyDescent="0.2">
      <c r="J1315" s="85"/>
      <c r="O1315" s="85"/>
      <c r="T1315" s="85"/>
    </row>
    <row r="1316" spans="10:20" s="62" customFormat="1" ht="12.75" customHeight="1" x14ac:dyDescent="0.2">
      <c r="J1316" s="85"/>
      <c r="O1316" s="85"/>
      <c r="T1316" s="85"/>
    </row>
    <row r="1317" spans="10:20" s="62" customFormat="1" ht="12.75" customHeight="1" x14ac:dyDescent="0.2">
      <c r="J1317" s="85"/>
      <c r="O1317" s="85"/>
      <c r="T1317" s="85"/>
    </row>
    <row r="1318" spans="10:20" s="62" customFormat="1" ht="12.75" customHeight="1" x14ac:dyDescent="0.2">
      <c r="J1318" s="85"/>
      <c r="O1318" s="85"/>
      <c r="T1318" s="85"/>
    </row>
    <row r="1319" spans="10:20" s="62" customFormat="1" ht="12.75" customHeight="1" x14ac:dyDescent="0.2">
      <c r="J1319" s="85"/>
      <c r="O1319" s="85"/>
      <c r="T1319" s="85"/>
    </row>
    <row r="1320" spans="10:20" s="62" customFormat="1" ht="12.75" customHeight="1" x14ac:dyDescent="0.2">
      <c r="J1320" s="85"/>
      <c r="O1320" s="85"/>
      <c r="T1320" s="85"/>
    </row>
    <row r="1321" spans="10:20" s="62" customFormat="1" ht="12.75" customHeight="1" x14ac:dyDescent="0.2">
      <c r="J1321" s="85"/>
      <c r="O1321" s="85"/>
      <c r="T1321" s="85"/>
    </row>
    <row r="1322" spans="10:20" s="62" customFormat="1" ht="12.75" customHeight="1" x14ac:dyDescent="0.2">
      <c r="J1322" s="85"/>
      <c r="O1322" s="85"/>
      <c r="T1322" s="85"/>
    </row>
    <row r="1323" spans="10:20" s="62" customFormat="1" ht="12.75" customHeight="1" x14ac:dyDescent="0.2">
      <c r="J1323" s="85"/>
      <c r="O1323" s="85"/>
      <c r="T1323" s="85"/>
    </row>
    <row r="1324" spans="10:20" s="62" customFormat="1" ht="12.75" customHeight="1" x14ac:dyDescent="0.2">
      <c r="J1324" s="85"/>
      <c r="O1324" s="85"/>
      <c r="T1324" s="85"/>
    </row>
    <row r="1325" spans="10:20" s="62" customFormat="1" ht="12.75" customHeight="1" x14ac:dyDescent="0.2">
      <c r="J1325" s="85"/>
      <c r="O1325" s="85"/>
      <c r="T1325" s="85"/>
    </row>
    <row r="1326" spans="10:20" s="62" customFormat="1" ht="12.75" customHeight="1" x14ac:dyDescent="0.2">
      <c r="J1326" s="85"/>
      <c r="O1326" s="85"/>
      <c r="T1326" s="85"/>
    </row>
    <row r="1327" spans="10:20" s="62" customFormat="1" ht="12.75" customHeight="1" x14ac:dyDescent="0.2">
      <c r="J1327" s="85"/>
      <c r="O1327" s="85"/>
      <c r="T1327" s="85"/>
    </row>
    <row r="1328" spans="10:20" s="62" customFormat="1" ht="12.75" customHeight="1" x14ac:dyDescent="0.2">
      <c r="J1328" s="85"/>
      <c r="O1328" s="85"/>
      <c r="T1328" s="85"/>
    </row>
    <row r="1329" spans="10:20" s="62" customFormat="1" ht="12.75" customHeight="1" x14ac:dyDescent="0.2">
      <c r="J1329" s="85"/>
      <c r="O1329" s="85"/>
      <c r="T1329" s="85"/>
    </row>
    <row r="1330" spans="10:20" s="62" customFormat="1" ht="12.75" customHeight="1" x14ac:dyDescent="0.2">
      <c r="J1330" s="85"/>
      <c r="O1330" s="85"/>
      <c r="T1330" s="85"/>
    </row>
    <row r="1331" spans="10:20" s="62" customFormat="1" ht="12.75" customHeight="1" x14ac:dyDescent="0.2">
      <c r="J1331" s="85"/>
      <c r="O1331" s="85"/>
      <c r="T1331" s="85"/>
    </row>
    <row r="1332" spans="10:20" s="62" customFormat="1" ht="12.75" customHeight="1" x14ac:dyDescent="0.2">
      <c r="J1332" s="85"/>
      <c r="O1332" s="85"/>
      <c r="T1332" s="85"/>
    </row>
    <row r="1333" spans="10:20" s="62" customFormat="1" ht="12.75" customHeight="1" x14ac:dyDescent="0.2">
      <c r="J1333" s="85"/>
      <c r="O1333" s="85"/>
      <c r="T1333" s="85"/>
    </row>
    <row r="1334" spans="10:20" s="62" customFormat="1" ht="12.75" customHeight="1" x14ac:dyDescent="0.2">
      <c r="J1334" s="85"/>
      <c r="O1334" s="85"/>
      <c r="T1334" s="85"/>
    </row>
    <row r="1335" spans="10:20" s="62" customFormat="1" ht="12.75" customHeight="1" x14ac:dyDescent="0.2">
      <c r="J1335" s="85"/>
      <c r="O1335" s="85"/>
      <c r="T1335" s="85"/>
    </row>
    <row r="1336" spans="10:20" s="62" customFormat="1" ht="12.75" customHeight="1" x14ac:dyDescent="0.2">
      <c r="J1336" s="85"/>
      <c r="O1336" s="85"/>
      <c r="T1336" s="85"/>
    </row>
    <row r="1337" spans="10:20" s="62" customFormat="1" ht="12.75" customHeight="1" x14ac:dyDescent="0.2">
      <c r="J1337" s="85"/>
      <c r="O1337" s="85"/>
      <c r="T1337" s="85"/>
    </row>
    <row r="1338" spans="10:20" s="62" customFormat="1" ht="12.75" customHeight="1" x14ac:dyDescent="0.2">
      <c r="J1338" s="85"/>
      <c r="O1338" s="85"/>
      <c r="T1338" s="85"/>
    </row>
    <row r="1339" spans="10:20" s="62" customFormat="1" ht="12.75" customHeight="1" x14ac:dyDescent="0.2">
      <c r="J1339" s="85"/>
      <c r="O1339" s="85"/>
      <c r="T1339" s="85"/>
    </row>
    <row r="1340" spans="10:20" s="62" customFormat="1" ht="12.75" customHeight="1" x14ac:dyDescent="0.2">
      <c r="J1340" s="85"/>
      <c r="O1340" s="85"/>
      <c r="T1340" s="85"/>
    </row>
    <row r="1341" spans="10:20" s="62" customFormat="1" ht="12.75" customHeight="1" x14ac:dyDescent="0.2">
      <c r="J1341" s="85"/>
      <c r="O1341" s="85"/>
      <c r="T1341" s="85"/>
    </row>
    <row r="1342" spans="10:20" s="62" customFormat="1" ht="12.75" customHeight="1" x14ac:dyDescent="0.2">
      <c r="J1342" s="85"/>
      <c r="O1342" s="85"/>
      <c r="T1342" s="85"/>
    </row>
    <row r="1343" spans="10:20" s="62" customFormat="1" ht="12.75" customHeight="1" x14ac:dyDescent="0.2">
      <c r="J1343" s="85"/>
      <c r="O1343" s="85"/>
      <c r="T1343" s="85"/>
    </row>
    <row r="1344" spans="10:20" s="62" customFormat="1" ht="12.75" customHeight="1" x14ac:dyDescent="0.2">
      <c r="J1344" s="85"/>
      <c r="O1344" s="85"/>
      <c r="T1344" s="85"/>
    </row>
    <row r="1345" spans="10:20" s="62" customFormat="1" ht="12.75" customHeight="1" x14ac:dyDescent="0.2">
      <c r="J1345" s="85"/>
      <c r="O1345" s="85"/>
      <c r="T1345" s="85"/>
    </row>
    <row r="1346" spans="10:20" s="62" customFormat="1" ht="12.75" customHeight="1" x14ac:dyDescent="0.2">
      <c r="J1346" s="85"/>
      <c r="O1346" s="85"/>
      <c r="T1346" s="85"/>
    </row>
    <row r="1347" spans="10:20" s="62" customFormat="1" ht="12.75" customHeight="1" x14ac:dyDescent="0.2">
      <c r="J1347" s="85"/>
      <c r="O1347" s="85"/>
      <c r="T1347" s="85"/>
    </row>
    <row r="1348" spans="10:20" s="62" customFormat="1" ht="12.75" customHeight="1" x14ac:dyDescent="0.2">
      <c r="J1348" s="85"/>
      <c r="O1348" s="85"/>
      <c r="T1348" s="85"/>
    </row>
    <row r="1349" spans="10:20" s="62" customFormat="1" ht="12.75" customHeight="1" x14ac:dyDescent="0.2">
      <c r="J1349" s="85"/>
      <c r="O1349" s="85"/>
      <c r="T1349" s="85"/>
    </row>
    <row r="1350" spans="10:20" s="62" customFormat="1" ht="12.75" customHeight="1" x14ac:dyDescent="0.2">
      <c r="J1350" s="85"/>
      <c r="O1350" s="85"/>
      <c r="T1350" s="85"/>
    </row>
    <row r="1351" spans="10:20" s="62" customFormat="1" ht="12.75" customHeight="1" x14ac:dyDescent="0.2">
      <c r="J1351" s="85"/>
      <c r="O1351" s="85"/>
      <c r="T1351" s="85"/>
    </row>
    <row r="1352" spans="10:20" s="62" customFormat="1" ht="12.75" customHeight="1" x14ac:dyDescent="0.2">
      <c r="J1352" s="85"/>
      <c r="O1352" s="85"/>
      <c r="T1352" s="85"/>
    </row>
    <row r="1353" spans="10:20" s="62" customFormat="1" ht="12.75" customHeight="1" x14ac:dyDescent="0.2">
      <c r="J1353" s="85"/>
      <c r="O1353" s="85"/>
      <c r="T1353" s="85"/>
    </row>
    <row r="1354" spans="10:20" s="62" customFormat="1" ht="12.75" customHeight="1" x14ac:dyDescent="0.2">
      <c r="J1354" s="85"/>
      <c r="O1354" s="85"/>
      <c r="T1354" s="85"/>
    </row>
    <row r="1355" spans="10:20" s="62" customFormat="1" ht="12.75" customHeight="1" x14ac:dyDescent="0.2">
      <c r="J1355" s="85"/>
      <c r="O1355" s="85"/>
      <c r="T1355" s="85"/>
    </row>
    <row r="1356" spans="10:20" s="62" customFormat="1" ht="12.75" customHeight="1" x14ac:dyDescent="0.2">
      <c r="J1356" s="85"/>
      <c r="O1356" s="85"/>
      <c r="T1356" s="85"/>
    </row>
    <row r="1357" spans="10:20" s="62" customFormat="1" ht="12.75" customHeight="1" x14ac:dyDescent="0.2">
      <c r="J1357" s="85"/>
      <c r="O1357" s="85"/>
      <c r="T1357" s="85"/>
    </row>
    <row r="1358" spans="10:20" s="62" customFormat="1" ht="12.75" customHeight="1" x14ac:dyDescent="0.2">
      <c r="J1358" s="85"/>
      <c r="O1358" s="85"/>
      <c r="T1358" s="85"/>
    </row>
    <row r="1359" spans="10:20" s="62" customFormat="1" ht="12.75" customHeight="1" x14ac:dyDescent="0.2">
      <c r="J1359" s="85"/>
      <c r="O1359" s="85"/>
      <c r="T1359" s="85"/>
    </row>
    <row r="1360" spans="10:20" s="62" customFormat="1" ht="12.75" customHeight="1" x14ac:dyDescent="0.2">
      <c r="J1360" s="85"/>
      <c r="O1360" s="85"/>
      <c r="T1360" s="85"/>
    </row>
    <row r="1361" spans="10:20" s="62" customFormat="1" ht="12.75" customHeight="1" x14ac:dyDescent="0.2">
      <c r="J1361" s="85"/>
      <c r="O1361" s="85"/>
      <c r="T1361" s="85"/>
    </row>
    <row r="1362" spans="10:20" s="62" customFormat="1" ht="12.75" customHeight="1" x14ac:dyDescent="0.2">
      <c r="J1362" s="85"/>
      <c r="O1362" s="85"/>
      <c r="T1362" s="85"/>
    </row>
    <row r="1363" spans="10:20" s="62" customFormat="1" ht="12.75" customHeight="1" x14ac:dyDescent="0.2">
      <c r="J1363" s="85"/>
      <c r="O1363" s="85"/>
      <c r="T1363" s="85"/>
    </row>
    <row r="1364" spans="10:20" s="62" customFormat="1" ht="12.75" customHeight="1" x14ac:dyDescent="0.2">
      <c r="J1364" s="85"/>
      <c r="O1364" s="85"/>
      <c r="T1364" s="85"/>
    </row>
    <row r="1365" spans="10:20" s="62" customFormat="1" ht="12.75" customHeight="1" x14ac:dyDescent="0.2">
      <c r="J1365" s="85"/>
      <c r="O1365" s="85"/>
      <c r="T1365" s="85"/>
    </row>
    <row r="1366" spans="10:20" s="62" customFormat="1" ht="12.75" customHeight="1" x14ac:dyDescent="0.2">
      <c r="J1366" s="85"/>
      <c r="O1366" s="85"/>
      <c r="T1366" s="85"/>
    </row>
    <row r="1367" spans="10:20" s="62" customFormat="1" ht="12.75" customHeight="1" x14ac:dyDescent="0.2">
      <c r="J1367" s="85"/>
      <c r="O1367" s="85"/>
      <c r="T1367" s="85"/>
    </row>
    <row r="1368" spans="10:20" s="62" customFormat="1" ht="12.75" customHeight="1" x14ac:dyDescent="0.2">
      <c r="J1368" s="85"/>
      <c r="O1368" s="85"/>
      <c r="T1368" s="85"/>
    </row>
    <row r="1369" spans="10:20" s="62" customFormat="1" ht="12.75" customHeight="1" x14ac:dyDescent="0.2">
      <c r="J1369" s="85"/>
      <c r="O1369" s="85"/>
      <c r="T1369" s="85"/>
    </row>
    <row r="1370" spans="10:20" s="62" customFormat="1" ht="12.75" customHeight="1" x14ac:dyDescent="0.2">
      <c r="J1370" s="85"/>
      <c r="O1370" s="85"/>
      <c r="T1370" s="85"/>
    </row>
    <row r="1371" spans="10:20" s="62" customFormat="1" ht="12.75" customHeight="1" x14ac:dyDescent="0.2">
      <c r="J1371" s="85"/>
      <c r="O1371" s="85"/>
      <c r="T1371" s="85"/>
    </row>
    <row r="1372" spans="10:20" s="62" customFormat="1" ht="12.75" customHeight="1" x14ac:dyDescent="0.2">
      <c r="J1372" s="85"/>
      <c r="O1372" s="85"/>
      <c r="T1372" s="85"/>
    </row>
    <row r="1373" spans="10:20" s="62" customFormat="1" ht="12.75" customHeight="1" x14ac:dyDescent="0.2">
      <c r="J1373" s="85"/>
      <c r="O1373" s="85"/>
      <c r="T1373" s="85"/>
    </row>
    <row r="1374" spans="10:20" s="62" customFormat="1" ht="12.75" customHeight="1" x14ac:dyDescent="0.2">
      <c r="J1374" s="85"/>
      <c r="O1374" s="85"/>
      <c r="T1374" s="85"/>
    </row>
    <row r="1375" spans="10:20" s="62" customFormat="1" ht="12.75" customHeight="1" x14ac:dyDescent="0.2">
      <c r="J1375" s="85"/>
      <c r="O1375" s="85"/>
      <c r="T1375" s="85"/>
    </row>
    <row r="1376" spans="10:20" s="62" customFormat="1" ht="12.75" customHeight="1" x14ac:dyDescent="0.2">
      <c r="J1376" s="85"/>
      <c r="O1376" s="85"/>
      <c r="T1376" s="85"/>
    </row>
    <row r="1377" spans="10:20" s="62" customFormat="1" ht="12.75" customHeight="1" x14ac:dyDescent="0.2">
      <c r="J1377" s="85"/>
      <c r="O1377" s="85"/>
      <c r="T1377" s="85"/>
    </row>
    <row r="1378" spans="10:20" s="62" customFormat="1" ht="12.75" customHeight="1" x14ac:dyDescent="0.2">
      <c r="J1378" s="85"/>
      <c r="O1378" s="85"/>
      <c r="T1378" s="85"/>
    </row>
    <row r="1379" spans="10:20" s="62" customFormat="1" ht="12.75" customHeight="1" x14ac:dyDescent="0.2">
      <c r="J1379" s="85"/>
      <c r="O1379" s="85"/>
      <c r="T1379" s="85"/>
    </row>
    <row r="1380" spans="10:20" s="62" customFormat="1" ht="12.75" customHeight="1" x14ac:dyDescent="0.2">
      <c r="J1380" s="85"/>
      <c r="O1380" s="85"/>
      <c r="T1380" s="85"/>
    </row>
    <row r="1381" spans="10:20" s="62" customFormat="1" ht="12.75" customHeight="1" x14ac:dyDescent="0.2">
      <c r="J1381" s="85"/>
      <c r="O1381" s="85"/>
      <c r="T1381" s="85"/>
    </row>
    <row r="1382" spans="10:20" s="62" customFormat="1" ht="12.75" customHeight="1" x14ac:dyDescent="0.2">
      <c r="J1382" s="85"/>
      <c r="O1382" s="85"/>
      <c r="T1382" s="85"/>
    </row>
    <row r="1383" spans="10:20" s="62" customFormat="1" ht="12.75" customHeight="1" x14ac:dyDescent="0.2">
      <c r="J1383" s="85"/>
      <c r="O1383" s="85"/>
      <c r="T1383" s="85"/>
    </row>
    <row r="1384" spans="10:20" s="62" customFormat="1" ht="12.75" customHeight="1" x14ac:dyDescent="0.2">
      <c r="J1384" s="85"/>
      <c r="O1384" s="85"/>
      <c r="T1384" s="85"/>
    </row>
    <row r="1385" spans="10:20" s="62" customFormat="1" ht="12.75" customHeight="1" x14ac:dyDescent="0.2">
      <c r="J1385" s="85"/>
      <c r="O1385" s="85"/>
      <c r="T1385" s="85"/>
    </row>
    <row r="1386" spans="10:20" s="62" customFormat="1" ht="12.75" customHeight="1" x14ac:dyDescent="0.2">
      <c r="J1386" s="85"/>
      <c r="O1386" s="85"/>
      <c r="T1386" s="85"/>
    </row>
    <row r="1387" spans="10:20" s="62" customFormat="1" ht="12.75" customHeight="1" x14ac:dyDescent="0.2">
      <c r="J1387" s="85"/>
      <c r="O1387" s="85"/>
      <c r="T1387" s="85"/>
    </row>
    <row r="1388" spans="10:20" s="62" customFormat="1" ht="12.75" customHeight="1" x14ac:dyDescent="0.2">
      <c r="J1388" s="85"/>
      <c r="O1388" s="85"/>
      <c r="T1388" s="85"/>
    </row>
    <row r="1389" spans="10:20" s="62" customFormat="1" ht="12.75" customHeight="1" x14ac:dyDescent="0.2">
      <c r="J1389" s="85"/>
      <c r="O1389" s="85"/>
      <c r="T1389" s="85"/>
    </row>
    <row r="1390" spans="10:20" s="62" customFormat="1" ht="12.75" customHeight="1" x14ac:dyDescent="0.2">
      <c r="J1390" s="85"/>
      <c r="O1390" s="85"/>
      <c r="T1390" s="85"/>
    </row>
    <row r="1391" spans="10:20" s="62" customFormat="1" ht="12.75" customHeight="1" x14ac:dyDescent="0.2">
      <c r="J1391" s="85"/>
      <c r="O1391" s="85"/>
      <c r="T1391" s="85"/>
    </row>
    <row r="1392" spans="10:20" s="62" customFormat="1" ht="12.75" customHeight="1" x14ac:dyDescent="0.2">
      <c r="J1392" s="85"/>
      <c r="O1392" s="85"/>
      <c r="T1392" s="85"/>
    </row>
    <row r="1393" spans="10:20" s="62" customFormat="1" ht="12.75" customHeight="1" x14ac:dyDescent="0.2">
      <c r="J1393" s="85"/>
      <c r="O1393" s="85"/>
      <c r="T1393" s="85"/>
    </row>
    <row r="1394" spans="10:20" s="62" customFormat="1" ht="12.75" customHeight="1" x14ac:dyDescent="0.2">
      <c r="J1394" s="85"/>
      <c r="O1394" s="85"/>
      <c r="T1394" s="85"/>
    </row>
    <row r="1395" spans="10:20" s="62" customFormat="1" ht="12.75" customHeight="1" x14ac:dyDescent="0.2">
      <c r="J1395" s="85"/>
      <c r="O1395" s="85"/>
      <c r="T1395" s="85"/>
    </row>
    <row r="1396" spans="10:20" s="62" customFormat="1" ht="12.75" customHeight="1" x14ac:dyDescent="0.2">
      <c r="J1396" s="85"/>
      <c r="O1396" s="85"/>
      <c r="T1396" s="85"/>
    </row>
    <row r="1397" spans="10:20" s="62" customFormat="1" ht="12.75" customHeight="1" x14ac:dyDescent="0.2">
      <c r="J1397" s="85"/>
      <c r="O1397" s="85"/>
      <c r="T1397" s="85"/>
    </row>
    <row r="1398" spans="10:20" s="62" customFormat="1" ht="12.75" customHeight="1" x14ac:dyDescent="0.2">
      <c r="J1398" s="85"/>
      <c r="O1398" s="85"/>
      <c r="T1398" s="85"/>
    </row>
    <row r="1399" spans="10:20" s="62" customFormat="1" ht="12.75" customHeight="1" x14ac:dyDescent="0.2">
      <c r="J1399" s="85"/>
      <c r="O1399" s="85"/>
      <c r="T1399" s="85"/>
    </row>
    <row r="1400" spans="10:20" s="62" customFormat="1" ht="12.75" customHeight="1" x14ac:dyDescent="0.2">
      <c r="J1400" s="85"/>
      <c r="O1400" s="85"/>
      <c r="T1400" s="85"/>
    </row>
    <row r="1401" spans="10:20" s="62" customFormat="1" ht="12.75" customHeight="1" x14ac:dyDescent="0.2">
      <c r="J1401" s="85"/>
      <c r="O1401" s="85"/>
      <c r="T1401" s="85"/>
    </row>
    <row r="1402" spans="10:20" s="62" customFormat="1" ht="12.75" customHeight="1" x14ac:dyDescent="0.2">
      <c r="J1402" s="85"/>
      <c r="O1402" s="85"/>
      <c r="T1402" s="85"/>
    </row>
    <row r="1403" spans="10:20" s="62" customFormat="1" ht="12.75" customHeight="1" x14ac:dyDescent="0.2">
      <c r="J1403" s="85"/>
      <c r="O1403" s="85"/>
      <c r="T1403" s="85"/>
    </row>
    <row r="1404" spans="10:20" s="62" customFormat="1" ht="12.75" customHeight="1" x14ac:dyDescent="0.2">
      <c r="J1404" s="85"/>
      <c r="O1404" s="85"/>
      <c r="T1404" s="85"/>
    </row>
    <row r="1405" spans="10:20" s="62" customFormat="1" ht="12.75" customHeight="1" x14ac:dyDescent="0.2">
      <c r="J1405" s="85"/>
      <c r="O1405" s="85"/>
      <c r="T1405" s="85"/>
    </row>
    <row r="1406" spans="10:20" s="62" customFormat="1" ht="12.75" customHeight="1" x14ac:dyDescent="0.2">
      <c r="J1406" s="85"/>
      <c r="O1406" s="85"/>
      <c r="T1406" s="85"/>
    </row>
    <row r="1407" spans="10:20" s="62" customFormat="1" ht="12.75" customHeight="1" x14ac:dyDescent="0.2">
      <c r="J1407" s="85"/>
      <c r="O1407" s="85"/>
      <c r="T1407" s="85"/>
    </row>
    <row r="1408" spans="10:20" s="62" customFormat="1" ht="12.75" customHeight="1" x14ac:dyDescent="0.2">
      <c r="J1408" s="85"/>
      <c r="O1408" s="85"/>
      <c r="T1408" s="85"/>
    </row>
    <row r="1409" spans="10:20" s="62" customFormat="1" ht="12.75" customHeight="1" x14ac:dyDescent="0.2">
      <c r="J1409" s="85"/>
      <c r="O1409" s="85"/>
      <c r="T1409" s="85"/>
    </row>
    <row r="1410" spans="10:20" s="62" customFormat="1" ht="12.75" customHeight="1" x14ac:dyDescent="0.2">
      <c r="J1410" s="85"/>
      <c r="O1410" s="85"/>
      <c r="T1410" s="85"/>
    </row>
    <row r="1411" spans="10:20" s="62" customFormat="1" ht="12.75" customHeight="1" x14ac:dyDescent="0.2">
      <c r="J1411" s="85"/>
      <c r="O1411" s="85"/>
      <c r="T1411" s="85"/>
    </row>
    <row r="1412" spans="10:20" s="62" customFormat="1" ht="12.75" customHeight="1" x14ac:dyDescent="0.2">
      <c r="J1412" s="85"/>
      <c r="O1412" s="85"/>
      <c r="T1412" s="85"/>
    </row>
    <row r="1413" spans="10:20" s="62" customFormat="1" ht="12.75" customHeight="1" x14ac:dyDescent="0.2">
      <c r="J1413" s="85"/>
      <c r="O1413" s="85"/>
      <c r="T1413" s="85"/>
    </row>
    <row r="1414" spans="10:20" s="62" customFormat="1" ht="12.75" customHeight="1" x14ac:dyDescent="0.2">
      <c r="J1414" s="85"/>
      <c r="O1414" s="85"/>
      <c r="T1414" s="85"/>
    </row>
    <row r="1415" spans="10:20" s="62" customFormat="1" ht="12.75" customHeight="1" x14ac:dyDescent="0.2">
      <c r="J1415" s="85"/>
      <c r="O1415" s="85"/>
      <c r="T1415" s="85"/>
    </row>
    <row r="1416" spans="10:20" s="62" customFormat="1" ht="12.75" customHeight="1" x14ac:dyDescent="0.2">
      <c r="J1416" s="85"/>
      <c r="O1416" s="85"/>
      <c r="T1416" s="85"/>
    </row>
    <row r="1417" spans="10:20" s="62" customFormat="1" ht="12.75" customHeight="1" x14ac:dyDescent="0.2">
      <c r="J1417" s="85"/>
      <c r="O1417" s="85"/>
      <c r="T1417" s="85"/>
    </row>
    <row r="1418" spans="10:20" s="62" customFormat="1" ht="12.75" customHeight="1" x14ac:dyDescent="0.2">
      <c r="J1418" s="85"/>
      <c r="O1418" s="85"/>
      <c r="T1418" s="85"/>
    </row>
    <row r="1419" spans="10:20" s="62" customFormat="1" ht="12.75" customHeight="1" x14ac:dyDescent="0.2">
      <c r="J1419" s="85"/>
      <c r="O1419" s="85"/>
      <c r="T1419" s="85"/>
    </row>
    <row r="1420" spans="10:20" s="62" customFormat="1" ht="12.75" customHeight="1" x14ac:dyDescent="0.2">
      <c r="J1420" s="85"/>
      <c r="O1420" s="85"/>
      <c r="T1420" s="85"/>
    </row>
    <row r="1421" spans="10:20" s="62" customFormat="1" ht="12.75" customHeight="1" x14ac:dyDescent="0.2">
      <c r="J1421" s="85"/>
      <c r="O1421" s="85"/>
      <c r="T1421" s="85"/>
    </row>
    <row r="1422" spans="10:20" s="62" customFormat="1" ht="12.75" customHeight="1" x14ac:dyDescent="0.2">
      <c r="J1422" s="85"/>
      <c r="O1422" s="85"/>
      <c r="T1422" s="85"/>
    </row>
    <row r="1423" spans="10:20" s="62" customFormat="1" ht="12.75" customHeight="1" x14ac:dyDescent="0.2">
      <c r="J1423" s="85"/>
      <c r="O1423" s="85"/>
      <c r="T1423" s="85"/>
    </row>
    <row r="1424" spans="10:20" s="62" customFormat="1" ht="12.75" customHeight="1" x14ac:dyDescent="0.2">
      <c r="J1424" s="85"/>
      <c r="O1424" s="85"/>
      <c r="T1424" s="85"/>
    </row>
    <row r="1425" spans="10:20" s="62" customFormat="1" ht="12.75" customHeight="1" x14ac:dyDescent="0.2">
      <c r="J1425" s="85"/>
      <c r="O1425" s="85"/>
      <c r="T1425" s="85"/>
    </row>
    <row r="1426" spans="10:20" s="62" customFormat="1" ht="12.75" customHeight="1" x14ac:dyDescent="0.2">
      <c r="J1426" s="85"/>
      <c r="O1426" s="85"/>
      <c r="T1426" s="85"/>
    </row>
    <row r="1427" spans="10:20" s="62" customFormat="1" ht="12.75" customHeight="1" x14ac:dyDescent="0.2">
      <c r="J1427" s="85"/>
      <c r="O1427" s="85"/>
      <c r="T1427" s="85"/>
    </row>
    <row r="1428" spans="10:20" s="62" customFormat="1" ht="12.75" customHeight="1" x14ac:dyDescent="0.2">
      <c r="J1428" s="85"/>
      <c r="O1428" s="85"/>
      <c r="T1428" s="85"/>
    </row>
    <row r="1429" spans="10:20" s="62" customFormat="1" ht="12.75" customHeight="1" x14ac:dyDescent="0.2">
      <c r="J1429" s="85"/>
      <c r="O1429" s="85"/>
      <c r="T1429" s="85"/>
    </row>
    <row r="1430" spans="10:20" s="62" customFormat="1" ht="12.75" customHeight="1" x14ac:dyDescent="0.2">
      <c r="J1430" s="85"/>
      <c r="O1430" s="85"/>
      <c r="T1430" s="85"/>
    </row>
    <row r="1431" spans="10:20" s="62" customFormat="1" ht="12.75" customHeight="1" x14ac:dyDescent="0.2">
      <c r="J1431" s="85"/>
      <c r="O1431" s="85"/>
      <c r="T1431" s="85"/>
    </row>
    <row r="1432" spans="10:20" s="62" customFormat="1" ht="12.75" customHeight="1" x14ac:dyDescent="0.2">
      <c r="J1432" s="85"/>
      <c r="O1432" s="85"/>
      <c r="T1432" s="85"/>
    </row>
    <row r="1433" spans="10:20" s="62" customFormat="1" ht="12.75" customHeight="1" x14ac:dyDescent="0.2">
      <c r="J1433" s="85"/>
      <c r="O1433" s="85"/>
      <c r="T1433" s="85"/>
    </row>
    <row r="1434" spans="10:20" s="62" customFormat="1" ht="12.75" customHeight="1" x14ac:dyDescent="0.2">
      <c r="J1434" s="85"/>
      <c r="O1434" s="85"/>
      <c r="T1434" s="85"/>
    </row>
    <row r="1435" spans="10:20" s="62" customFormat="1" ht="12.75" customHeight="1" x14ac:dyDescent="0.2">
      <c r="J1435" s="85"/>
      <c r="O1435" s="85"/>
      <c r="T1435" s="85"/>
    </row>
    <row r="1436" spans="10:20" s="62" customFormat="1" ht="12.75" customHeight="1" x14ac:dyDescent="0.2">
      <c r="J1436" s="85"/>
      <c r="O1436" s="85"/>
      <c r="T1436" s="85"/>
    </row>
    <row r="1437" spans="10:20" s="62" customFormat="1" ht="12.75" customHeight="1" x14ac:dyDescent="0.2">
      <c r="J1437" s="85"/>
      <c r="O1437" s="85"/>
      <c r="T1437" s="85"/>
    </row>
    <row r="1438" spans="10:20" s="62" customFormat="1" ht="12.75" customHeight="1" x14ac:dyDescent="0.2">
      <c r="J1438" s="85"/>
      <c r="O1438" s="85"/>
      <c r="T1438" s="85"/>
    </row>
    <row r="1439" spans="10:20" s="62" customFormat="1" ht="12.75" customHeight="1" x14ac:dyDescent="0.2">
      <c r="J1439" s="85"/>
      <c r="O1439" s="85"/>
      <c r="T1439" s="85"/>
    </row>
    <row r="1440" spans="10:20" s="62" customFormat="1" ht="12.75" customHeight="1" x14ac:dyDescent="0.2">
      <c r="J1440" s="85"/>
      <c r="O1440" s="85"/>
      <c r="T1440" s="85"/>
    </row>
    <row r="1441" spans="10:20" s="62" customFormat="1" ht="12.75" customHeight="1" x14ac:dyDescent="0.2">
      <c r="J1441" s="85"/>
      <c r="O1441" s="85"/>
      <c r="T1441" s="85"/>
    </row>
    <row r="1442" spans="10:20" s="62" customFormat="1" ht="12.75" customHeight="1" x14ac:dyDescent="0.2">
      <c r="J1442" s="85"/>
      <c r="O1442" s="85"/>
      <c r="T1442" s="85"/>
    </row>
    <row r="1443" spans="10:20" s="62" customFormat="1" ht="12.75" customHeight="1" x14ac:dyDescent="0.2">
      <c r="J1443" s="85"/>
      <c r="O1443" s="85"/>
      <c r="T1443" s="85"/>
    </row>
    <row r="1444" spans="10:20" s="62" customFormat="1" ht="12.75" customHeight="1" x14ac:dyDescent="0.2">
      <c r="J1444" s="85"/>
      <c r="O1444" s="85"/>
      <c r="T1444" s="85"/>
    </row>
    <row r="1445" spans="10:20" s="62" customFormat="1" ht="12.75" customHeight="1" x14ac:dyDescent="0.2">
      <c r="J1445" s="85"/>
      <c r="O1445" s="85"/>
      <c r="T1445" s="85"/>
    </row>
    <row r="1446" spans="10:20" s="62" customFormat="1" ht="12.75" customHeight="1" x14ac:dyDescent="0.2">
      <c r="J1446" s="85"/>
      <c r="O1446" s="85"/>
      <c r="T1446" s="85"/>
    </row>
    <row r="1447" spans="10:20" s="62" customFormat="1" ht="12.75" customHeight="1" x14ac:dyDescent="0.2">
      <c r="J1447" s="85"/>
      <c r="O1447" s="85"/>
      <c r="T1447" s="85"/>
    </row>
    <row r="1448" spans="10:20" s="62" customFormat="1" ht="12.75" customHeight="1" x14ac:dyDescent="0.2">
      <c r="J1448" s="85"/>
      <c r="O1448" s="85"/>
      <c r="T1448" s="85"/>
    </row>
    <row r="1449" spans="10:20" s="62" customFormat="1" ht="12.75" customHeight="1" x14ac:dyDescent="0.2">
      <c r="J1449" s="85"/>
      <c r="O1449" s="85"/>
      <c r="T1449" s="85"/>
    </row>
    <row r="1450" spans="10:20" s="62" customFormat="1" ht="12.75" customHeight="1" x14ac:dyDescent="0.2">
      <c r="J1450" s="85"/>
      <c r="O1450" s="85"/>
      <c r="T1450" s="85"/>
    </row>
    <row r="1451" spans="10:20" s="62" customFormat="1" ht="12.75" customHeight="1" x14ac:dyDescent="0.2">
      <c r="J1451" s="85"/>
      <c r="O1451" s="85"/>
      <c r="T1451" s="85"/>
    </row>
    <row r="1452" spans="10:20" s="62" customFormat="1" ht="12.75" customHeight="1" x14ac:dyDescent="0.2">
      <c r="J1452" s="85"/>
      <c r="O1452" s="85"/>
      <c r="T1452" s="85"/>
    </row>
    <row r="1453" spans="10:20" s="62" customFormat="1" ht="12.75" customHeight="1" x14ac:dyDescent="0.2">
      <c r="J1453" s="85"/>
      <c r="O1453" s="85"/>
      <c r="T1453" s="85"/>
    </row>
    <row r="1454" spans="10:20" s="62" customFormat="1" ht="12.75" customHeight="1" x14ac:dyDescent="0.2">
      <c r="J1454" s="85"/>
      <c r="O1454" s="85"/>
      <c r="T1454" s="85"/>
    </row>
    <row r="1455" spans="10:20" s="62" customFormat="1" ht="12.75" customHeight="1" x14ac:dyDescent="0.2">
      <c r="J1455" s="85"/>
      <c r="O1455" s="85"/>
      <c r="T1455" s="85"/>
    </row>
    <row r="1456" spans="10:20" s="62" customFormat="1" ht="12.75" customHeight="1" x14ac:dyDescent="0.2">
      <c r="J1456" s="85"/>
      <c r="O1456" s="85"/>
      <c r="T1456" s="85"/>
    </row>
    <row r="1457" spans="10:20" s="62" customFormat="1" ht="12.75" customHeight="1" x14ac:dyDescent="0.2">
      <c r="J1457" s="85"/>
      <c r="O1457" s="85"/>
      <c r="T1457" s="85"/>
    </row>
    <row r="1458" spans="10:20" s="62" customFormat="1" ht="12.75" customHeight="1" x14ac:dyDescent="0.2">
      <c r="J1458" s="85"/>
      <c r="O1458" s="85"/>
      <c r="T1458" s="85"/>
    </row>
    <row r="1459" spans="10:20" s="62" customFormat="1" ht="12.75" customHeight="1" x14ac:dyDescent="0.2">
      <c r="J1459" s="85"/>
      <c r="O1459" s="85"/>
      <c r="T1459" s="85"/>
    </row>
    <row r="1460" spans="10:20" s="62" customFormat="1" ht="12.75" customHeight="1" x14ac:dyDescent="0.2">
      <c r="J1460" s="85"/>
      <c r="O1460" s="85"/>
      <c r="T1460" s="85"/>
    </row>
    <row r="1461" spans="10:20" s="62" customFormat="1" ht="12.75" customHeight="1" x14ac:dyDescent="0.2">
      <c r="J1461" s="85"/>
      <c r="O1461" s="85"/>
      <c r="T1461" s="85"/>
    </row>
    <row r="1462" spans="10:20" s="62" customFormat="1" ht="12.75" customHeight="1" x14ac:dyDescent="0.2">
      <c r="J1462" s="85"/>
      <c r="O1462" s="85"/>
      <c r="T1462" s="85"/>
    </row>
    <row r="1463" spans="10:20" s="62" customFormat="1" ht="12.75" customHeight="1" x14ac:dyDescent="0.2">
      <c r="J1463" s="85"/>
      <c r="O1463" s="85"/>
      <c r="T1463" s="85"/>
    </row>
    <row r="1464" spans="10:20" s="62" customFormat="1" ht="12.75" customHeight="1" x14ac:dyDescent="0.2">
      <c r="J1464" s="85"/>
      <c r="O1464" s="85"/>
      <c r="T1464" s="85"/>
    </row>
    <row r="1465" spans="10:20" s="62" customFormat="1" ht="12.75" customHeight="1" x14ac:dyDescent="0.2">
      <c r="J1465" s="85"/>
      <c r="O1465" s="85"/>
      <c r="T1465" s="85"/>
    </row>
    <row r="1466" spans="10:20" s="62" customFormat="1" ht="12.75" customHeight="1" x14ac:dyDescent="0.2">
      <c r="J1466" s="85"/>
      <c r="O1466" s="85"/>
      <c r="T1466" s="85"/>
    </row>
    <row r="1467" spans="10:20" s="62" customFormat="1" ht="12.75" customHeight="1" x14ac:dyDescent="0.2">
      <c r="J1467" s="85"/>
      <c r="O1467" s="85"/>
      <c r="T1467" s="85"/>
    </row>
    <row r="1468" spans="10:20" s="62" customFormat="1" ht="12.75" customHeight="1" x14ac:dyDescent="0.2">
      <c r="J1468" s="85"/>
      <c r="O1468" s="85"/>
      <c r="T1468" s="85"/>
    </row>
    <row r="1469" spans="10:20" s="62" customFormat="1" ht="12.75" customHeight="1" x14ac:dyDescent="0.2">
      <c r="J1469" s="85"/>
      <c r="O1469" s="85"/>
      <c r="T1469" s="85"/>
    </row>
    <row r="1470" spans="10:20" s="62" customFormat="1" ht="12.75" customHeight="1" x14ac:dyDescent="0.2">
      <c r="J1470" s="85"/>
      <c r="O1470" s="85"/>
      <c r="T1470" s="85"/>
    </row>
    <row r="1471" spans="10:20" s="62" customFormat="1" ht="12.75" customHeight="1" x14ac:dyDescent="0.2">
      <c r="J1471" s="85"/>
      <c r="O1471" s="85"/>
      <c r="T1471" s="85"/>
    </row>
    <row r="1472" spans="10:20" s="62" customFormat="1" ht="12.75" customHeight="1" x14ac:dyDescent="0.2">
      <c r="J1472" s="85"/>
      <c r="O1472" s="85"/>
      <c r="T1472" s="85"/>
    </row>
    <row r="1473" spans="10:20" s="62" customFormat="1" ht="12.75" customHeight="1" x14ac:dyDescent="0.2">
      <c r="J1473" s="85"/>
      <c r="O1473" s="85"/>
      <c r="T1473" s="85"/>
    </row>
    <row r="1474" spans="10:20" s="62" customFormat="1" ht="12.75" customHeight="1" x14ac:dyDescent="0.2">
      <c r="J1474" s="85"/>
      <c r="O1474" s="85"/>
      <c r="T1474" s="85"/>
    </row>
    <row r="1475" spans="10:20" s="62" customFormat="1" ht="12.75" customHeight="1" x14ac:dyDescent="0.2">
      <c r="J1475" s="85"/>
      <c r="O1475" s="85"/>
      <c r="T1475" s="85"/>
    </row>
    <row r="1476" spans="10:20" s="62" customFormat="1" ht="12.75" customHeight="1" x14ac:dyDescent="0.2">
      <c r="J1476" s="85"/>
      <c r="O1476" s="85"/>
      <c r="T1476" s="85"/>
    </row>
    <row r="1477" spans="10:20" s="62" customFormat="1" ht="12.75" customHeight="1" x14ac:dyDescent="0.2">
      <c r="J1477" s="85"/>
      <c r="O1477" s="85"/>
      <c r="T1477" s="85"/>
    </row>
    <row r="1478" spans="10:20" s="62" customFormat="1" ht="12.75" customHeight="1" x14ac:dyDescent="0.2">
      <c r="J1478" s="85"/>
      <c r="O1478" s="85"/>
      <c r="T1478" s="85"/>
    </row>
    <row r="1479" spans="10:20" s="62" customFormat="1" ht="12.75" customHeight="1" x14ac:dyDescent="0.2">
      <c r="J1479" s="85"/>
      <c r="O1479" s="85"/>
      <c r="T1479" s="85"/>
    </row>
    <row r="1480" spans="10:20" s="62" customFormat="1" ht="12.75" customHeight="1" x14ac:dyDescent="0.2">
      <c r="J1480" s="85"/>
      <c r="O1480" s="85"/>
      <c r="T1480" s="85"/>
    </row>
    <row r="1481" spans="10:20" s="62" customFormat="1" ht="12.75" customHeight="1" x14ac:dyDescent="0.2">
      <c r="J1481" s="85"/>
      <c r="O1481" s="85"/>
      <c r="T1481" s="85"/>
    </row>
    <row r="1482" spans="10:20" s="62" customFormat="1" ht="12.75" customHeight="1" x14ac:dyDescent="0.2">
      <c r="J1482" s="85"/>
      <c r="O1482" s="85"/>
      <c r="T1482" s="85"/>
    </row>
    <row r="1483" spans="10:20" s="62" customFormat="1" ht="12.75" customHeight="1" x14ac:dyDescent="0.2">
      <c r="J1483" s="85"/>
      <c r="O1483" s="85"/>
      <c r="T1483" s="85"/>
    </row>
    <row r="1484" spans="10:20" s="62" customFormat="1" ht="12.75" customHeight="1" x14ac:dyDescent="0.2">
      <c r="J1484" s="85"/>
      <c r="O1484" s="85"/>
      <c r="T1484" s="85"/>
    </row>
    <row r="1485" spans="10:20" s="62" customFormat="1" ht="12.75" customHeight="1" x14ac:dyDescent="0.2">
      <c r="J1485" s="85"/>
      <c r="O1485" s="85"/>
      <c r="T1485" s="85"/>
    </row>
    <row r="1486" spans="10:20" s="62" customFormat="1" ht="12.75" customHeight="1" x14ac:dyDescent="0.2">
      <c r="J1486" s="85"/>
      <c r="O1486" s="85"/>
      <c r="T1486" s="85"/>
    </row>
    <row r="1487" spans="10:20" s="62" customFormat="1" ht="12.75" customHeight="1" x14ac:dyDescent="0.2">
      <c r="J1487" s="85"/>
      <c r="O1487" s="85"/>
      <c r="T1487" s="85"/>
    </row>
    <row r="1488" spans="10:20" s="62" customFormat="1" ht="12.75" customHeight="1" x14ac:dyDescent="0.2">
      <c r="J1488" s="85"/>
      <c r="O1488" s="85"/>
      <c r="T1488" s="85"/>
    </row>
    <row r="1489" spans="10:20" s="62" customFormat="1" ht="12.75" customHeight="1" x14ac:dyDescent="0.2">
      <c r="J1489" s="85"/>
      <c r="O1489" s="85"/>
      <c r="T1489" s="85"/>
    </row>
    <row r="1490" spans="10:20" s="62" customFormat="1" ht="12.75" customHeight="1" x14ac:dyDescent="0.2">
      <c r="J1490" s="85"/>
      <c r="O1490" s="85"/>
      <c r="T1490" s="85"/>
    </row>
    <row r="1491" spans="10:20" s="62" customFormat="1" ht="12.75" customHeight="1" x14ac:dyDescent="0.2">
      <c r="J1491" s="85"/>
      <c r="O1491" s="85"/>
      <c r="T1491" s="85"/>
    </row>
    <row r="1492" spans="10:20" s="62" customFormat="1" ht="12.75" customHeight="1" x14ac:dyDescent="0.2">
      <c r="J1492" s="85"/>
      <c r="O1492" s="85"/>
      <c r="T1492" s="85"/>
    </row>
    <row r="1493" spans="10:20" s="62" customFormat="1" ht="12.75" customHeight="1" x14ac:dyDescent="0.2">
      <c r="J1493" s="85"/>
      <c r="O1493" s="85"/>
      <c r="T1493" s="85"/>
    </row>
    <row r="1494" spans="10:20" s="62" customFormat="1" ht="12.75" customHeight="1" x14ac:dyDescent="0.2">
      <c r="J1494" s="85"/>
      <c r="O1494" s="85"/>
      <c r="T1494" s="85"/>
    </row>
    <row r="1495" spans="10:20" s="62" customFormat="1" ht="12.75" customHeight="1" x14ac:dyDescent="0.2">
      <c r="J1495" s="85"/>
      <c r="O1495" s="85"/>
      <c r="T1495" s="85"/>
    </row>
    <row r="1496" spans="10:20" s="62" customFormat="1" ht="12.75" customHeight="1" x14ac:dyDescent="0.2">
      <c r="J1496" s="85"/>
      <c r="O1496" s="85"/>
      <c r="T1496" s="85"/>
    </row>
    <row r="1497" spans="10:20" s="62" customFormat="1" ht="12.75" customHeight="1" x14ac:dyDescent="0.2">
      <c r="J1497" s="85"/>
      <c r="O1497" s="85"/>
      <c r="T1497" s="85"/>
    </row>
    <row r="1498" spans="10:20" s="62" customFormat="1" ht="12.75" customHeight="1" x14ac:dyDescent="0.2">
      <c r="J1498" s="85"/>
      <c r="O1498" s="85"/>
      <c r="T1498" s="85"/>
    </row>
    <row r="1499" spans="10:20" s="62" customFormat="1" ht="12.75" customHeight="1" x14ac:dyDescent="0.2">
      <c r="J1499" s="85"/>
      <c r="O1499" s="85"/>
      <c r="T1499" s="85"/>
    </row>
    <row r="1500" spans="10:20" s="62" customFormat="1" ht="12.75" customHeight="1" x14ac:dyDescent="0.2">
      <c r="J1500" s="85"/>
      <c r="O1500" s="85"/>
      <c r="T1500" s="85"/>
    </row>
    <row r="1501" spans="10:20" s="62" customFormat="1" ht="12.75" customHeight="1" x14ac:dyDescent="0.2">
      <c r="J1501" s="85"/>
      <c r="O1501" s="85"/>
      <c r="T1501" s="85"/>
    </row>
    <row r="1502" spans="10:20" s="62" customFormat="1" ht="12.75" customHeight="1" x14ac:dyDescent="0.2">
      <c r="J1502" s="85"/>
      <c r="O1502" s="85"/>
      <c r="T1502" s="85"/>
    </row>
    <row r="1503" spans="10:20" s="62" customFormat="1" ht="12.75" customHeight="1" x14ac:dyDescent="0.2">
      <c r="J1503" s="85"/>
      <c r="O1503" s="85"/>
      <c r="T1503" s="85"/>
    </row>
    <row r="1504" spans="10:20" s="62" customFormat="1" ht="12.75" customHeight="1" x14ac:dyDescent="0.2">
      <c r="J1504" s="85"/>
      <c r="O1504" s="85"/>
      <c r="T1504" s="85"/>
    </row>
    <row r="1505" spans="10:20" s="62" customFormat="1" ht="12.75" customHeight="1" x14ac:dyDescent="0.2">
      <c r="J1505" s="85"/>
      <c r="O1505" s="85"/>
      <c r="T1505" s="85"/>
    </row>
    <row r="1506" spans="10:20" s="62" customFormat="1" ht="12.75" customHeight="1" x14ac:dyDescent="0.2">
      <c r="J1506" s="85"/>
      <c r="O1506" s="85"/>
      <c r="T1506" s="85"/>
    </row>
    <row r="1507" spans="10:20" s="62" customFormat="1" ht="12.75" customHeight="1" x14ac:dyDescent="0.2">
      <c r="J1507" s="85"/>
      <c r="O1507" s="85"/>
      <c r="T1507" s="85"/>
    </row>
    <row r="1508" spans="10:20" s="62" customFormat="1" ht="12.75" customHeight="1" x14ac:dyDescent="0.2">
      <c r="J1508" s="85"/>
      <c r="O1508" s="85"/>
      <c r="T1508" s="85"/>
    </row>
    <row r="1509" spans="10:20" s="62" customFormat="1" ht="12.75" customHeight="1" x14ac:dyDescent="0.2">
      <c r="J1509" s="85"/>
      <c r="O1509" s="85"/>
      <c r="T1509" s="85"/>
    </row>
    <row r="1510" spans="10:20" s="62" customFormat="1" ht="12.75" customHeight="1" x14ac:dyDescent="0.2">
      <c r="J1510" s="85"/>
      <c r="O1510" s="85"/>
      <c r="T1510" s="85"/>
    </row>
    <row r="1511" spans="10:20" s="62" customFormat="1" ht="12.75" customHeight="1" x14ac:dyDescent="0.2">
      <c r="J1511" s="85"/>
      <c r="O1511" s="85"/>
      <c r="T1511" s="85"/>
    </row>
    <row r="1512" spans="10:20" s="62" customFormat="1" ht="12.75" customHeight="1" x14ac:dyDescent="0.2">
      <c r="J1512" s="85"/>
      <c r="O1512" s="85"/>
      <c r="T1512" s="85"/>
    </row>
    <row r="1513" spans="10:20" s="62" customFormat="1" ht="12.75" customHeight="1" x14ac:dyDescent="0.2">
      <c r="J1513" s="85"/>
      <c r="O1513" s="85"/>
      <c r="T1513" s="85"/>
    </row>
    <row r="1514" spans="10:20" s="62" customFormat="1" ht="12.75" customHeight="1" x14ac:dyDescent="0.2">
      <c r="J1514" s="85"/>
      <c r="O1514" s="85"/>
      <c r="T1514" s="85"/>
    </row>
    <row r="1515" spans="10:20" s="62" customFormat="1" ht="12.75" customHeight="1" x14ac:dyDescent="0.2">
      <c r="J1515" s="85"/>
      <c r="O1515" s="85"/>
      <c r="T1515" s="85"/>
    </row>
    <row r="1516" spans="10:20" s="62" customFormat="1" ht="12.75" customHeight="1" x14ac:dyDescent="0.2">
      <c r="J1516" s="85"/>
      <c r="O1516" s="85"/>
      <c r="T1516" s="85"/>
    </row>
    <row r="1517" spans="10:20" s="62" customFormat="1" ht="12.75" customHeight="1" x14ac:dyDescent="0.2">
      <c r="J1517" s="85"/>
      <c r="O1517" s="85"/>
      <c r="T1517" s="85"/>
    </row>
    <row r="1518" spans="10:20" s="62" customFormat="1" ht="12.75" customHeight="1" x14ac:dyDescent="0.2">
      <c r="J1518" s="85"/>
      <c r="O1518" s="85"/>
      <c r="T1518" s="85"/>
    </row>
    <row r="1519" spans="10:20" s="62" customFormat="1" ht="12.75" customHeight="1" x14ac:dyDescent="0.2">
      <c r="J1519" s="85"/>
      <c r="O1519" s="85"/>
      <c r="T1519" s="85"/>
    </row>
    <row r="1520" spans="10:20" s="62" customFormat="1" ht="12.75" customHeight="1" x14ac:dyDescent="0.2">
      <c r="J1520" s="85"/>
      <c r="O1520" s="85"/>
      <c r="T1520" s="85"/>
    </row>
    <row r="1521" spans="10:20" s="62" customFormat="1" ht="12.75" customHeight="1" x14ac:dyDescent="0.2">
      <c r="J1521" s="85"/>
      <c r="O1521" s="85"/>
      <c r="T1521" s="85"/>
    </row>
    <row r="1522" spans="10:20" s="62" customFormat="1" ht="12.75" customHeight="1" x14ac:dyDescent="0.2">
      <c r="J1522" s="85"/>
      <c r="O1522" s="85"/>
      <c r="T1522" s="85"/>
    </row>
    <row r="1523" spans="10:20" s="62" customFormat="1" ht="12.75" customHeight="1" x14ac:dyDescent="0.2">
      <c r="J1523" s="85"/>
      <c r="O1523" s="85"/>
      <c r="T1523" s="85"/>
    </row>
    <row r="1524" spans="10:20" s="62" customFormat="1" ht="12.75" customHeight="1" x14ac:dyDescent="0.2">
      <c r="J1524" s="85"/>
      <c r="O1524" s="85"/>
      <c r="T1524" s="85"/>
    </row>
    <row r="1525" spans="10:20" s="62" customFormat="1" ht="12.75" customHeight="1" x14ac:dyDescent="0.2">
      <c r="J1525" s="85"/>
      <c r="O1525" s="85"/>
      <c r="T1525" s="85"/>
    </row>
    <row r="1526" spans="10:20" s="62" customFormat="1" ht="12.75" customHeight="1" x14ac:dyDescent="0.2">
      <c r="J1526" s="85"/>
      <c r="O1526" s="85"/>
      <c r="T1526" s="85"/>
    </row>
    <row r="1527" spans="10:20" s="62" customFormat="1" ht="12.75" customHeight="1" x14ac:dyDescent="0.2">
      <c r="J1527" s="85"/>
      <c r="O1527" s="85"/>
      <c r="T1527" s="85"/>
    </row>
    <row r="1528" spans="10:20" s="62" customFormat="1" ht="12.75" customHeight="1" x14ac:dyDescent="0.2">
      <c r="J1528" s="85"/>
      <c r="O1528" s="85"/>
      <c r="T1528" s="85"/>
    </row>
    <row r="1529" spans="10:20" s="62" customFormat="1" ht="12.75" customHeight="1" x14ac:dyDescent="0.2">
      <c r="J1529" s="85"/>
      <c r="O1529" s="85"/>
      <c r="T1529" s="85"/>
    </row>
    <row r="1530" spans="10:20" s="62" customFormat="1" ht="12.75" customHeight="1" x14ac:dyDescent="0.2">
      <c r="J1530" s="85"/>
      <c r="O1530" s="85"/>
      <c r="T1530" s="85"/>
    </row>
    <row r="1531" spans="10:20" s="62" customFormat="1" ht="12.75" customHeight="1" x14ac:dyDescent="0.2">
      <c r="J1531" s="85"/>
      <c r="O1531" s="85"/>
      <c r="T1531" s="85"/>
    </row>
    <row r="1532" spans="10:20" s="62" customFormat="1" ht="12.75" customHeight="1" x14ac:dyDescent="0.2">
      <c r="J1532" s="85"/>
      <c r="O1532" s="85"/>
      <c r="T1532" s="85"/>
    </row>
    <row r="1533" spans="10:20" s="62" customFormat="1" ht="12.75" customHeight="1" x14ac:dyDescent="0.2">
      <c r="J1533" s="85"/>
      <c r="O1533" s="85"/>
      <c r="T1533" s="85"/>
    </row>
    <row r="1534" spans="10:20" s="62" customFormat="1" ht="12.75" customHeight="1" x14ac:dyDescent="0.2">
      <c r="J1534" s="85"/>
      <c r="O1534" s="85"/>
      <c r="T1534" s="85"/>
    </row>
    <row r="1535" spans="10:20" s="62" customFormat="1" ht="12.75" customHeight="1" x14ac:dyDescent="0.2">
      <c r="J1535" s="85"/>
      <c r="O1535" s="85"/>
      <c r="T1535" s="85"/>
    </row>
    <row r="1536" spans="10:20" s="62" customFormat="1" ht="12.75" customHeight="1" x14ac:dyDescent="0.2">
      <c r="J1536" s="85"/>
      <c r="O1536" s="85"/>
      <c r="T1536" s="85"/>
    </row>
    <row r="1537" spans="10:20" s="62" customFormat="1" ht="12.75" customHeight="1" x14ac:dyDescent="0.2">
      <c r="J1537" s="85"/>
      <c r="O1537" s="85"/>
      <c r="T1537" s="85"/>
    </row>
    <row r="1538" spans="10:20" s="62" customFormat="1" ht="12.75" customHeight="1" x14ac:dyDescent="0.2">
      <c r="J1538" s="85"/>
      <c r="O1538" s="85"/>
      <c r="T1538" s="85"/>
    </row>
    <row r="1539" spans="10:20" s="62" customFormat="1" ht="12.75" customHeight="1" x14ac:dyDescent="0.2">
      <c r="J1539" s="85"/>
      <c r="O1539" s="85"/>
      <c r="T1539" s="85"/>
    </row>
    <row r="1540" spans="10:20" s="62" customFormat="1" ht="12.75" customHeight="1" x14ac:dyDescent="0.2">
      <c r="J1540" s="85"/>
      <c r="O1540" s="85"/>
      <c r="T1540" s="85"/>
    </row>
    <row r="1541" spans="10:20" s="62" customFormat="1" ht="12.75" customHeight="1" x14ac:dyDescent="0.2">
      <c r="J1541" s="85"/>
      <c r="O1541" s="85"/>
      <c r="T1541" s="85"/>
    </row>
    <row r="1542" spans="10:20" s="62" customFormat="1" ht="12.75" customHeight="1" x14ac:dyDescent="0.2">
      <c r="J1542" s="85"/>
      <c r="O1542" s="85"/>
      <c r="T1542" s="85"/>
    </row>
    <row r="1543" spans="10:20" s="62" customFormat="1" ht="12.75" customHeight="1" x14ac:dyDescent="0.2">
      <c r="J1543" s="85"/>
      <c r="O1543" s="85"/>
      <c r="T1543" s="85"/>
    </row>
    <row r="1544" spans="10:20" s="62" customFormat="1" ht="12.75" customHeight="1" x14ac:dyDescent="0.2">
      <c r="J1544" s="85"/>
      <c r="O1544" s="85"/>
      <c r="T1544" s="85"/>
    </row>
    <row r="1545" spans="10:20" s="62" customFormat="1" ht="12.75" customHeight="1" x14ac:dyDescent="0.2">
      <c r="J1545" s="85"/>
      <c r="O1545" s="85"/>
      <c r="T1545" s="85"/>
    </row>
    <row r="1546" spans="10:20" s="62" customFormat="1" ht="12.75" customHeight="1" x14ac:dyDescent="0.2">
      <c r="J1546" s="85"/>
      <c r="O1546" s="85"/>
      <c r="T1546" s="85"/>
    </row>
    <row r="1547" spans="10:20" s="62" customFormat="1" ht="12.75" customHeight="1" x14ac:dyDescent="0.2">
      <c r="J1547" s="85"/>
      <c r="O1547" s="85"/>
      <c r="T1547" s="85"/>
    </row>
    <row r="1548" spans="10:20" s="62" customFormat="1" ht="12.75" customHeight="1" x14ac:dyDescent="0.2">
      <c r="J1548" s="85"/>
      <c r="O1548" s="85"/>
      <c r="T1548" s="85"/>
    </row>
    <row r="1549" spans="10:20" s="62" customFormat="1" ht="12.75" customHeight="1" x14ac:dyDescent="0.2">
      <c r="J1549" s="85"/>
      <c r="O1549" s="85"/>
      <c r="T1549" s="85"/>
    </row>
    <row r="1550" spans="10:20" s="62" customFormat="1" ht="12.75" customHeight="1" x14ac:dyDescent="0.2">
      <c r="J1550" s="85"/>
      <c r="O1550" s="85"/>
      <c r="T1550" s="85"/>
    </row>
    <row r="1551" spans="10:20" s="62" customFormat="1" ht="12.75" customHeight="1" x14ac:dyDescent="0.2">
      <c r="J1551" s="85"/>
      <c r="O1551" s="85"/>
      <c r="T1551" s="85"/>
    </row>
    <row r="1552" spans="10:20" s="62" customFormat="1" ht="12.75" customHeight="1" x14ac:dyDescent="0.2">
      <c r="J1552" s="85"/>
      <c r="O1552" s="85"/>
      <c r="T1552" s="85"/>
    </row>
    <row r="1553" spans="10:20" s="62" customFormat="1" ht="12.75" customHeight="1" x14ac:dyDescent="0.2">
      <c r="J1553" s="85"/>
      <c r="O1553" s="85"/>
      <c r="T1553" s="85"/>
    </row>
    <row r="1554" spans="10:20" s="62" customFormat="1" ht="12.75" customHeight="1" x14ac:dyDescent="0.2">
      <c r="J1554" s="85"/>
      <c r="O1554" s="85"/>
      <c r="T1554" s="85"/>
    </row>
    <row r="1555" spans="10:20" s="62" customFormat="1" ht="12.75" customHeight="1" x14ac:dyDescent="0.2">
      <c r="J1555" s="85"/>
      <c r="O1555" s="85"/>
      <c r="T1555" s="85"/>
    </row>
    <row r="1556" spans="10:20" s="62" customFormat="1" ht="12.75" customHeight="1" x14ac:dyDescent="0.2">
      <c r="J1556" s="85"/>
      <c r="O1556" s="85"/>
      <c r="T1556" s="85"/>
    </row>
    <row r="1557" spans="10:20" s="62" customFormat="1" ht="12.75" customHeight="1" x14ac:dyDescent="0.2">
      <c r="J1557" s="85"/>
      <c r="O1557" s="85"/>
      <c r="T1557" s="85"/>
    </row>
    <row r="1558" spans="10:20" s="62" customFormat="1" ht="12.75" customHeight="1" x14ac:dyDescent="0.2">
      <c r="J1558" s="85"/>
      <c r="O1558" s="85"/>
      <c r="T1558" s="85"/>
    </row>
    <row r="1559" spans="10:20" s="62" customFormat="1" ht="12.75" customHeight="1" x14ac:dyDescent="0.2">
      <c r="J1559" s="85"/>
      <c r="O1559" s="85"/>
      <c r="T1559" s="85"/>
    </row>
    <row r="1560" spans="10:20" s="62" customFormat="1" ht="12.75" customHeight="1" x14ac:dyDescent="0.2">
      <c r="J1560" s="85"/>
      <c r="O1560" s="85"/>
      <c r="T1560" s="85"/>
    </row>
    <row r="1561" spans="10:20" s="62" customFormat="1" ht="12.75" customHeight="1" x14ac:dyDescent="0.2">
      <c r="J1561" s="85"/>
      <c r="O1561" s="85"/>
      <c r="T1561" s="85"/>
    </row>
    <row r="1562" spans="10:20" s="62" customFormat="1" ht="12.75" customHeight="1" x14ac:dyDescent="0.2">
      <c r="J1562" s="85"/>
      <c r="O1562" s="85"/>
      <c r="T1562" s="85"/>
    </row>
    <row r="1563" spans="10:20" s="62" customFormat="1" ht="12.75" customHeight="1" x14ac:dyDescent="0.2">
      <c r="J1563" s="85"/>
      <c r="O1563" s="85"/>
      <c r="T1563" s="85"/>
    </row>
    <row r="1564" spans="10:20" s="62" customFormat="1" ht="12.75" customHeight="1" x14ac:dyDescent="0.2">
      <c r="J1564" s="85"/>
      <c r="O1564" s="85"/>
      <c r="T1564" s="85"/>
    </row>
    <row r="1565" spans="10:20" s="62" customFormat="1" ht="12.75" customHeight="1" x14ac:dyDescent="0.2">
      <c r="J1565" s="85"/>
      <c r="O1565" s="85"/>
      <c r="T1565" s="85"/>
    </row>
    <row r="1566" spans="10:20" s="62" customFormat="1" ht="12.75" customHeight="1" x14ac:dyDescent="0.2">
      <c r="J1566" s="85"/>
      <c r="O1566" s="85"/>
      <c r="T1566" s="85"/>
    </row>
    <row r="1567" spans="10:20" s="62" customFormat="1" ht="12.75" customHeight="1" x14ac:dyDescent="0.2">
      <c r="J1567" s="85"/>
      <c r="O1567" s="85"/>
      <c r="T1567" s="85"/>
    </row>
    <row r="1568" spans="10:20" s="62" customFormat="1" ht="12.75" customHeight="1" x14ac:dyDescent="0.2">
      <c r="J1568" s="85"/>
      <c r="O1568" s="85"/>
      <c r="T1568" s="85"/>
    </row>
    <row r="1569" spans="10:20" s="62" customFormat="1" ht="12.75" customHeight="1" x14ac:dyDescent="0.2">
      <c r="J1569" s="85"/>
      <c r="O1569" s="85"/>
      <c r="T1569" s="85"/>
    </row>
    <row r="1570" spans="10:20" s="62" customFormat="1" ht="12.75" customHeight="1" x14ac:dyDescent="0.2">
      <c r="J1570" s="85"/>
      <c r="O1570" s="85"/>
      <c r="T1570" s="85"/>
    </row>
    <row r="1571" spans="10:20" s="62" customFormat="1" ht="12.75" customHeight="1" x14ac:dyDescent="0.2">
      <c r="J1571" s="85"/>
      <c r="O1571" s="85"/>
      <c r="T1571" s="85"/>
    </row>
    <row r="1572" spans="10:20" s="62" customFormat="1" ht="12.75" customHeight="1" x14ac:dyDescent="0.2">
      <c r="J1572" s="85"/>
      <c r="O1572" s="85"/>
      <c r="T1572" s="85"/>
    </row>
    <row r="1573" spans="10:20" s="62" customFormat="1" ht="12.75" customHeight="1" x14ac:dyDescent="0.2">
      <c r="J1573" s="85"/>
      <c r="O1573" s="85"/>
      <c r="T1573" s="85"/>
    </row>
    <row r="1574" spans="10:20" s="62" customFormat="1" ht="12.75" customHeight="1" x14ac:dyDescent="0.2">
      <c r="J1574" s="85"/>
      <c r="O1574" s="85"/>
      <c r="T1574" s="85"/>
    </row>
    <row r="1575" spans="10:20" s="62" customFormat="1" ht="12.75" customHeight="1" x14ac:dyDescent="0.2">
      <c r="J1575" s="85"/>
      <c r="O1575" s="85"/>
      <c r="T1575" s="85"/>
    </row>
    <row r="1576" spans="10:20" s="62" customFormat="1" ht="12.75" customHeight="1" x14ac:dyDescent="0.2">
      <c r="J1576" s="85"/>
      <c r="O1576" s="85"/>
      <c r="T1576" s="85"/>
    </row>
    <row r="1577" spans="10:20" s="62" customFormat="1" ht="12.75" customHeight="1" x14ac:dyDescent="0.2">
      <c r="J1577" s="85"/>
      <c r="O1577" s="85"/>
      <c r="T1577" s="85"/>
    </row>
    <row r="1578" spans="10:20" s="62" customFormat="1" ht="12.75" customHeight="1" x14ac:dyDescent="0.2">
      <c r="J1578" s="85"/>
      <c r="O1578" s="85"/>
      <c r="T1578" s="85"/>
    </row>
    <row r="1579" spans="10:20" s="62" customFormat="1" ht="12.75" customHeight="1" x14ac:dyDescent="0.2">
      <c r="J1579" s="85"/>
      <c r="O1579" s="85"/>
      <c r="T1579" s="85"/>
    </row>
    <row r="1580" spans="10:20" s="62" customFormat="1" ht="12.75" customHeight="1" x14ac:dyDescent="0.2">
      <c r="J1580" s="85"/>
      <c r="O1580" s="85"/>
      <c r="T1580" s="85"/>
    </row>
    <row r="1581" spans="10:20" s="62" customFormat="1" ht="12.75" customHeight="1" x14ac:dyDescent="0.2">
      <c r="J1581" s="85"/>
      <c r="O1581" s="85"/>
      <c r="T1581" s="85"/>
    </row>
    <row r="1582" spans="10:20" s="62" customFormat="1" ht="12.75" customHeight="1" x14ac:dyDescent="0.2">
      <c r="J1582" s="85"/>
      <c r="O1582" s="85"/>
      <c r="T1582" s="85"/>
    </row>
    <row r="1583" spans="10:20" s="62" customFormat="1" ht="12.75" customHeight="1" x14ac:dyDescent="0.2">
      <c r="J1583" s="85"/>
      <c r="O1583" s="85"/>
      <c r="T1583" s="85"/>
    </row>
    <row r="1584" spans="10:20" s="62" customFormat="1" ht="12.75" customHeight="1" x14ac:dyDescent="0.2">
      <c r="J1584" s="85"/>
      <c r="O1584" s="85"/>
      <c r="T1584" s="85"/>
    </row>
    <row r="1585" spans="10:20" s="62" customFormat="1" ht="12.75" customHeight="1" x14ac:dyDescent="0.2">
      <c r="J1585" s="85"/>
      <c r="O1585" s="85"/>
      <c r="T1585" s="85"/>
    </row>
    <row r="1586" spans="10:20" s="62" customFormat="1" ht="12.75" customHeight="1" x14ac:dyDescent="0.2">
      <c r="J1586" s="85"/>
      <c r="O1586" s="85"/>
      <c r="T1586" s="85"/>
    </row>
    <row r="1587" spans="10:20" s="62" customFormat="1" ht="12.75" customHeight="1" x14ac:dyDescent="0.2">
      <c r="J1587" s="85"/>
      <c r="O1587" s="85"/>
      <c r="T1587" s="85"/>
    </row>
    <row r="1588" spans="10:20" s="62" customFormat="1" ht="12.75" customHeight="1" x14ac:dyDescent="0.2">
      <c r="J1588" s="85"/>
      <c r="O1588" s="85"/>
      <c r="T1588" s="85"/>
    </row>
    <row r="1589" spans="10:20" s="62" customFormat="1" ht="12.75" customHeight="1" x14ac:dyDescent="0.2">
      <c r="J1589" s="85"/>
      <c r="O1589" s="85"/>
      <c r="T1589" s="85"/>
    </row>
    <row r="1590" spans="10:20" s="62" customFormat="1" ht="12.75" customHeight="1" x14ac:dyDescent="0.2">
      <c r="J1590" s="85"/>
      <c r="O1590" s="85"/>
      <c r="T1590" s="85"/>
    </row>
    <row r="1591" spans="10:20" s="62" customFormat="1" ht="12.75" customHeight="1" x14ac:dyDescent="0.2">
      <c r="J1591" s="85"/>
      <c r="O1591" s="85"/>
      <c r="T1591" s="85"/>
    </row>
    <row r="1592" spans="10:20" s="62" customFormat="1" ht="12.75" customHeight="1" x14ac:dyDescent="0.2">
      <c r="J1592" s="85"/>
      <c r="O1592" s="85"/>
      <c r="T1592" s="85"/>
    </row>
    <row r="1593" spans="10:20" s="62" customFormat="1" ht="12.75" customHeight="1" x14ac:dyDescent="0.2">
      <c r="J1593" s="85"/>
      <c r="O1593" s="85"/>
      <c r="T1593" s="85"/>
    </row>
    <row r="1594" spans="10:20" s="62" customFormat="1" ht="12.75" customHeight="1" x14ac:dyDescent="0.2">
      <c r="J1594" s="85"/>
      <c r="O1594" s="85"/>
      <c r="T1594" s="85"/>
    </row>
    <row r="1595" spans="10:20" s="62" customFormat="1" ht="12.75" customHeight="1" x14ac:dyDescent="0.2">
      <c r="J1595" s="85"/>
      <c r="O1595" s="85"/>
      <c r="T1595" s="85"/>
    </row>
    <row r="1596" spans="10:20" s="62" customFormat="1" ht="12.75" customHeight="1" x14ac:dyDescent="0.2">
      <c r="J1596" s="85"/>
      <c r="O1596" s="85"/>
      <c r="T1596" s="85"/>
    </row>
    <row r="1597" spans="10:20" s="62" customFormat="1" ht="12.75" customHeight="1" x14ac:dyDescent="0.2">
      <c r="J1597" s="85"/>
      <c r="O1597" s="85"/>
      <c r="T1597" s="85"/>
    </row>
    <row r="1598" spans="10:20" s="62" customFormat="1" ht="12.75" customHeight="1" x14ac:dyDescent="0.2">
      <c r="J1598" s="85"/>
      <c r="O1598" s="85"/>
      <c r="T1598" s="85"/>
    </row>
    <row r="1599" spans="10:20" s="62" customFormat="1" ht="12.75" customHeight="1" x14ac:dyDescent="0.2">
      <c r="J1599" s="85"/>
      <c r="O1599" s="85"/>
      <c r="T1599" s="85"/>
    </row>
    <row r="1600" spans="10:20" s="62" customFormat="1" ht="12.75" customHeight="1" x14ac:dyDescent="0.2">
      <c r="J1600" s="85"/>
      <c r="O1600" s="85"/>
      <c r="T1600" s="85"/>
    </row>
    <row r="1601" spans="10:20" s="62" customFormat="1" ht="12.75" customHeight="1" x14ac:dyDescent="0.2">
      <c r="J1601" s="85"/>
      <c r="O1601" s="85"/>
      <c r="T1601" s="85"/>
    </row>
    <row r="1602" spans="10:20" s="62" customFormat="1" ht="12.75" customHeight="1" x14ac:dyDescent="0.2">
      <c r="J1602" s="85"/>
      <c r="O1602" s="85"/>
      <c r="T1602" s="85"/>
    </row>
    <row r="1603" spans="10:20" s="62" customFormat="1" ht="12.75" customHeight="1" x14ac:dyDescent="0.2">
      <c r="J1603" s="85"/>
      <c r="O1603" s="85"/>
      <c r="T1603" s="85"/>
    </row>
    <row r="1604" spans="10:20" s="62" customFormat="1" ht="12.75" customHeight="1" x14ac:dyDescent="0.2">
      <c r="J1604" s="85"/>
      <c r="O1604" s="85"/>
      <c r="T1604" s="85"/>
    </row>
    <row r="1605" spans="10:20" s="62" customFormat="1" ht="12.75" customHeight="1" x14ac:dyDescent="0.2">
      <c r="J1605" s="85"/>
      <c r="O1605" s="85"/>
      <c r="T1605" s="85"/>
    </row>
    <row r="1606" spans="10:20" s="62" customFormat="1" ht="12.75" customHeight="1" x14ac:dyDescent="0.2">
      <c r="J1606" s="85"/>
      <c r="O1606" s="85"/>
      <c r="T1606" s="85"/>
    </row>
    <row r="1607" spans="10:20" s="62" customFormat="1" ht="12.75" customHeight="1" x14ac:dyDescent="0.2">
      <c r="J1607" s="85"/>
      <c r="O1607" s="85"/>
      <c r="T1607" s="85"/>
    </row>
    <row r="1608" spans="10:20" s="62" customFormat="1" ht="12.75" customHeight="1" x14ac:dyDescent="0.2">
      <c r="J1608" s="85"/>
      <c r="O1608" s="85"/>
      <c r="T1608" s="85"/>
    </row>
    <row r="1609" spans="10:20" s="62" customFormat="1" ht="12.75" customHeight="1" x14ac:dyDescent="0.2">
      <c r="J1609" s="85"/>
      <c r="O1609" s="85"/>
      <c r="T1609" s="85"/>
    </row>
    <row r="1610" spans="10:20" s="62" customFormat="1" ht="12.75" customHeight="1" x14ac:dyDescent="0.2">
      <c r="J1610" s="85"/>
      <c r="O1610" s="85"/>
      <c r="T1610" s="85"/>
    </row>
    <row r="1611" spans="10:20" s="62" customFormat="1" ht="12.75" customHeight="1" x14ac:dyDescent="0.2">
      <c r="J1611" s="85"/>
      <c r="O1611" s="85"/>
      <c r="T1611" s="85"/>
    </row>
    <row r="1612" spans="10:20" s="62" customFormat="1" ht="12.75" customHeight="1" x14ac:dyDescent="0.2">
      <c r="J1612" s="85"/>
      <c r="O1612" s="85"/>
      <c r="T1612" s="85"/>
    </row>
    <row r="1613" spans="10:20" s="62" customFormat="1" ht="12.75" customHeight="1" x14ac:dyDescent="0.2">
      <c r="J1613" s="85"/>
      <c r="O1613" s="85"/>
      <c r="T1613" s="85"/>
    </row>
    <row r="1614" spans="10:20" s="62" customFormat="1" ht="12.75" customHeight="1" x14ac:dyDescent="0.2">
      <c r="J1614" s="85"/>
      <c r="O1614" s="85"/>
      <c r="T1614" s="85"/>
    </row>
    <row r="1615" spans="10:20" s="62" customFormat="1" ht="12.75" customHeight="1" x14ac:dyDescent="0.2">
      <c r="J1615" s="85"/>
      <c r="O1615" s="85"/>
      <c r="T1615" s="85"/>
    </row>
    <row r="1616" spans="10:20" s="62" customFormat="1" ht="12.75" customHeight="1" x14ac:dyDescent="0.2">
      <c r="J1616" s="85"/>
      <c r="O1616" s="85"/>
      <c r="T1616" s="85"/>
    </row>
    <row r="1617" spans="10:20" s="62" customFormat="1" ht="12.75" customHeight="1" x14ac:dyDescent="0.2">
      <c r="J1617" s="85"/>
      <c r="O1617" s="85"/>
      <c r="T1617" s="85"/>
    </row>
    <row r="1618" spans="10:20" s="62" customFormat="1" ht="12.75" customHeight="1" x14ac:dyDescent="0.2">
      <c r="J1618" s="85"/>
      <c r="O1618" s="85"/>
      <c r="T1618" s="85"/>
    </row>
    <row r="1619" spans="10:20" s="62" customFormat="1" ht="12.75" customHeight="1" x14ac:dyDescent="0.2">
      <c r="J1619" s="85"/>
      <c r="O1619" s="85"/>
      <c r="T1619" s="85"/>
    </row>
    <row r="1620" spans="10:20" s="62" customFormat="1" ht="12.75" customHeight="1" x14ac:dyDescent="0.2">
      <c r="J1620" s="85"/>
      <c r="O1620" s="85"/>
      <c r="T1620" s="85"/>
    </row>
    <row r="1621" spans="10:20" s="62" customFormat="1" ht="12.75" customHeight="1" x14ac:dyDescent="0.2">
      <c r="J1621" s="85"/>
      <c r="O1621" s="85"/>
      <c r="T1621" s="85"/>
    </row>
    <row r="1622" spans="10:20" s="62" customFormat="1" ht="12.75" customHeight="1" x14ac:dyDescent="0.2">
      <c r="J1622" s="85"/>
      <c r="O1622" s="85"/>
      <c r="T1622" s="85"/>
    </row>
    <row r="1623" spans="10:20" s="62" customFormat="1" ht="12.75" customHeight="1" x14ac:dyDescent="0.2">
      <c r="J1623" s="85"/>
      <c r="O1623" s="85"/>
      <c r="T1623" s="85"/>
    </row>
    <row r="1624" spans="10:20" s="62" customFormat="1" ht="12.75" customHeight="1" x14ac:dyDescent="0.2">
      <c r="J1624" s="85"/>
      <c r="O1624" s="85"/>
      <c r="T1624" s="85"/>
    </row>
    <row r="1625" spans="10:20" s="62" customFormat="1" ht="12.75" customHeight="1" x14ac:dyDescent="0.2">
      <c r="J1625" s="85"/>
      <c r="O1625" s="85"/>
      <c r="T1625" s="85"/>
    </row>
    <row r="1626" spans="10:20" s="62" customFormat="1" ht="12.75" customHeight="1" x14ac:dyDescent="0.2">
      <c r="J1626" s="85"/>
      <c r="O1626" s="85"/>
      <c r="T1626" s="85"/>
    </row>
    <row r="1627" spans="10:20" s="62" customFormat="1" ht="12.75" customHeight="1" x14ac:dyDescent="0.2">
      <c r="J1627" s="85"/>
      <c r="O1627" s="85"/>
      <c r="T1627" s="85"/>
    </row>
    <row r="1628" spans="10:20" s="62" customFormat="1" ht="12.75" customHeight="1" x14ac:dyDescent="0.2">
      <c r="J1628" s="85"/>
      <c r="O1628" s="85"/>
      <c r="T1628" s="85"/>
    </row>
    <row r="1629" spans="10:20" s="62" customFormat="1" ht="12.75" customHeight="1" x14ac:dyDescent="0.2">
      <c r="J1629" s="85"/>
      <c r="O1629" s="85"/>
      <c r="T1629" s="85"/>
    </row>
    <row r="1630" spans="10:20" s="62" customFormat="1" ht="12.75" customHeight="1" x14ac:dyDescent="0.2">
      <c r="J1630" s="85"/>
      <c r="O1630" s="85"/>
      <c r="T1630" s="85"/>
    </row>
    <row r="1631" spans="10:20" s="62" customFormat="1" ht="12.75" customHeight="1" x14ac:dyDescent="0.2">
      <c r="J1631" s="85"/>
      <c r="O1631" s="85"/>
      <c r="T1631" s="85"/>
    </row>
    <row r="1632" spans="10:20" s="62" customFormat="1" ht="12.75" customHeight="1" x14ac:dyDescent="0.2">
      <c r="J1632" s="85"/>
      <c r="O1632" s="85"/>
      <c r="T1632" s="85"/>
    </row>
    <row r="1633" spans="10:20" s="62" customFormat="1" ht="12.75" customHeight="1" x14ac:dyDescent="0.2">
      <c r="J1633" s="85"/>
      <c r="O1633" s="85"/>
      <c r="T1633" s="85"/>
    </row>
    <row r="1634" spans="10:20" s="62" customFormat="1" ht="12.75" customHeight="1" x14ac:dyDescent="0.2">
      <c r="J1634" s="85"/>
      <c r="O1634" s="85"/>
      <c r="T1634" s="85"/>
    </row>
    <row r="1635" spans="10:20" s="62" customFormat="1" ht="12.75" customHeight="1" x14ac:dyDescent="0.2">
      <c r="J1635" s="85"/>
      <c r="O1635" s="85"/>
      <c r="T1635" s="85"/>
    </row>
    <row r="1636" spans="10:20" s="62" customFormat="1" ht="12.75" customHeight="1" x14ac:dyDescent="0.2">
      <c r="J1636" s="85"/>
      <c r="O1636" s="85"/>
      <c r="T1636" s="85"/>
    </row>
    <row r="1637" spans="10:20" s="62" customFormat="1" ht="12.75" customHeight="1" x14ac:dyDescent="0.2">
      <c r="J1637" s="85"/>
      <c r="O1637" s="85"/>
      <c r="T1637" s="85"/>
    </row>
    <row r="1638" spans="10:20" s="62" customFormat="1" ht="12.75" customHeight="1" x14ac:dyDescent="0.2">
      <c r="J1638" s="85"/>
      <c r="O1638" s="85"/>
      <c r="T1638" s="85"/>
    </row>
    <row r="1639" spans="10:20" s="62" customFormat="1" ht="12.75" customHeight="1" x14ac:dyDescent="0.2">
      <c r="J1639" s="85"/>
      <c r="O1639" s="85"/>
      <c r="T1639" s="85"/>
    </row>
    <row r="1640" spans="10:20" s="62" customFormat="1" ht="12.75" customHeight="1" x14ac:dyDescent="0.2">
      <c r="J1640" s="85"/>
      <c r="O1640" s="85"/>
      <c r="T1640" s="85"/>
    </row>
    <row r="1641" spans="10:20" s="62" customFormat="1" ht="12.75" customHeight="1" x14ac:dyDescent="0.2">
      <c r="J1641" s="85"/>
      <c r="O1641" s="85"/>
      <c r="T1641" s="85"/>
    </row>
    <row r="1642" spans="10:20" s="62" customFormat="1" ht="12.75" customHeight="1" x14ac:dyDescent="0.2">
      <c r="J1642" s="85"/>
      <c r="O1642" s="85"/>
      <c r="T1642" s="85"/>
    </row>
    <row r="1643" spans="10:20" s="62" customFormat="1" ht="12.75" customHeight="1" x14ac:dyDescent="0.2">
      <c r="J1643" s="85"/>
      <c r="O1643" s="85"/>
      <c r="T1643" s="85"/>
    </row>
    <row r="1644" spans="10:20" s="62" customFormat="1" ht="12.75" customHeight="1" x14ac:dyDescent="0.2">
      <c r="J1644" s="85"/>
      <c r="O1644" s="85"/>
      <c r="T1644" s="85"/>
    </row>
    <row r="1645" spans="10:20" s="62" customFormat="1" ht="12.75" customHeight="1" x14ac:dyDescent="0.2">
      <c r="J1645" s="85"/>
      <c r="O1645" s="85"/>
      <c r="T1645" s="85"/>
    </row>
    <row r="1646" spans="10:20" s="62" customFormat="1" ht="12.75" customHeight="1" x14ac:dyDescent="0.2">
      <c r="J1646" s="85"/>
      <c r="O1646" s="85"/>
      <c r="T1646" s="85"/>
    </row>
    <row r="1647" spans="10:20" s="62" customFormat="1" ht="12.75" customHeight="1" x14ac:dyDescent="0.2">
      <c r="J1647" s="85"/>
      <c r="O1647" s="85"/>
      <c r="T1647" s="85"/>
    </row>
    <row r="1648" spans="10:20" s="62" customFormat="1" ht="12.75" customHeight="1" x14ac:dyDescent="0.2">
      <c r="J1648" s="85"/>
      <c r="O1648" s="85"/>
      <c r="T1648" s="85"/>
    </row>
    <row r="1649" spans="10:20" s="62" customFormat="1" ht="12.75" customHeight="1" x14ac:dyDescent="0.2">
      <c r="J1649" s="85"/>
      <c r="O1649" s="85"/>
      <c r="T1649" s="85"/>
    </row>
    <row r="1650" spans="10:20" s="62" customFormat="1" ht="12.75" customHeight="1" x14ac:dyDescent="0.2">
      <c r="J1650" s="85"/>
      <c r="O1650" s="85"/>
      <c r="T1650" s="85"/>
    </row>
    <row r="1651" spans="10:20" s="62" customFormat="1" ht="12.75" customHeight="1" x14ac:dyDescent="0.2">
      <c r="J1651" s="85"/>
      <c r="O1651" s="85"/>
      <c r="T1651" s="85"/>
    </row>
    <row r="1652" spans="10:20" s="62" customFormat="1" ht="12.75" customHeight="1" x14ac:dyDescent="0.2">
      <c r="J1652" s="85"/>
      <c r="O1652" s="85"/>
      <c r="T1652" s="85"/>
    </row>
    <row r="1653" spans="10:20" s="62" customFormat="1" ht="12.75" customHeight="1" x14ac:dyDescent="0.2">
      <c r="J1653" s="85"/>
      <c r="O1653" s="85"/>
      <c r="T1653" s="85"/>
    </row>
    <row r="1654" spans="10:20" s="62" customFormat="1" ht="12.75" customHeight="1" x14ac:dyDescent="0.2">
      <c r="J1654" s="85"/>
      <c r="O1654" s="85"/>
      <c r="T1654" s="85"/>
    </row>
    <row r="1655" spans="10:20" s="62" customFormat="1" ht="12.75" customHeight="1" x14ac:dyDescent="0.2">
      <c r="J1655" s="85"/>
      <c r="O1655" s="85"/>
      <c r="T1655" s="85"/>
    </row>
    <row r="1656" spans="10:20" s="62" customFormat="1" ht="12.75" customHeight="1" x14ac:dyDescent="0.2">
      <c r="J1656" s="85"/>
      <c r="O1656" s="85"/>
      <c r="T1656" s="85"/>
    </row>
    <row r="1657" spans="10:20" s="62" customFormat="1" ht="12.75" customHeight="1" x14ac:dyDescent="0.2">
      <c r="J1657" s="85"/>
      <c r="O1657" s="85"/>
      <c r="T1657" s="85"/>
    </row>
    <row r="1658" spans="10:20" s="62" customFormat="1" ht="12.75" customHeight="1" x14ac:dyDescent="0.2">
      <c r="J1658" s="85"/>
      <c r="O1658" s="85"/>
      <c r="T1658" s="85"/>
    </row>
    <row r="1659" spans="10:20" s="62" customFormat="1" ht="12.75" customHeight="1" x14ac:dyDescent="0.2">
      <c r="J1659" s="85"/>
      <c r="O1659" s="85"/>
      <c r="T1659" s="85"/>
    </row>
    <row r="1660" spans="10:20" s="62" customFormat="1" ht="12.75" customHeight="1" x14ac:dyDescent="0.2">
      <c r="J1660" s="85"/>
      <c r="O1660" s="85"/>
      <c r="T1660" s="85"/>
    </row>
    <row r="1661" spans="10:20" s="62" customFormat="1" ht="12.75" customHeight="1" x14ac:dyDescent="0.2">
      <c r="J1661" s="85"/>
      <c r="O1661" s="85"/>
      <c r="T1661" s="85"/>
    </row>
    <row r="1662" spans="10:20" s="62" customFormat="1" ht="12.75" customHeight="1" x14ac:dyDescent="0.2">
      <c r="J1662" s="85"/>
      <c r="O1662" s="85"/>
      <c r="T1662" s="85"/>
    </row>
    <row r="1663" spans="10:20" s="62" customFormat="1" ht="12.75" customHeight="1" x14ac:dyDescent="0.2">
      <c r="J1663" s="85"/>
      <c r="O1663" s="85"/>
      <c r="T1663" s="85"/>
    </row>
    <row r="1664" spans="10:20" s="62" customFormat="1" ht="12.75" customHeight="1" x14ac:dyDescent="0.2">
      <c r="J1664" s="85"/>
      <c r="O1664" s="85"/>
      <c r="T1664" s="85"/>
    </row>
    <row r="1665" spans="10:20" s="62" customFormat="1" ht="12.75" customHeight="1" x14ac:dyDescent="0.2">
      <c r="J1665" s="85"/>
      <c r="O1665" s="85"/>
      <c r="T1665" s="85"/>
    </row>
    <row r="1666" spans="10:20" s="62" customFormat="1" ht="12.75" customHeight="1" x14ac:dyDescent="0.2">
      <c r="J1666" s="85"/>
      <c r="O1666" s="85"/>
      <c r="T1666" s="85"/>
    </row>
    <row r="1667" spans="10:20" s="62" customFormat="1" ht="12.75" customHeight="1" x14ac:dyDescent="0.2">
      <c r="J1667" s="85"/>
      <c r="O1667" s="85"/>
      <c r="T1667" s="85"/>
    </row>
    <row r="1668" spans="10:20" s="62" customFormat="1" ht="12.75" customHeight="1" x14ac:dyDescent="0.2">
      <c r="J1668" s="85"/>
      <c r="O1668" s="85"/>
      <c r="T1668" s="85"/>
    </row>
    <row r="1669" spans="10:20" s="62" customFormat="1" ht="12.75" customHeight="1" x14ac:dyDescent="0.2">
      <c r="J1669" s="85"/>
      <c r="O1669" s="85"/>
      <c r="T1669" s="85"/>
    </row>
    <row r="1670" spans="10:20" s="62" customFormat="1" ht="12.75" customHeight="1" x14ac:dyDescent="0.2">
      <c r="J1670" s="85"/>
      <c r="O1670" s="85"/>
      <c r="T1670" s="85"/>
    </row>
    <row r="1671" spans="10:20" s="62" customFormat="1" ht="12.75" customHeight="1" x14ac:dyDescent="0.2">
      <c r="J1671" s="85"/>
      <c r="O1671" s="85"/>
      <c r="T1671" s="85"/>
    </row>
    <row r="1672" spans="10:20" s="62" customFormat="1" ht="12.75" customHeight="1" x14ac:dyDescent="0.2">
      <c r="J1672" s="85"/>
      <c r="O1672" s="85"/>
      <c r="T1672" s="85"/>
    </row>
    <row r="1673" spans="10:20" s="62" customFormat="1" ht="12.75" customHeight="1" x14ac:dyDescent="0.2">
      <c r="J1673" s="85"/>
      <c r="O1673" s="85"/>
      <c r="T1673" s="85"/>
    </row>
    <row r="1674" spans="10:20" s="62" customFormat="1" ht="12.75" customHeight="1" x14ac:dyDescent="0.2">
      <c r="J1674" s="85"/>
      <c r="O1674" s="85"/>
      <c r="T1674" s="85"/>
    </row>
    <row r="1675" spans="10:20" s="62" customFormat="1" ht="12.75" customHeight="1" x14ac:dyDescent="0.2">
      <c r="J1675" s="85"/>
      <c r="O1675" s="85"/>
      <c r="T1675" s="85"/>
    </row>
    <row r="1676" spans="10:20" s="62" customFormat="1" ht="12.75" customHeight="1" x14ac:dyDescent="0.2">
      <c r="J1676" s="85"/>
      <c r="O1676" s="85"/>
      <c r="T1676" s="85"/>
    </row>
    <row r="1677" spans="10:20" s="62" customFormat="1" ht="12.75" customHeight="1" x14ac:dyDescent="0.2">
      <c r="J1677" s="85"/>
      <c r="O1677" s="85"/>
      <c r="T1677" s="85"/>
    </row>
    <row r="1678" spans="10:20" s="62" customFormat="1" ht="12.75" customHeight="1" x14ac:dyDescent="0.2">
      <c r="J1678" s="85"/>
      <c r="O1678" s="85"/>
      <c r="T1678" s="85"/>
    </row>
    <row r="1679" spans="10:20" s="62" customFormat="1" ht="12.75" customHeight="1" x14ac:dyDescent="0.2">
      <c r="J1679" s="85"/>
      <c r="O1679" s="85"/>
      <c r="T1679" s="85"/>
    </row>
    <row r="1680" spans="10:20" s="62" customFormat="1" ht="12.75" customHeight="1" x14ac:dyDescent="0.2">
      <c r="J1680" s="85"/>
      <c r="O1680" s="85"/>
      <c r="T1680" s="85"/>
    </row>
    <row r="1681" spans="10:20" s="62" customFormat="1" ht="12.75" customHeight="1" x14ac:dyDescent="0.2">
      <c r="J1681" s="85"/>
      <c r="O1681" s="85"/>
      <c r="T1681" s="85"/>
    </row>
    <row r="1682" spans="10:20" s="62" customFormat="1" ht="12.75" customHeight="1" x14ac:dyDescent="0.2">
      <c r="J1682" s="85"/>
      <c r="O1682" s="85"/>
      <c r="T1682" s="85"/>
    </row>
    <row r="1683" spans="10:20" s="62" customFormat="1" ht="12.75" customHeight="1" x14ac:dyDescent="0.2">
      <c r="J1683" s="85"/>
      <c r="O1683" s="85"/>
      <c r="T1683" s="85"/>
    </row>
    <row r="1684" spans="10:20" s="62" customFormat="1" ht="12.75" customHeight="1" x14ac:dyDescent="0.2">
      <c r="J1684" s="85"/>
      <c r="O1684" s="85"/>
      <c r="T1684" s="85"/>
    </row>
    <row r="1685" spans="10:20" s="62" customFormat="1" ht="12.75" customHeight="1" x14ac:dyDescent="0.2">
      <c r="J1685" s="85"/>
      <c r="O1685" s="85"/>
      <c r="T1685" s="85"/>
    </row>
    <row r="1686" spans="10:20" s="62" customFormat="1" ht="12.75" customHeight="1" x14ac:dyDescent="0.2">
      <c r="J1686" s="85"/>
      <c r="O1686" s="85"/>
      <c r="T1686" s="85"/>
    </row>
    <row r="1687" spans="10:20" s="62" customFormat="1" ht="12.75" customHeight="1" x14ac:dyDescent="0.2">
      <c r="J1687" s="85"/>
      <c r="O1687" s="85"/>
      <c r="T1687" s="85"/>
    </row>
    <row r="1688" spans="10:20" s="62" customFormat="1" ht="12.75" customHeight="1" x14ac:dyDescent="0.2">
      <c r="J1688" s="85"/>
      <c r="O1688" s="85"/>
      <c r="T1688" s="85"/>
    </row>
    <row r="1689" spans="10:20" s="62" customFormat="1" ht="12.75" customHeight="1" x14ac:dyDescent="0.2">
      <c r="J1689" s="85"/>
      <c r="O1689" s="85"/>
      <c r="T1689" s="85"/>
    </row>
    <row r="1690" spans="10:20" s="62" customFormat="1" ht="12.75" customHeight="1" x14ac:dyDescent="0.2">
      <c r="J1690" s="85"/>
      <c r="O1690" s="85"/>
      <c r="T1690" s="85"/>
    </row>
    <row r="1691" spans="10:20" s="62" customFormat="1" ht="12.75" customHeight="1" x14ac:dyDescent="0.2">
      <c r="J1691" s="85"/>
      <c r="O1691" s="85"/>
      <c r="T1691" s="85"/>
    </row>
    <row r="1692" spans="10:20" s="62" customFormat="1" ht="12.75" customHeight="1" x14ac:dyDescent="0.2">
      <c r="J1692" s="85"/>
      <c r="O1692" s="85"/>
      <c r="T1692" s="85"/>
    </row>
    <row r="1693" spans="10:20" s="62" customFormat="1" ht="12.75" customHeight="1" x14ac:dyDescent="0.2">
      <c r="J1693" s="85"/>
      <c r="O1693" s="85"/>
      <c r="T1693" s="85"/>
    </row>
    <row r="1694" spans="10:20" s="62" customFormat="1" ht="12.75" customHeight="1" x14ac:dyDescent="0.2">
      <c r="J1694" s="85"/>
      <c r="O1694" s="85"/>
      <c r="T1694" s="85"/>
    </row>
    <row r="1695" spans="10:20" s="62" customFormat="1" ht="12.75" customHeight="1" x14ac:dyDescent="0.2">
      <c r="J1695" s="85"/>
      <c r="O1695" s="85"/>
      <c r="T1695" s="85"/>
    </row>
    <row r="1696" spans="10:20" s="62" customFormat="1" ht="12.75" customHeight="1" x14ac:dyDescent="0.2">
      <c r="J1696" s="85"/>
      <c r="O1696" s="85"/>
      <c r="T1696" s="85"/>
    </row>
    <row r="1697" spans="10:20" s="62" customFormat="1" ht="12.75" customHeight="1" x14ac:dyDescent="0.2">
      <c r="J1697" s="85"/>
      <c r="O1697" s="85"/>
      <c r="T1697" s="85"/>
    </row>
    <row r="1698" spans="10:20" s="62" customFormat="1" ht="12.75" customHeight="1" x14ac:dyDescent="0.2">
      <c r="J1698" s="85"/>
      <c r="O1698" s="85"/>
      <c r="T1698" s="85"/>
    </row>
    <row r="1699" spans="10:20" s="62" customFormat="1" ht="12.75" customHeight="1" x14ac:dyDescent="0.2">
      <c r="J1699" s="85"/>
      <c r="O1699" s="85"/>
      <c r="T1699" s="85"/>
    </row>
    <row r="1700" spans="10:20" s="62" customFormat="1" ht="12.75" customHeight="1" x14ac:dyDescent="0.2">
      <c r="J1700" s="85"/>
      <c r="O1700" s="85"/>
      <c r="T1700" s="85"/>
    </row>
    <row r="1701" spans="10:20" s="62" customFormat="1" ht="12.75" customHeight="1" x14ac:dyDescent="0.2">
      <c r="J1701" s="85"/>
      <c r="O1701" s="85"/>
      <c r="T1701" s="85"/>
    </row>
    <row r="1702" spans="10:20" s="62" customFormat="1" ht="12.75" customHeight="1" x14ac:dyDescent="0.2">
      <c r="J1702" s="85"/>
      <c r="O1702" s="85"/>
      <c r="T1702" s="85"/>
    </row>
    <row r="1703" spans="10:20" s="62" customFormat="1" ht="12.75" customHeight="1" x14ac:dyDescent="0.2">
      <c r="J1703" s="85"/>
      <c r="O1703" s="85"/>
      <c r="T1703" s="85"/>
    </row>
    <row r="1704" spans="10:20" s="62" customFormat="1" ht="12.75" customHeight="1" x14ac:dyDescent="0.2">
      <c r="J1704" s="85"/>
      <c r="O1704" s="85"/>
      <c r="T1704" s="85"/>
    </row>
    <row r="1705" spans="10:20" s="62" customFormat="1" ht="12.75" customHeight="1" x14ac:dyDescent="0.2">
      <c r="J1705" s="85"/>
      <c r="O1705" s="85"/>
      <c r="T1705" s="85"/>
    </row>
    <row r="1706" spans="10:20" s="62" customFormat="1" ht="12.75" customHeight="1" x14ac:dyDescent="0.2">
      <c r="J1706" s="85"/>
      <c r="O1706" s="85"/>
      <c r="T1706" s="85"/>
    </row>
    <row r="1707" spans="10:20" s="62" customFormat="1" ht="12.75" customHeight="1" x14ac:dyDescent="0.2">
      <c r="J1707" s="85"/>
      <c r="O1707" s="85"/>
      <c r="T1707" s="85"/>
    </row>
    <row r="1708" spans="10:20" s="62" customFormat="1" ht="12.75" customHeight="1" x14ac:dyDescent="0.2">
      <c r="J1708" s="85"/>
      <c r="O1708" s="85"/>
      <c r="T1708" s="85"/>
    </row>
    <row r="1709" spans="10:20" s="62" customFormat="1" ht="12.75" customHeight="1" x14ac:dyDescent="0.2">
      <c r="J1709" s="85"/>
      <c r="O1709" s="85"/>
      <c r="T1709" s="85"/>
    </row>
    <row r="1710" spans="10:20" s="62" customFormat="1" ht="12.75" customHeight="1" x14ac:dyDescent="0.2">
      <c r="J1710" s="85"/>
      <c r="O1710" s="85"/>
      <c r="T1710" s="85"/>
    </row>
    <row r="1711" spans="10:20" s="62" customFormat="1" ht="12.75" customHeight="1" x14ac:dyDescent="0.2">
      <c r="J1711" s="85"/>
      <c r="O1711" s="85"/>
      <c r="T1711" s="85"/>
    </row>
    <row r="1712" spans="10:20" s="62" customFormat="1" ht="12.75" customHeight="1" x14ac:dyDescent="0.2">
      <c r="J1712" s="85"/>
      <c r="O1712" s="85"/>
      <c r="T1712" s="85"/>
    </row>
    <row r="1713" spans="10:20" s="62" customFormat="1" ht="12.75" customHeight="1" x14ac:dyDescent="0.2">
      <c r="J1713" s="85"/>
      <c r="O1713" s="85"/>
      <c r="T1713" s="85"/>
    </row>
    <row r="1714" spans="10:20" s="62" customFormat="1" ht="12.75" customHeight="1" x14ac:dyDescent="0.2">
      <c r="J1714" s="85"/>
      <c r="O1714" s="85"/>
      <c r="T1714" s="85"/>
    </row>
    <row r="1715" spans="10:20" s="62" customFormat="1" ht="12.75" customHeight="1" x14ac:dyDescent="0.2">
      <c r="J1715" s="85"/>
      <c r="O1715" s="85"/>
      <c r="T1715" s="85"/>
    </row>
    <row r="1716" spans="10:20" s="62" customFormat="1" ht="12.75" customHeight="1" x14ac:dyDescent="0.2">
      <c r="J1716" s="85"/>
      <c r="O1716" s="85"/>
      <c r="T1716" s="85"/>
    </row>
    <row r="1717" spans="10:20" s="62" customFormat="1" ht="12.75" customHeight="1" x14ac:dyDescent="0.2">
      <c r="J1717" s="85"/>
      <c r="O1717" s="85"/>
      <c r="T1717" s="85"/>
    </row>
    <row r="1718" spans="10:20" s="62" customFormat="1" ht="12.75" customHeight="1" x14ac:dyDescent="0.2">
      <c r="J1718" s="85"/>
      <c r="O1718" s="85"/>
      <c r="T1718" s="85"/>
    </row>
    <row r="1719" spans="10:20" s="62" customFormat="1" ht="12.75" customHeight="1" x14ac:dyDescent="0.2">
      <c r="J1719" s="85"/>
      <c r="O1719" s="85"/>
      <c r="T1719" s="85"/>
    </row>
    <row r="1720" spans="10:20" s="62" customFormat="1" ht="12.75" customHeight="1" x14ac:dyDescent="0.2">
      <c r="J1720" s="85"/>
      <c r="O1720" s="85"/>
      <c r="T1720" s="85"/>
    </row>
    <row r="1721" spans="10:20" s="62" customFormat="1" ht="12.75" customHeight="1" x14ac:dyDescent="0.2">
      <c r="J1721" s="85"/>
      <c r="O1721" s="85"/>
      <c r="T1721" s="85"/>
    </row>
    <row r="1722" spans="10:20" s="62" customFormat="1" ht="12.75" customHeight="1" x14ac:dyDescent="0.2">
      <c r="J1722" s="85"/>
      <c r="O1722" s="85"/>
      <c r="T1722" s="85"/>
    </row>
    <row r="1723" spans="10:20" s="62" customFormat="1" ht="12.75" customHeight="1" x14ac:dyDescent="0.2">
      <c r="J1723" s="85"/>
      <c r="O1723" s="85"/>
      <c r="T1723" s="85"/>
    </row>
    <row r="1724" spans="10:20" s="62" customFormat="1" ht="12.75" customHeight="1" x14ac:dyDescent="0.2">
      <c r="J1724" s="85"/>
      <c r="O1724" s="85"/>
      <c r="T1724" s="85"/>
    </row>
    <row r="1725" spans="10:20" s="62" customFormat="1" ht="12.75" customHeight="1" x14ac:dyDescent="0.2">
      <c r="J1725" s="85"/>
      <c r="O1725" s="85"/>
      <c r="T1725" s="85"/>
    </row>
    <row r="1726" spans="10:20" s="62" customFormat="1" ht="12.75" customHeight="1" x14ac:dyDescent="0.2">
      <c r="J1726" s="85"/>
      <c r="O1726" s="85"/>
      <c r="T1726" s="85"/>
    </row>
    <row r="1727" spans="10:20" s="62" customFormat="1" ht="12.75" customHeight="1" x14ac:dyDescent="0.2">
      <c r="J1727" s="85"/>
      <c r="O1727" s="85"/>
      <c r="T1727" s="85"/>
    </row>
    <row r="1728" spans="10:20" s="62" customFormat="1" ht="12.75" customHeight="1" x14ac:dyDescent="0.2">
      <c r="J1728" s="85"/>
      <c r="O1728" s="85"/>
      <c r="T1728" s="85"/>
    </row>
    <row r="1729" spans="10:20" s="62" customFormat="1" ht="12.75" customHeight="1" x14ac:dyDescent="0.2">
      <c r="J1729" s="85"/>
      <c r="O1729" s="85"/>
      <c r="T1729" s="85"/>
    </row>
    <row r="1730" spans="10:20" s="62" customFormat="1" ht="12.75" customHeight="1" x14ac:dyDescent="0.2">
      <c r="J1730" s="85"/>
      <c r="O1730" s="85"/>
      <c r="T1730" s="85"/>
    </row>
    <row r="1731" spans="10:20" s="62" customFormat="1" ht="12.75" customHeight="1" x14ac:dyDescent="0.2">
      <c r="J1731" s="85"/>
      <c r="O1731" s="85"/>
      <c r="T1731" s="85"/>
    </row>
    <row r="1732" spans="10:20" s="62" customFormat="1" ht="12.75" customHeight="1" x14ac:dyDescent="0.2">
      <c r="J1732" s="85"/>
      <c r="O1732" s="85"/>
      <c r="T1732" s="85"/>
    </row>
    <row r="1733" spans="10:20" s="62" customFormat="1" ht="12.75" customHeight="1" x14ac:dyDescent="0.2">
      <c r="J1733" s="85"/>
      <c r="O1733" s="85"/>
      <c r="T1733" s="85"/>
    </row>
    <row r="1734" spans="10:20" s="62" customFormat="1" ht="12.75" customHeight="1" x14ac:dyDescent="0.2">
      <c r="J1734" s="85"/>
      <c r="O1734" s="85"/>
      <c r="T1734" s="85"/>
    </row>
    <row r="1735" spans="10:20" s="62" customFormat="1" ht="12.75" customHeight="1" x14ac:dyDescent="0.2">
      <c r="J1735" s="85"/>
      <c r="O1735" s="85"/>
      <c r="T1735" s="85"/>
    </row>
    <row r="1736" spans="10:20" s="62" customFormat="1" ht="12.75" customHeight="1" x14ac:dyDescent="0.2">
      <c r="J1736" s="85"/>
      <c r="O1736" s="85"/>
      <c r="T1736" s="85"/>
    </row>
    <row r="1737" spans="10:20" s="62" customFormat="1" ht="12.75" customHeight="1" x14ac:dyDescent="0.2">
      <c r="J1737" s="85"/>
      <c r="O1737" s="85"/>
      <c r="T1737" s="85"/>
    </row>
    <row r="1738" spans="10:20" s="62" customFormat="1" ht="12.75" customHeight="1" x14ac:dyDescent="0.2">
      <c r="J1738" s="85"/>
      <c r="O1738" s="85"/>
      <c r="T1738" s="85"/>
    </row>
    <row r="1739" spans="10:20" s="62" customFormat="1" ht="12.75" customHeight="1" x14ac:dyDescent="0.2">
      <c r="J1739" s="85"/>
      <c r="O1739" s="85"/>
      <c r="T1739" s="85"/>
    </row>
    <row r="1740" spans="10:20" s="62" customFormat="1" ht="12.75" customHeight="1" x14ac:dyDescent="0.2">
      <c r="J1740" s="85"/>
      <c r="O1740" s="85"/>
      <c r="T1740" s="85"/>
    </row>
    <row r="1741" spans="10:20" s="62" customFormat="1" ht="12.75" customHeight="1" x14ac:dyDescent="0.2">
      <c r="J1741" s="85"/>
      <c r="O1741" s="85"/>
      <c r="T1741" s="85"/>
    </row>
    <row r="1742" spans="10:20" s="62" customFormat="1" ht="12.75" customHeight="1" x14ac:dyDescent="0.2">
      <c r="J1742" s="85"/>
      <c r="O1742" s="85"/>
      <c r="T1742" s="85"/>
    </row>
    <row r="1743" spans="10:20" s="62" customFormat="1" ht="12.75" customHeight="1" x14ac:dyDescent="0.2">
      <c r="J1743" s="85"/>
      <c r="O1743" s="85"/>
      <c r="T1743" s="85"/>
    </row>
    <row r="1744" spans="10:20" s="62" customFormat="1" ht="12.75" customHeight="1" x14ac:dyDescent="0.2">
      <c r="J1744" s="85"/>
      <c r="O1744" s="85"/>
      <c r="T1744" s="85"/>
    </row>
    <row r="1745" spans="10:20" s="62" customFormat="1" ht="12.75" customHeight="1" x14ac:dyDescent="0.2">
      <c r="J1745" s="85"/>
      <c r="O1745" s="85"/>
      <c r="T1745" s="85"/>
    </row>
    <row r="1746" spans="10:20" s="62" customFormat="1" ht="12.75" customHeight="1" x14ac:dyDescent="0.2">
      <c r="J1746" s="85"/>
      <c r="O1746" s="85"/>
      <c r="T1746" s="85"/>
    </row>
    <row r="1747" spans="10:20" s="62" customFormat="1" ht="12.75" customHeight="1" x14ac:dyDescent="0.2">
      <c r="J1747" s="85"/>
      <c r="O1747" s="85"/>
      <c r="T1747" s="85"/>
    </row>
    <row r="1748" spans="10:20" s="62" customFormat="1" ht="12.75" customHeight="1" x14ac:dyDescent="0.2">
      <c r="J1748" s="85"/>
      <c r="O1748" s="85"/>
      <c r="T1748" s="85"/>
    </row>
    <row r="1749" spans="10:20" s="62" customFormat="1" ht="12.75" customHeight="1" x14ac:dyDescent="0.2">
      <c r="J1749" s="85"/>
      <c r="O1749" s="85"/>
      <c r="T1749" s="85"/>
    </row>
    <row r="1750" spans="10:20" s="62" customFormat="1" ht="12.75" customHeight="1" x14ac:dyDescent="0.2">
      <c r="J1750" s="85"/>
      <c r="O1750" s="85"/>
      <c r="T1750" s="85"/>
    </row>
    <row r="1751" spans="10:20" s="62" customFormat="1" ht="12.75" customHeight="1" x14ac:dyDescent="0.2">
      <c r="J1751" s="85"/>
      <c r="O1751" s="85"/>
      <c r="T1751" s="85"/>
    </row>
    <row r="1752" spans="10:20" s="62" customFormat="1" ht="12.75" customHeight="1" x14ac:dyDescent="0.2">
      <c r="J1752" s="85"/>
      <c r="O1752" s="85"/>
      <c r="T1752" s="85"/>
    </row>
    <row r="1753" spans="10:20" s="62" customFormat="1" ht="12.75" customHeight="1" x14ac:dyDescent="0.2">
      <c r="J1753" s="85"/>
      <c r="O1753" s="85"/>
      <c r="T1753" s="85"/>
    </row>
    <row r="1754" spans="10:20" s="62" customFormat="1" ht="12.75" customHeight="1" x14ac:dyDescent="0.2">
      <c r="J1754" s="85"/>
      <c r="O1754" s="85"/>
      <c r="T1754" s="85"/>
    </row>
    <row r="1755" spans="10:20" s="62" customFormat="1" ht="12.75" customHeight="1" x14ac:dyDescent="0.2">
      <c r="J1755" s="85"/>
      <c r="O1755" s="85"/>
      <c r="T1755" s="85"/>
    </row>
    <row r="1756" spans="10:20" s="62" customFormat="1" ht="12.75" customHeight="1" x14ac:dyDescent="0.2">
      <c r="J1756" s="85"/>
      <c r="O1756" s="85"/>
      <c r="T1756" s="85"/>
    </row>
    <row r="1757" spans="10:20" s="62" customFormat="1" ht="12.75" customHeight="1" x14ac:dyDescent="0.2">
      <c r="J1757" s="85"/>
      <c r="O1757" s="85"/>
      <c r="T1757" s="85"/>
    </row>
    <row r="1758" spans="10:20" s="62" customFormat="1" ht="12.75" customHeight="1" x14ac:dyDescent="0.2">
      <c r="J1758" s="85"/>
      <c r="O1758" s="85"/>
      <c r="T1758" s="85"/>
    </row>
    <row r="1759" spans="10:20" s="62" customFormat="1" ht="12.75" customHeight="1" x14ac:dyDescent="0.2">
      <c r="J1759" s="85"/>
      <c r="O1759" s="85"/>
      <c r="T1759" s="85"/>
    </row>
    <row r="1760" spans="10:20" s="62" customFormat="1" ht="12.75" customHeight="1" x14ac:dyDescent="0.2">
      <c r="J1760" s="85"/>
      <c r="O1760" s="85"/>
      <c r="T1760" s="85"/>
    </row>
    <row r="1761" spans="10:20" s="62" customFormat="1" ht="12.75" customHeight="1" x14ac:dyDescent="0.2">
      <c r="J1761" s="85"/>
      <c r="O1761" s="85"/>
      <c r="T1761" s="85"/>
    </row>
    <row r="1762" spans="10:20" s="62" customFormat="1" ht="12.75" customHeight="1" x14ac:dyDescent="0.2">
      <c r="J1762" s="85"/>
      <c r="O1762" s="85"/>
      <c r="T1762" s="85"/>
    </row>
    <row r="1763" spans="10:20" s="62" customFormat="1" ht="12.75" customHeight="1" x14ac:dyDescent="0.2">
      <c r="J1763" s="85"/>
      <c r="O1763" s="85"/>
      <c r="T1763" s="85"/>
    </row>
    <row r="1764" spans="10:20" s="62" customFormat="1" ht="12.75" customHeight="1" x14ac:dyDescent="0.2">
      <c r="J1764" s="85"/>
      <c r="O1764" s="85"/>
      <c r="T1764" s="85"/>
    </row>
    <row r="1765" spans="10:20" s="62" customFormat="1" ht="12.75" customHeight="1" x14ac:dyDescent="0.2">
      <c r="J1765" s="85"/>
      <c r="O1765" s="85"/>
      <c r="T1765" s="85"/>
    </row>
    <row r="1766" spans="10:20" s="62" customFormat="1" ht="12.75" customHeight="1" x14ac:dyDescent="0.2">
      <c r="J1766" s="85"/>
      <c r="O1766" s="85"/>
      <c r="T1766" s="85"/>
    </row>
    <row r="1767" spans="10:20" s="62" customFormat="1" ht="12.75" customHeight="1" x14ac:dyDescent="0.2">
      <c r="J1767" s="85"/>
      <c r="O1767" s="85"/>
      <c r="T1767" s="85"/>
    </row>
    <row r="1768" spans="10:20" s="62" customFormat="1" ht="12.75" customHeight="1" x14ac:dyDescent="0.2">
      <c r="J1768" s="85"/>
      <c r="O1768" s="85"/>
      <c r="T1768" s="85"/>
    </row>
    <row r="1769" spans="10:20" s="62" customFormat="1" ht="12.75" customHeight="1" x14ac:dyDescent="0.2">
      <c r="J1769" s="85"/>
      <c r="O1769" s="85"/>
      <c r="T1769" s="85"/>
    </row>
    <row r="1770" spans="10:20" s="62" customFormat="1" ht="12.75" customHeight="1" x14ac:dyDescent="0.2">
      <c r="J1770" s="85"/>
      <c r="O1770" s="85"/>
      <c r="T1770" s="85"/>
    </row>
    <row r="1771" spans="10:20" s="62" customFormat="1" ht="12.75" customHeight="1" x14ac:dyDescent="0.2">
      <c r="J1771" s="85"/>
      <c r="O1771" s="85"/>
      <c r="T1771" s="85"/>
    </row>
    <row r="1772" spans="10:20" s="62" customFormat="1" ht="12.75" customHeight="1" x14ac:dyDescent="0.2">
      <c r="J1772" s="85"/>
      <c r="O1772" s="85"/>
      <c r="T1772" s="85"/>
    </row>
    <row r="1773" spans="10:20" s="62" customFormat="1" ht="12.75" customHeight="1" x14ac:dyDescent="0.2">
      <c r="J1773" s="85"/>
      <c r="O1773" s="85"/>
      <c r="T1773" s="85"/>
    </row>
    <row r="1774" spans="10:20" s="62" customFormat="1" ht="12.75" customHeight="1" x14ac:dyDescent="0.2">
      <c r="J1774" s="85"/>
      <c r="O1774" s="85"/>
      <c r="T1774" s="85"/>
    </row>
    <row r="1775" spans="10:20" s="62" customFormat="1" ht="12.75" customHeight="1" x14ac:dyDescent="0.2">
      <c r="J1775" s="85"/>
      <c r="O1775" s="85"/>
      <c r="T1775" s="85"/>
    </row>
    <row r="1776" spans="10:20" s="62" customFormat="1" ht="12.75" customHeight="1" x14ac:dyDescent="0.2">
      <c r="J1776" s="85"/>
      <c r="O1776" s="85"/>
      <c r="T1776" s="85"/>
    </row>
    <row r="1777" spans="10:20" s="62" customFormat="1" ht="12.75" customHeight="1" x14ac:dyDescent="0.2">
      <c r="J1777" s="85"/>
      <c r="O1777" s="85"/>
      <c r="T1777" s="85"/>
    </row>
    <row r="1778" spans="10:20" s="62" customFormat="1" ht="12.75" customHeight="1" x14ac:dyDescent="0.2">
      <c r="J1778" s="85"/>
      <c r="O1778" s="85"/>
      <c r="T1778" s="85"/>
    </row>
    <row r="1779" spans="10:20" s="62" customFormat="1" ht="12.75" customHeight="1" x14ac:dyDescent="0.2">
      <c r="J1779" s="85"/>
      <c r="O1779" s="85"/>
      <c r="T1779" s="85"/>
    </row>
    <row r="1780" spans="10:20" s="62" customFormat="1" ht="12.75" customHeight="1" x14ac:dyDescent="0.2">
      <c r="J1780" s="85"/>
      <c r="O1780" s="85"/>
      <c r="T1780" s="85"/>
    </row>
    <row r="1781" spans="10:20" s="62" customFormat="1" ht="12.75" customHeight="1" x14ac:dyDescent="0.2">
      <c r="J1781" s="85"/>
      <c r="O1781" s="85"/>
      <c r="T1781" s="85"/>
    </row>
    <row r="1782" spans="10:20" s="62" customFormat="1" ht="12.75" customHeight="1" x14ac:dyDescent="0.2">
      <c r="J1782" s="85"/>
      <c r="O1782" s="85"/>
      <c r="T1782" s="85"/>
    </row>
    <row r="1783" spans="10:20" s="62" customFormat="1" ht="12.75" customHeight="1" x14ac:dyDescent="0.2">
      <c r="J1783" s="85"/>
      <c r="O1783" s="85"/>
      <c r="T1783" s="85"/>
    </row>
    <row r="1784" spans="10:20" s="62" customFormat="1" ht="12.75" customHeight="1" x14ac:dyDescent="0.2">
      <c r="J1784" s="85"/>
      <c r="O1784" s="85"/>
      <c r="T1784" s="85"/>
    </row>
    <row r="1785" spans="10:20" s="62" customFormat="1" ht="12.75" customHeight="1" x14ac:dyDescent="0.2">
      <c r="J1785" s="85"/>
      <c r="O1785" s="85"/>
      <c r="T1785" s="85"/>
    </row>
    <row r="1786" spans="10:20" s="62" customFormat="1" ht="12.75" customHeight="1" x14ac:dyDescent="0.2">
      <c r="J1786" s="85"/>
      <c r="O1786" s="85"/>
      <c r="T1786" s="85"/>
    </row>
    <row r="1787" spans="10:20" s="62" customFormat="1" ht="12.75" customHeight="1" x14ac:dyDescent="0.2">
      <c r="J1787" s="85"/>
      <c r="O1787" s="85"/>
      <c r="T1787" s="85"/>
    </row>
    <row r="1788" spans="10:20" s="62" customFormat="1" ht="12.75" customHeight="1" x14ac:dyDescent="0.2">
      <c r="J1788" s="85"/>
      <c r="O1788" s="85"/>
      <c r="T1788" s="85"/>
    </row>
    <row r="1789" spans="10:20" s="62" customFormat="1" ht="12.75" customHeight="1" x14ac:dyDescent="0.2">
      <c r="J1789" s="85"/>
      <c r="O1789" s="85"/>
      <c r="T1789" s="85"/>
    </row>
    <row r="1790" spans="10:20" s="62" customFormat="1" ht="12.75" customHeight="1" x14ac:dyDescent="0.2">
      <c r="J1790" s="85"/>
      <c r="O1790" s="85"/>
      <c r="T1790" s="85"/>
    </row>
    <row r="1791" spans="10:20" s="62" customFormat="1" ht="12.75" customHeight="1" x14ac:dyDescent="0.2">
      <c r="J1791" s="85"/>
      <c r="O1791" s="85"/>
      <c r="T1791" s="85"/>
    </row>
    <row r="1792" spans="10:20" s="62" customFormat="1" ht="12.75" customHeight="1" x14ac:dyDescent="0.2">
      <c r="J1792" s="85"/>
      <c r="O1792" s="85"/>
      <c r="T1792" s="85"/>
    </row>
    <row r="1793" spans="10:20" s="62" customFormat="1" ht="12.75" customHeight="1" x14ac:dyDescent="0.2">
      <c r="J1793" s="85"/>
      <c r="O1793" s="85"/>
      <c r="T1793" s="85"/>
    </row>
    <row r="1794" spans="10:20" s="62" customFormat="1" ht="12.75" customHeight="1" x14ac:dyDescent="0.2">
      <c r="J1794" s="85"/>
      <c r="O1794" s="85"/>
      <c r="T1794" s="85"/>
    </row>
    <row r="1795" spans="10:20" s="62" customFormat="1" ht="12.75" customHeight="1" x14ac:dyDescent="0.2">
      <c r="J1795" s="85"/>
      <c r="O1795" s="85"/>
      <c r="T1795" s="85"/>
    </row>
    <row r="1796" spans="10:20" s="62" customFormat="1" ht="12.75" customHeight="1" x14ac:dyDescent="0.2">
      <c r="J1796" s="85"/>
      <c r="O1796" s="85"/>
      <c r="T1796" s="85"/>
    </row>
    <row r="1797" spans="10:20" s="62" customFormat="1" ht="12.75" customHeight="1" x14ac:dyDescent="0.2">
      <c r="J1797" s="85"/>
      <c r="O1797" s="85"/>
      <c r="T1797" s="85"/>
    </row>
    <row r="1798" spans="10:20" s="62" customFormat="1" ht="12.75" customHeight="1" x14ac:dyDescent="0.2">
      <c r="J1798" s="85"/>
      <c r="O1798" s="85"/>
      <c r="T1798" s="85"/>
    </row>
    <row r="1799" spans="10:20" s="62" customFormat="1" ht="12.75" customHeight="1" x14ac:dyDescent="0.2">
      <c r="J1799" s="85"/>
      <c r="O1799" s="85"/>
      <c r="T1799" s="85"/>
    </row>
    <row r="1800" spans="10:20" s="62" customFormat="1" ht="12.75" customHeight="1" x14ac:dyDescent="0.2">
      <c r="J1800" s="85"/>
      <c r="O1800" s="85"/>
      <c r="T1800" s="85"/>
    </row>
    <row r="1801" spans="10:20" s="62" customFormat="1" ht="12.75" customHeight="1" x14ac:dyDescent="0.2">
      <c r="J1801" s="85"/>
      <c r="O1801" s="85"/>
      <c r="T1801" s="85"/>
    </row>
    <row r="1802" spans="10:20" s="62" customFormat="1" ht="12.75" customHeight="1" x14ac:dyDescent="0.2">
      <c r="J1802" s="85"/>
      <c r="O1802" s="85"/>
      <c r="T1802" s="85"/>
    </row>
    <row r="1803" spans="10:20" s="62" customFormat="1" ht="12.75" customHeight="1" x14ac:dyDescent="0.2">
      <c r="J1803" s="85"/>
      <c r="O1803" s="85"/>
      <c r="T1803" s="85"/>
    </row>
    <row r="1804" spans="10:20" s="62" customFormat="1" ht="12.75" customHeight="1" x14ac:dyDescent="0.2">
      <c r="J1804" s="85"/>
      <c r="O1804" s="85"/>
      <c r="T1804" s="85"/>
    </row>
    <row r="1805" spans="10:20" s="62" customFormat="1" ht="12.75" customHeight="1" x14ac:dyDescent="0.2">
      <c r="J1805" s="85"/>
      <c r="O1805" s="85"/>
      <c r="T1805" s="85"/>
    </row>
    <row r="1806" spans="10:20" s="62" customFormat="1" ht="12.75" customHeight="1" x14ac:dyDescent="0.2">
      <c r="J1806" s="85"/>
      <c r="O1806" s="85"/>
      <c r="T1806" s="85"/>
    </row>
    <row r="1807" spans="10:20" s="62" customFormat="1" ht="12.75" customHeight="1" x14ac:dyDescent="0.2">
      <c r="J1807" s="85"/>
      <c r="O1807" s="85"/>
      <c r="T1807" s="85"/>
    </row>
    <row r="1808" spans="10:20" s="62" customFormat="1" ht="12.75" customHeight="1" x14ac:dyDescent="0.2">
      <c r="J1808" s="85"/>
      <c r="O1808" s="85"/>
      <c r="T1808" s="85"/>
    </row>
    <row r="1809" spans="10:20" s="62" customFormat="1" ht="12.75" customHeight="1" x14ac:dyDescent="0.2">
      <c r="J1809" s="85"/>
      <c r="O1809" s="85"/>
      <c r="T1809" s="85"/>
    </row>
    <row r="1810" spans="10:20" s="62" customFormat="1" ht="12.75" customHeight="1" x14ac:dyDescent="0.2">
      <c r="J1810" s="85"/>
      <c r="O1810" s="85"/>
      <c r="T1810" s="85"/>
    </row>
    <row r="1811" spans="10:20" s="62" customFormat="1" ht="12.75" customHeight="1" x14ac:dyDescent="0.2">
      <c r="J1811" s="85"/>
      <c r="O1811" s="85"/>
      <c r="T1811" s="85"/>
    </row>
    <row r="1812" spans="10:20" s="62" customFormat="1" ht="12.75" customHeight="1" x14ac:dyDescent="0.2">
      <c r="J1812" s="85"/>
      <c r="O1812" s="85"/>
      <c r="T1812" s="85"/>
    </row>
    <row r="1813" spans="10:20" s="62" customFormat="1" ht="12.75" customHeight="1" x14ac:dyDescent="0.2">
      <c r="J1813" s="85"/>
      <c r="O1813" s="85"/>
      <c r="T1813" s="85"/>
    </row>
    <row r="1814" spans="10:20" s="62" customFormat="1" ht="12.75" customHeight="1" x14ac:dyDescent="0.2">
      <c r="J1814" s="85"/>
      <c r="O1814" s="85"/>
      <c r="T1814" s="85"/>
    </row>
    <row r="1815" spans="10:20" s="62" customFormat="1" ht="12.75" customHeight="1" x14ac:dyDescent="0.2">
      <c r="J1815" s="85"/>
      <c r="O1815" s="85"/>
      <c r="T1815" s="85"/>
    </row>
    <row r="1816" spans="10:20" s="62" customFormat="1" ht="12.75" customHeight="1" x14ac:dyDescent="0.2">
      <c r="J1816" s="85"/>
      <c r="O1816" s="85"/>
      <c r="T1816" s="85"/>
    </row>
    <row r="1817" spans="10:20" s="62" customFormat="1" ht="12.75" customHeight="1" x14ac:dyDescent="0.2">
      <c r="J1817" s="85"/>
      <c r="O1817" s="85"/>
      <c r="T1817" s="85"/>
    </row>
    <row r="1818" spans="10:20" s="62" customFormat="1" ht="12.75" customHeight="1" x14ac:dyDescent="0.2">
      <c r="J1818" s="85"/>
      <c r="O1818" s="85"/>
      <c r="T1818" s="85"/>
    </row>
    <row r="1819" spans="10:20" s="62" customFormat="1" ht="12.75" customHeight="1" x14ac:dyDescent="0.2">
      <c r="J1819" s="85"/>
      <c r="O1819" s="85"/>
      <c r="T1819" s="85"/>
    </row>
    <row r="1820" spans="10:20" s="62" customFormat="1" ht="12.75" customHeight="1" x14ac:dyDescent="0.2">
      <c r="J1820" s="85"/>
      <c r="O1820" s="85"/>
      <c r="T1820" s="85"/>
    </row>
    <row r="1821" spans="10:20" s="62" customFormat="1" ht="12.75" customHeight="1" x14ac:dyDescent="0.2">
      <c r="J1821" s="85"/>
      <c r="O1821" s="85"/>
      <c r="T1821" s="85"/>
    </row>
    <row r="1822" spans="10:20" s="62" customFormat="1" ht="12.75" customHeight="1" x14ac:dyDescent="0.2">
      <c r="J1822" s="85"/>
      <c r="O1822" s="85"/>
      <c r="T1822" s="85"/>
    </row>
    <row r="1823" spans="10:20" s="62" customFormat="1" ht="12.75" customHeight="1" x14ac:dyDescent="0.2">
      <c r="J1823" s="85"/>
      <c r="O1823" s="85"/>
      <c r="T1823" s="85"/>
    </row>
    <row r="1824" spans="10:20" s="62" customFormat="1" ht="12.75" customHeight="1" x14ac:dyDescent="0.2">
      <c r="J1824" s="85"/>
      <c r="O1824" s="85"/>
      <c r="T1824" s="85"/>
    </row>
    <row r="1825" spans="10:20" s="62" customFormat="1" ht="12.75" customHeight="1" x14ac:dyDescent="0.2">
      <c r="J1825" s="85"/>
      <c r="O1825" s="85"/>
      <c r="T1825" s="85"/>
    </row>
    <row r="1826" spans="10:20" s="62" customFormat="1" ht="12.75" customHeight="1" x14ac:dyDescent="0.2">
      <c r="J1826" s="85"/>
      <c r="O1826" s="85"/>
      <c r="T1826" s="85"/>
    </row>
    <row r="1827" spans="10:20" s="62" customFormat="1" ht="12.75" customHeight="1" x14ac:dyDescent="0.2">
      <c r="J1827" s="85"/>
      <c r="O1827" s="85"/>
      <c r="T1827" s="85"/>
    </row>
    <row r="1828" spans="10:20" s="62" customFormat="1" ht="12.75" customHeight="1" x14ac:dyDescent="0.2">
      <c r="J1828" s="85"/>
      <c r="O1828" s="85"/>
      <c r="T1828" s="85"/>
    </row>
    <row r="1829" spans="10:20" s="62" customFormat="1" ht="12.75" customHeight="1" x14ac:dyDescent="0.2">
      <c r="J1829" s="85"/>
      <c r="O1829" s="85"/>
      <c r="T1829" s="85"/>
    </row>
    <row r="1830" spans="10:20" s="62" customFormat="1" ht="12.75" customHeight="1" x14ac:dyDescent="0.2">
      <c r="J1830" s="85"/>
      <c r="O1830" s="85"/>
      <c r="T1830" s="85"/>
    </row>
    <row r="1831" spans="10:20" s="62" customFormat="1" ht="12.75" customHeight="1" x14ac:dyDescent="0.2">
      <c r="J1831" s="85"/>
      <c r="O1831" s="85"/>
      <c r="T1831" s="85"/>
    </row>
    <row r="1832" spans="10:20" s="62" customFormat="1" ht="12.75" customHeight="1" x14ac:dyDescent="0.2">
      <c r="J1832" s="85"/>
      <c r="O1832" s="85"/>
      <c r="T1832" s="85"/>
    </row>
    <row r="1833" spans="10:20" s="62" customFormat="1" ht="12.75" customHeight="1" x14ac:dyDescent="0.2">
      <c r="J1833" s="85"/>
      <c r="O1833" s="85"/>
      <c r="T1833" s="85"/>
    </row>
    <row r="1834" spans="10:20" s="62" customFormat="1" ht="12.75" customHeight="1" x14ac:dyDescent="0.2">
      <c r="J1834" s="85"/>
      <c r="O1834" s="85"/>
      <c r="T1834" s="85"/>
    </row>
    <row r="1835" spans="10:20" s="62" customFormat="1" ht="12.75" customHeight="1" x14ac:dyDescent="0.2">
      <c r="J1835" s="85"/>
      <c r="O1835" s="85"/>
      <c r="T1835" s="85"/>
    </row>
    <row r="1836" spans="10:20" s="62" customFormat="1" ht="12.75" customHeight="1" x14ac:dyDescent="0.2">
      <c r="J1836" s="85"/>
      <c r="O1836" s="85"/>
      <c r="T1836" s="85"/>
    </row>
    <row r="1837" spans="10:20" s="62" customFormat="1" ht="12.75" customHeight="1" x14ac:dyDescent="0.2">
      <c r="J1837" s="85"/>
      <c r="O1837" s="85"/>
      <c r="T1837" s="85"/>
    </row>
    <row r="1838" spans="10:20" s="62" customFormat="1" ht="12.75" customHeight="1" x14ac:dyDescent="0.2">
      <c r="J1838" s="85"/>
      <c r="O1838" s="85"/>
      <c r="T1838" s="85"/>
    </row>
    <row r="1839" spans="10:20" s="62" customFormat="1" ht="12.75" customHeight="1" x14ac:dyDescent="0.2">
      <c r="J1839" s="85"/>
      <c r="O1839" s="85"/>
      <c r="T1839" s="85"/>
    </row>
    <row r="1840" spans="10:20" s="62" customFormat="1" ht="12.75" customHeight="1" x14ac:dyDescent="0.2">
      <c r="J1840" s="85"/>
      <c r="O1840" s="85"/>
      <c r="T1840" s="85"/>
    </row>
    <row r="1841" spans="10:20" s="62" customFormat="1" ht="12.75" customHeight="1" x14ac:dyDescent="0.2">
      <c r="J1841" s="85"/>
      <c r="O1841" s="85"/>
      <c r="T1841" s="85"/>
    </row>
    <row r="1842" spans="10:20" s="62" customFormat="1" ht="12.75" customHeight="1" x14ac:dyDescent="0.2">
      <c r="J1842" s="85"/>
      <c r="O1842" s="85"/>
      <c r="T1842" s="85"/>
    </row>
    <row r="1843" spans="10:20" s="62" customFormat="1" ht="12.75" customHeight="1" x14ac:dyDescent="0.2">
      <c r="J1843" s="85"/>
      <c r="O1843" s="85"/>
      <c r="T1843" s="85"/>
    </row>
    <row r="1844" spans="10:20" s="62" customFormat="1" ht="12.75" customHeight="1" x14ac:dyDescent="0.2">
      <c r="J1844" s="85"/>
      <c r="O1844" s="85"/>
      <c r="T1844" s="85"/>
    </row>
    <row r="1845" spans="10:20" s="62" customFormat="1" ht="12.75" customHeight="1" x14ac:dyDescent="0.2">
      <c r="J1845" s="85"/>
      <c r="O1845" s="85"/>
      <c r="T1845" s="85"/>
    </row>
    <row r="1846" spans="10:20" s="62" customFormat="1" ht="12.75" customHeight="1" x14ac:dyDescent="0.2">
      <c r="J1846" s="85"/>
      <c r="O1846" s="85"/>
      <c r="T1846" s="85"/>
    </row>
    <row r="1847" spans="10:20" s="62" customFormat="1" ht="12.75" customHeight="1" x14ac:dyDescent="0.2">
      <c r="J1847" s="85"/>
      <c r="O1847" s="85"/>
      <c r="T1847" s="85"/>
    </row>
    <row r="1848" spans="10:20" s="62" customFormat="1" ht="12.75" customHeight="1" x14ac:dyDescent="0.2">
      <c r="J1848" s="85"/>
      <c r="O1848" s="85"/>
      <c r="T1848" s="85"/>
    </row>
    <row r="1849" spans="10:20" s="62" customFormat="1" ht="12.75" customHeight="1" x14ac:dyDescent="0.2">
      <c r="J1849" s="85"/>
      <c r="O1849" s="85"/>
      <c r="T1849" s="85"/>
    </row>
    <row r="1850" spans="10:20" s="62" customFormat="1" ht="12.75" customHeight="1" x14ac:dyDescent="0.2">
      <c r="J1850" s="85"/>
      <c r="O1850" s="85"/>
      <c r="T1850" s="85"/>
    </row>
    <row r="1851" spans="10:20" s="62" customFormat="1" ht="12.75" customHeight="1" x14ac:dyDescent="0.2">
      <c r="J1851" s="85"/>
      <c r="O1851" s="85"/>
      <c r="T1851" s="85"/>
    </row>
    <row r="1852" spans="10:20" s="62" customFormat="1" ht="12.75" customHeight="1" x14ac:dyDescent="0.2">
      <c r="J1852" s="85"/>
      <c r="O1852" s="85"/>
      <c r="T1852" s="85"/>
    </row>
    <row r="1853" spans="10:20" s="62" customFormat="1" ht="12.75" customHeight="1" x14ac:dyDescent="0.2">
      <c r="J1853" s="85"/>
      <c r="O1853" s="85"/>
      <c r="T1853" s="85"/>
    </row>
    <row r="1854" spans="10:20" s="62" customFormat="1" ht="12.75" customHeight="1" x14ac:dyDescent="0.2">
      <c r="J1854" s="85"/>
      <c r="O1854" s="85"/>
      <c r="T1854" s="85"/>
    </row>
    <row r="1855" spans="10:20" s="62" customFormat="1" ht="12.75" customHeight="1" x14ac:dyDescent="0.2">
      <c r="J1855" s="85"/>
      <c r="O1855" s="85"/>
      <c r="T1855" s="85"/>
    </row>
    <row r="1856" spans="10:20" s="62" customFormat="1" ht="12.75" customHeight="1" x14ac:dyDescent="0.2">
      <c r="J1856" s="85"/>
      <c r="O1856" s="85"/>
      <c r="T1856" s="85"/>
    </row>
    <row r="1857" spans="10:43" s="62" customFormat="1" ht="12.75" customHeight="1" x14ac:dyDescent="0.2">
      <c r="J1857" s="85"/>
      <c r="O1857" s="85"/>
      <c r="T1857" s="85"/>
    </row>
    <row r="1858" spans="10:43" s="62" customFormat="1" ht="12.75" customHeight="1" x14ac:dyDescent="0.2">
      <c r="J1858" s="85"/>
      <c r="O1858" s="85"/>
      <c r="T1858" s="85"/>
    </row>
    <row r="1859" spans="10:43" s="62" customFormat="1" ht="12.75" customHeight="1" x14ac:dyDescent="0.2">
      <c r="J1859" s="85"/>
      <c r="O1859" s="85"/>
      <c r="T1859" s="85"/>
    </row>
    <row r="1860" spans="10:43" s="62" customFormat="1" ht="12.75" customHeight="1" x14ac:dyDescent="0.2">
      <c r="J1860" s="85"/>
      <c r="O1860" s="85"/>
      <c r="T1860" s="85"/>
    </row>
    <row r="1861" spans="10:43" s="62" customFormat="1" ht="12.75" customHeight="1" x14ac:dyDescent="0.2">
      <c r="J1861" s="85"/>
      <c r="O1861" s="85"/>
      <c r="T1861" s="85"/>
    </row>
    <row r="1862" spans="10:43" s="62" customFormat="1" ht="12.75" customHeight="1" x14ac:dyDescent="0.2">
      <c r="J1862" s="85"/>
      <c r="O1862" s="85"/>
      <c r="T1862" s="85"/>
    </row>
    <row r="1863" spans="10:43" s="62" customFormat="1" ht="12.75" customHeight="1" x14ac:dyDescent="0.2">
      <c r="J1863" s="85"/>
      <c r="O1863" s="85"/>
      <c r="T1863" s="85"/>
    </row>
    <row r="1864" spans="10:43" s="62" customFormat="1" ht="12.75" customHeight="1" x14ac:dyDescent="0.2">
      <c r="J1864" s="85"/>
      <c r="O1864" s="85"/>
      <c r="T1864" s="85"/>
    </row>
    <row r="1865" spans="10:43" s="62" customFormat="1" ht="12.75" customHeight="1" x14ac:dyDescent="0.2">
      <c r="J1865" s="85"/>
      <c r="O1865" s="85"/>
      <c r="T1865" s="85"/>
    </row>
    <row r="1866" spans="10:43" s="62" customFormat="1" ht="12.75" customHeight="1" x14ac:dyDescent="0.2">
      <c r="J1866" s="85"/>
      <c r="O1866" s="85"/>
      <c r="T1866" s="85"/>
    </row>
    <row r="1867" spans="10:43" s="62" customFormat="1" ht="12.75" customHeight="1" x14ac:dyDescent="0.2">
      <c r="J1867" s="85"/>
      <c r="O1867" s="85"/>
      <c r="T1867" s="85"/>
    </row>
    <row r="1868" spans="10:43" s="62" customFormat="1" ht="12.75" customHeight="1" x14ac:dyDescent="0.2">
      <c r="J1868" s="85"/>
      <c r="O1868" s="85"/>
      <c r="T1868" s="85"/>
    </row>
    <row r="1869" spans="10:43" s="62" customFormat="1" ht="12.75" customHeight="1" x14ac:dyDescent="0.2">
      <c r="J1869" s="85"/>
      <c r="O1869" s="85"/>
      <c r="T1869" s="85"/>
    </row>
    <row r="1870" spans="10:43" s="62" customFormat="1" ht="12.75" customHeight="1" x14ac:dyDescent="0.2">
      <c r="J1870" s="85"/>
      <c r="O1870" s="85"/>
      <c r="T1870" s="85"/>
    </row>
    <row r="1871" spans="10:43" s="62" customFormat="1" ht="12.75" customHeight="1" x14ac:dyDescent="0.2">
      <c r="J1871" s="85"/>
      <c r="O1871" s="85"/>
      <c r="T1871" s="85"/>
    </row>
    <row r="1872" spans="10:43" s="62" customFormat="1" ht="12.75" customHeight="1" x14ac:dyDescent="0.2">
      <c r="J1872" s="85"/>
      <c r="O1872" s="85"/>
      <c r="T1872" s="85"/>
      <c r="V1872" s="62">
        <v>43406</v>
      </c>
      <c r="W1872" s="76" t="s">
        <v>1221</v>
      </c>
      <c r="AG1872" s="86"/>
      <c r="AH1872" s="86"/>
      <c r="AI1872" s="86"/>
      <c r="AJ1872" s="86"/>
      <c r="AL1872" s="86"/>
      <c r="AM1872" s="86"/>
      <c r="AN1872" s="86"/>
      <c r="AO1872" s="86"/>
      <c r="AP1872" s="86"/>
      <c r="AQ1872" s="86"/>
    </row>
  </sheetData>
  <autoFilter ref="A3:AF613">
    <sortState ref="A3:AD614">
      <sortCondition ref="A2:A614"/>
    </sortState>
  </autoFilter>
  <mergeCells count="5">
    <mergeCell ref="G1:J1"/>
    <mergeCell ref="L1:O1"/>
    <mergeCell ref="Q1:T1"/>
    <mergeCell ref="AL2:AQ2"/>
    <mergeCell ref="G2:AF2"/>
  </mergeCells>
  <conditionalFormatting sqref="J1 O1 T1 T3:T1872 O3:O1872 J3:J1872">
    <cfRule type="cellIs" dxfId="0" priority="1" stopIfTrue="1" operator="lessThan">
      <formula>0</formula>
    </cfRule>
  </conditionalFormatting>
  <pageMargins left="0" right="0" top="0" bottom="0" header="0" footer="0"/>
  <pageSetup scale="35" fitToHeight="15" orientation="portrait" r:id="rId1"/>
  <headerFooter alignWithMargins="0"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7"/>
  <sheetViews>
    <sheetView windowProtection="1" tabSelected="1" zoomScale="90" zoomScaleNormal="90" workbookViewId="0">
      <selection activeCell="E6" sqref="E6"/>
    </sheetView>
  </sheetViews>
  <sheetFormatPr defaultColWidth="5.7109375" defaultRowHeight="12.75" customHeight="1" x14ac:dyDescent="0.2"/>
  <cols>
    <col min="1" max="1" width="19.42578125" style="86" customWidth="1"/>
    <col min="2" max="2" width="44" style="86" customWidth="1"/>
    <col min="3" max="3" width="9.85546875" style="86" customWidth="1"/>
    <col min="4" max="4" width="9.140625" style="86" bestFit="1" customWidth="1"/>
    <col min="5" max="5" width="11" style="86" bestFit="1" customWidth="1"/>
    <col min="9" max="9" width="5.7109375" style="86" customWidth="1"/>
    <col min="10" max="16384" width="5.7109375" style="86"/>
  </cols>
  <sheetData>
    <row r="1" spans="1:8" s="62" customFormat="1" x14ac:dyDescent="0.2">
      <c r="B1" s="117" t="s">
        <v>1272</v>
      </c>
      <c r="C1" s="118"/>
      <c r="D1" s="64"/>
      <c r="E1" s="64"/>
    </row>
    <row r="2" spans="1:8" s="62" customFormat="1" x14ac:dyDescent="0.2">
      <c r="A2" s="64"/>
      <c r="B2" s="118" t="s">
        <v>1271</v>
      </c>
      <c r="C2" s="119"/>
      <c r="D2" s="70"/>
      <c r="E2" s="70"/>
      <c r="F2" s="71"/>
      <c r="G2" s="71"/>
      <c r="H2" s="71"/>
    </row>
    <row r="3" spans="1:8" s="75" customFormat="1" ht="35.65" customHeight="1" x14ac:dyDescent="0.2">
      <c r="A3" s="115" t="s">
        <v>3</v>
      </c>
      <c r="B3" s="115" t="s">
        <v>4</v>
      </c>
      <c r="C3" s="115" t="s">
        <v>1239</v>
      </c>
      <c r="D3" s="116" t="s">
        <v>1238</v>
      </c>
      <c r="E3" s="116" t="s">
        <v>13</v>
      </c>
      <c r="F3" s="113"/>
      <c r="G3" s="113"/>
      <c r="H3" s="113"/>
    </row>
    <row r="4" spans="1:8" s="62" customFormat="1" ht="27.6" customHeight="1" x14ac:dyDescent="0.2">
      <c r="A4" s="103" t="s">
        <v>19</v>
      </c>
      <c r="B4" s="103" t="s">
        <v>1241</v>
      </c>
      <c r="C4" s="103" t="s">
        <v>1240</v>
      </c>
      <c r="D4" s="109">
        <v>0</v>
      </c>
      <c r="E4" s="109">
        <v>0</v>
      </c>
    </row>
    <row r="5" spans="1:8" s="62" customFormat="1" ht="27.6" customHeight="1" x14ac:dyDescent="0.2">
      <c r="A5" s="103" t="s">
        <v>22</v>
      </c>
      <c r="B5" s="103" t="s">
        <v>492</v>
      </c>
      <c r="C5" s="103" t="s">
        <v>1240</v>
      </c>
      <c r="D5" s="109">
        <v>13.95</v>
      </c>
      <c r="E5" s="109">
        <v>20</v>
      </c>
    </row>
    <row r="6" spans="1:8" s="62" customFormat="1" ht="27.6" customHeight="1" x14ac:dyDescent="0.2">
      <c r="A6" s="103" t="s">
        <v>25</v>
      </c>
      <c r="B6" s="103" t="s">
        <v>415</v>
      </c>
      <c r="C6" s="103" t="s">
        <v>1240</v>
      </c>
      <c r="D6" s="109">
        <v>50.75</v>
      </c>
      <c r="E6" s="109">
        <v>66.83250000000001</v>
      </c>
    </row>
    <row r="7" spans="1:8" s="62" customFormat="1" ht="27.6" customHeight="1" x14ac:dyDescent="0.2">
      <c r="A7" s="103" t="s">
        <v>31</v>
      </c>
      <c r="B7" s="103" t="s">
        <v>263</v>
      </c>
      <c r="C7" s="103" t="s">
        <v>1240</v>
      </c>
      <c r="D7" s="109">
        <v>65.25</v>
      </c>
      <c r="E7" s="109">
        <v>86.782499999999999</v>
      </c>
    </row>
    <row r="8" spans="1:8" s="62" customFormat="1" ht="27.6" customHeight="1" x14ac:dyDescent="0.2">
      <c r="A8" s="103" t="s">
        <v>37</v>
      </c>
      <c r="B8" s="103" t="s">
        <v>775</v>
      </c>
      <c r="C8" s="103" t="s">
        <v>1240</v>
      </c>
      <c r="D8" s="109">
        <v>53.09</v>
      </c>
      <c r="E8" s="109">
        <v>70.60305000000001</v>
      </c>
    </row>
    <row r="9" spans="1:8" s="62" customFormat="1" ht="27.6" customHeight="1" x14ac:dyDescent="0.2">
      <c r="A9" s="103" t="s">
        <v>40</v>
      </c>
      <c r="B9" s="103" t="s">
        <v>270</v>
      </c>
      <c r="C9" s="103" t="s">
        <v>1240</v>
      </c>
      <c r="D9" s="109">
        <v>69.224999999999994</v>
      </c>
      <c r="E9" s="109">
        <v>92.3</v>
      </c>
    </row>
    <row r="10" spans="1:8" s="62" customFormat="1" ht="27.6" customHeight="1" x14ac:dyDescent="0.2">
      <c r="A10" s="103" t="s">
        <v>43</v>
      </c>
      <c r="B10" s="103" t="s">
        <v>507</v>
      </c>
      <c r="C10" s="103" t="s">
        <v>1240</v>
      </c>
      <c r="D10" s="109">
        <v>60.25</v>
      </c>
      <c r="E10" s="109">
        <v>80.3</v>
      </c>
    </row>
    <row r="11" spans="1:8" s="62" customFormat="1" ht="27.6" customHeight="1" x14ac:dyDescent="0.2">
      <c r="A11" s="103" t="s">
        <v>49</v>
      </c>
      <c r="B11" s="103" t="s">
        <v>265</v>
      </c>
      <c r="C11" s="103" t="s">
        <v>1240</v>
      </c>
      <c r="D11" s="109">
        <v>68.400000000000006</v>
      </c>
      <c r="E11" s="109">
        <v>90.972000000000008</v>
      </c>
    </row>
    <row r="12" spans="1:8" s="62" customFormat="1" ht="27.6" customHeight="1" x14ac:dyDescent="0.2">
      <c r="A12" s="103" t="s">
        <v>52</v>
      </c>
      <c r="B12" s="103" t="s">
        <v>299</v>
      </c>
      <c r="C12" s="103" t="s">
        <v>1240</v>
      </c>
      <c r="D12" s="109">
        <v>69.25</v>
      </c>
      <c r="E12" s="109">
        <v>92.3</v>
      </c>
    </row>
    <row r="13" spans="1:8" s="62" customFormat="1" ht="27.6" customHeight="1" x14ac:dyDescent="0.2">
      <c r="A13" s="103" t="s">
        <v>55</v>
      </c>
      <c r="B13" s="103" t="s">
        <v>243</v>
      </c>
      <c r="C13" s="103" t="s">
        <v>1240</v>
      </c>
      <c r="D13" s="109">
        <v>69.25</v>
      </c>
      <c r="E13" s="109">
        <v>92.3</v>
      </c>
    </row>
    <row r="14" spans="1:8" s="62" customFormat="1" ht="27.6" customHeight="1" x14ac:dyDescent="0.2">
      <c r="A14" s="103" t="s">
        <v>58</v>
      </c>
      <c r="B14" s="103" t="s">
        <v>282</v>
      </c>
      <c r="C14" s="103" t="s">
        <v>1240</v>
      </c>
      <c r="D14" s="109">
        <v>73.125</v>
      </c>
      <c r="E14" s="109">
        <v>97.256250000000009</v>
      </c>
    </row>
    <row r="15" spans="1:8" s="62" customFormat="1" ht="27.6" customHeight="1" x14ac:dyDescent="0.2">
      <c r="A15" s="103" t="s">
        <v>61</v>
      </c>
      <c r="B15" s="103" t="s">
        <v>581</v>
      </c>
      <c r="C15" s="103" t="s">
        <v>1242</v>
      </c>
      <c r="D15" s="109">
        <v>39.380000000000003</v>
      </c>
      <c r="E15" s="109">
        <v>52.368750000000006</v>
      </c>
    </row>
    <row r="16" spans="1:8" s="62" customFormat="1" ht="27.6" customHeight="1" x14ac:dyDescent="0.2">
      <c r="A16" s="103" t="s">
        <v>64</v>
      </c>
      <c r="B16" s="103" t="s">
        <v>449</v>
      </c>
      <c r="C16" s="103" t="s">
        <v>1240</v>
      </c>
      <c r="D16" s="109">
        <v>25.13</v>
      </c>
      <c r="E16" s="109">
        <v>33.416250000000005</v>
      </c>
    </row>
    <row r="17" spans="1:9" s="62" customFormat="1" ht="27.6" customHeight="1" x14ac:dyDescent="0.2">
      <c r="A17" s="103" t="s">
        <v>73</v>
      </c>
      <c r="B17" s="103" t="s">
        <v>520</v>
      </c>
      <c r="C17" s="103" t="s">
        <v>1243</v>
      </c>
      <c r="D17" s="109">
        <v>13.5</v>
      </c>
      <c r="E17" s="109">
        <v>23.22</v>
      </c>
    </row>
    <row r="18" spans="1:9" s="62" customFormat="1" ht="27.6" customHeight="1" x14ac:dyDescent="0.2">
      <c r="A18" s="103" t="s">
        <v>76</v>
      </c>
      <c r="B18" s="103" t="s">
        <v>347</v>
      </c>
      <c r="C18" s="103" t="s">
        <v>1243</v>
      </c>
      <c r="D18" s="109">
        <v>20.25</v>
      </c>
      <c r="E18" s="109">
        <v>26.932500000000001</v>
      </c>
    </row>
    <row r="19" spans="1:9" s="62" customFormat="1" ht="27.6" customHeight="1" x14ac:dyDescent="0.2">
      <c r="A19" s="103" t="s">
        <v>79</v>
      </c>
      <c r="B19" s="103" t="s">
        <v>240</v>
      </c>
      <c r="C19" s="103" t="s">
        <v>1244</v>
      </c>
      <c r="D19" s="109">
        <v>42</v>
      </c>
      <c r="E19" s="109">
        <v>63</v>
      </c>
    </row>
    <row r="20" spans="1:9" s="62" customFormat="1" ht="27.6" customHeight="1" x14ac:dyDescent="0.2">
      <c r="A20" s="103" t="s">
        <v>82</v>
      </c>
      <c r="B20" s="103" t="s">
        <v>240</v>
      </c>
      <c r="C20" s="103" t="s">
        <v>1245</v>
      </c>
      <c r="D20" s="109">
        <v>210</v>
      </c>
      <c r="E20" s="109">
        <v>315</v>
      </c>
    </row>
    <row r="21" spans="1:9" s="62" customFormat="1" ht="27.6" customHeight="1" x14ac:dyDescent="0.2">
      <c r="A21" s="103" t="s">
        <v>85</v>
      </c>
      <c r="B21" s="103" t="s">
        <v>566</v>
      </c>
      <c r="C21" s="103" t="s">
        <v>1240</v>
      </c>
      <c r="D21" s="109">
        <v>40.520000000000003</v>
      </c>
      <c r="E21" s="109">
        <v>53.884950000000003</v>
      </c>
      <c r="I21" s="83"/>
    </row>
    <row r="22" spans="1:9" s="62" customFormat="1" ht="27.6" customHeight="1" x14ac:dyDescent="0.2">
      <c r="A22" s="103" t="s">
        <v>88</v>
      </c>
      <c r="B22" s="103" t="s">
        <v>320</v>
      </c>
      <c r="C22" s="103" t="s">
        <v>1240</v>
      </c>
      <c r="D22" s="109">
        <v>6.9599999999999991</v>
      </c>
      <c r="E22" s="109">
        <v>9.2568000000000001</v>
      </c>
    </row>
    <row r="23" spans="1:9" s="62" customFormat="1" ht="27.6" customHeight="1" x14ac:dyDescent="0.2">
      <c r="A23" s="103" t="s">
        <v>91</v>
      </c>
      <c r="B23" s="103" t="s">
        <v>808</v>
      </c>
      <c r="C23" s="103" t="s">
        <v>1244</v>
      </c>
      <c r="D23" s="109">
        <v>4.1999999999999993</v>
      </c>
      <c r="E23" s="109">
        <v>6.24</v>
      </c>
    </row>
    <row r="24" spans="1:9" s="62" customFormat="1" ht="27.6" customHeight="1" x14ac:dyDescent="0.2">
      <c r="A24" s="103" t="s">
        <v>94</v>
      </c>
      <c r="B24" s="103" t="s">
        <v>871</v>
      </c>
      <c r="C24" s="103" t="s">
        <v>1243</v>
      </c>
      <c r="D24" s="109">
        <v>2.4000000000000004</v>
      </c>
      <c r="E24" s="109">
        <v>3.1920000000000006</v>
      </c>
    </row>
    <row r="25" spans="1:9" s="62" customFormat="1" ht="27.6" customHeight="1" x14ac:dyDescent="0.2">
      <c r="A25" s="103" t="s">
        <v>97</v>
      </c>
      <c r="B25" s="103" t="s">
        <v>889</v>
      </c>
      <c r="C25" s="103" t="s">
        <v>1243</v>
      </c>
      <c r="D25" s="109">
        <v>1.9500000000000002</v>
      </c>
      <c r="E25" s="109">
        <v>2.5935000000000006</v>
      </c>
    </row>
    <row r="26" spans="1:9" s="62" customFormat="1" ht="27.6" customHeight="1" x14ac:dyDescent="0.2">
      <c r="A26" s="103" t="s">
        <v>100</v>
      </c>
      <c r="B26" s="103" t="s">
        <v>129</v>
      </c>
      <c r="C26" s="103" t="s">
        <v>1240</v>
      </c>
      <c r="D26" s="109">
        <v>388.5</v>
      </c>
      <c r="E26" s="109">
        <v>516.70500000000004</v>
      </c>
    </row>
    <row r="27" spans="1:9" s="62" customFormat="1" ht="27.6" customHeight="1" x14ac:dyDescent="0.2">
      <c r="A27" s="103" t="s">
        <v>103</v>
      </c>
      <c r="B27" s="103" t="s">
        <v>246</v>
      </c>
      <c r="C27" s="103" t="s">
        <v>1243</v>
      </c>
      <c r="D27" s="109">
        <v>20.549999999999997</v>
      </c>
      <c r="E27" s="109">
        <v>27.331499999999998</v>
      </c>
    </row>
    <row r="28" spans="1:9" s="62" customFormat="1" ht="27.6" customHeight="1" x14ac:dyDescent="0.2">
      <c r="A28" s="103" t="s">
        <v>106</v>
      </c>
      <c r="B28" s="103" t="s">
        <v>301</v>
      </c>
      <c r="C28" s="103" t="s">
        <v>1243</v>
      </c>
      <c r="D28" s="109">
        <v>20.48</v>
      </c>
      <c r="E28" s="109">
        <v>27.231750000000002</v>
      </c>
    </row>
    <row r="29" spans="1:9" s="62" customFormat="1" ht="27.6" customHeight="1" x14ac:dyDescent="0.2">
      <c r="A29" s="103" t="s">
        <v>108</v>
      </c>
      <c r="B29" s="103" t="s">
        <v>612</v>
      </c>
      <c r="C29" s="103" t="s">
        <v>1243</v>
      </c>
      <c r="D29" s="109">
        <v>32.549999999999997</v>
      </c>
      <c r="E29" s="109">
        <v>43.291499999999999</v>
      </c>
    </row>
    <row r="30" spans="1:9" s="62" customFormat="1" ht="27.6" customHeight="1" x14ac:dyDescent="0.2">
      <c r="A30" s="103" t="s">
        <v>111</v>
      </c>
      <c r="B30" s="103" t="s">
        <v>251</v>
      </c>
      <c r="C30" s="103" t="s">
        <v>1240</v>
      </c>
      <c r="D30" s="109">
        <v>38.924999999999997</v>
      </c>
      <c r="E30" s="109">
        <v>51.770249999999997</v>
      </c>
    </row>
    <row r="31" spans="1:9" s="62" customFormat="1" ht="27.6" customHeight="1" x14ac:dyDescent="0.2">
      <c r="A31" s="103" t="s">
        <v>114</v>
      </c>
      <c r="B31" s="103" t="s">
        <v>427</v>
      </c>
      <c r="C31" s="103" t="s">
        <v>1240</v>
      </c>
      <c r="D31" s="109">
        <v>35.630000000000003</v>
      </c>
      <c r="E31" s="109">
        <v>47.381250000000001</v>
      </c>
    </row>
    <row r="32" spans="1:9" s="62" customFormat="1" ht="27.6" customHeight="1" x14ac:dyDescent="0.2">
      <c r="A32" s="103" t="s">
        <v>117</v>
      </c>
      <c r="B32" s="103" t="s">
        <v>683</v>
      </c>
      <c r="C32" s="103" t="s">
        <v>1240</v>
      </c>
      <c r="D32" s="109">
        <v>9.56</v>
      </c>
      <c r="E32" s="109">
        <v>12.75</v>
      </c>
    </row>
    <row r="33" spans="1:9" s="62" customFormat="1" ht="27.6" customHeight="1" x14ac:dyDescent="0.2">
      <c r="A33" s="103" t="s">
        <v>126</v>
      </c>
      <c r="B33" s="103" t="s">
        <v>365</v>
      </c>
      <c r="C33" s="103" t="s">
        <v>1240</v>
      </c>
      <c r="D33" s="109">
        <v>359</v>
      </c>
      <c r="E33" s="109">
        <v>440.45610000000005</v>
      </c>
    </row>
    <row r="34" spans="1:9" s="62" customFormat="1" ht="27.6" customHeight="1" x14ac:dyDescent="0.2">
      <c r="A34" s="103" t="s">
        <v>56</v>
      </c>
      <c r="B34" s="103" t="s">
        <v>57</v>
      </c>
      <c r="C34" s="103" t="s">
        <v>1240</v>
      </c>
      <c r="D34" s="109">
        <v>256.02500000000003</v>
      </c>
      <c r="E34" s="109">
        <v>340.51325000000008</v>
      </c>
    </row>
    <row r="35" spans="1:9" s="62" customFormat="1" ht="27.6" customHeight="1" x14ac:dyDescent="0.2">
      <c r="A35" s="103" t="s">
        <v>130</v>
      </c>
      <c r="B35" s="103" t="s">
        <v>209</v>
      </c>
      <c r="C35" s="103" t="s">
        <v>1240</v>
      </c>
      <c r="D35" s="109">
        <v>382.50800000000004</v>
      </c>
      <c r="E35" s="109">
        <v>508.7356400000001</v>
      </c>
    </row>
    <row r="36" spans="1:9" s="62" customFormat="1" ht="27.6" customHeight="1" x14ac:dyDescent="0.2">
      <c r="A36" s="103" t="s">
        <v>115</v>
      </c>
      <c r="B36" s="103" t="s">
        <v>116</v>
      </c>
      <c r="C36" s="103" t="s">
        <v>1240</v>
      </c>
      <c r="D36" s="109">
        <v>249.375</v>
      </c>
      <c r="E36" s="109">
        <v>331.66875000000005</v>
      </c>
    </row>
    <row r="37" spans="1:9" s="62" customFormat="1" ht="27.6" customHeight="1" x14ac:dyDescent="0.2">
      <c r="A37" s="103" t="s">
        <v>135</v>
      </c>
      <c r="B37" s="103" t="s">
        <v>116</v>
      </c>
      <c r="C37" s="103" t="s">
        <v>1240</v>
      </c>
      <c r="D37" s="109">
        <v>371.07</v>
      </c>
      <c r="E37" s="109">
        <v>493.5231</v>
      </c>
    </row>
    <row r="38" spans="1:9" s="62" customFormat="1" ht="27.6" customHeight="1" x14ac:dyDescent="0.2">
      <c r="A38" s="103" t="s">
        <v>138</v>
      </c>
      <c r="B38" s="103" t="s">
        <v>292</v>
      </c>
      <c r="C38" s="103" t="s">
        <v>1240</v>
      </c>
      <c r="D38" s="109">
        <v>331.17</v>
      </c>
      <c r="E38" s="109">
        <v>440.45610000000005</v>
      </c>
    </row>
    <row r="39" spans="1:9" s="62" customFormat="1" ht="27.6" customHeight="1" x14ac:dyDescent="0.2">
      <c r="A39" s="103" t="s">
        <v>141</v>
      </c>
      <c r="B39" s="103" t="s">
        <v>891</v>
      </c>
      <c r="C39" s="103" t="s">
        <v>1240</v>
      </c>
      <c r="D39" s="109">
        <v>464.17</v>
      </c>
      <c r="E39" s="109">
        <v>617.34610000000009</v>
      </c>
    </row>
    <row r="40" spans="1:9" s="62" customFormat="1" ht="27.6" customHeight="1" x14ac:dyDescent="0.2">
      <c r="A40" s="103" t="s">
        <v>144</v>
      </c>
      <c r="B40" s="103" t="s">
        <v>369</v>
      </c>
      <c r="C40" s="103" t="s">
        <v>1240</v>
      </c>
      <c r="D40" s="109">
        <v>175.74619999999999</v>
      </c>
      <c r="E40" s="109">
        <v>233.742446</v>
      </c>
    </row>
    <row r="41" spans="1:9" s="62" customFormat="1" ht="27.6" customHeight="1" x14ac:dyDescent="0.2">
      <c r="A41" s="103" t="s">
        <v>147</v>
      </c>
      <c r="B41" s="103" t="s">
        <v>358</v>
      </c>
      <c r="C41" s="103" t="s">
        <v>1240</v>
      </c>
      <c r="D41" s="109">
        <v>308.74619999999999</v>
      </c>
      <c r="E41" s="109">
        <v>410.63244600000002</v>
      </c>
    </row>
    <row r="42" spans="1:9" s="62" customFormat="1" ht="27.6" customHeight="1" x14ac:dyDescent="0.2">
      <c r="A42" s="103" t="s">
        <v>150</v>
      </c>
      <c r="B42" s="103" t="s">
        <v>579</v>
      </c>
      <c r="C42" s="103" t="s">
        <v>1240</v>
      </c>
      <c r="D42" s="109">
        <v>280.63</v>
      </c>
      <c r="E42" s="109">
        <v>373.23790000000002</v>
      </c>
    </row>
    <row r="43" spans="1:9" s="62" customFormat="1" ht="27.6" customHeight="1" x14ac:dyDescent="0.2">
      <c r="A43" s="103" t="s">
        <v>153</v>
      </c>
      <c r="B43" s="103" t="s">
        <v>311</v>
      </c>
      <c r="C43" s="103" t="s">
        <v>1240</v>
      </c>
      <c r="D43" s="109">
        <v>331.17</v>
      </c>
      <c r="E43" s="109">
        <v>440.45610000000005</v>
      </c>
    </row>
    <row r="44" spans="1:9" s="62" customFormat="1" ht="27.6" customHeight="1" x14ac:dyDescent="0.2">
      <c r="A44" s="103" t="s">
        <v>156</v>
      </c>
      <c r="B44" s="103" t="s">
        <v>311</v>
      </c>
      <c r="C44" s="103" t="s">
        <v>1240</v>
      </c>
      <c r="D44" s="109">
        <v>500.745</v>
      </c>
      <c r="E44" s="109">
        <v>665.99085000000002</v>
      </c>
    </row>
    <row r="45" spans="1:9" s="62" customFormat="1" ht="27.6" customHeight="1" x14ac:dyDescent="0.2">
      <c r="A45" s="103" t="s">
        <v>98</v>
      </c>
      <c r="B45" s="103" t="s">
        <v>99</v>
      </c>
      <c r="C45" s="103" t="s">
        <v>1240</v>
      </c>
      <c r="D45" s="109">
        <v>299.25</v>
      </c>
      <c r="E45" s="109">
        <v>398.0025</v>
      </c>
    </row>
    <row r="46" spans="1:9" s="62" customFormat="1" ht="27.6" customHeight="1" x14ac:dyDescent="0.2">
      <c r="A46" s="103" t="s">
        <v>161</v>
      </c>
      <c r="B46" s="103" t="s">
        <v>99</v>
      </c>
      <c r="C46" s="103" t="s">
        <v>1240</v>
      </c>
      <c r="D46" s="109">
        <v>442.59739999999999</v>
      </c>
      <c r="E46" s="109">
        <v>588.65454199999999</v>
      </c>
    </row>
    <row r="47" spans="1:9" s="62" customFormat="1" ht="27.6" customHeight="1" x14ac:dyDescent="0.2">
      <c r="A47" s="103" t="s">
        <v>164</v>
      </c>
      <c r="B47" s="103" t="s">
        <v>181</v>
      </c>
      <c r="C47" s="103" t="s">
        <v>1240</v>
      </c>
      <c r="D47" s="109">
        <v>226.10000000000002</v>
      </c>
      <c r="E47" s="109">
        <v>300.71300000000002</v>
      </c>
    </row>
    <row r="48" spans="1:9" s="62" customFormat="1" ht="27.6" customHeight="1" x14ac:dyDescent="0.2">
      <c r="A48" s="103" t="s">
        <v>167</v>
      </c>
      <c r="B48" s="103" t="s">
        <v>604</v>
      </c>
      <c r="C48" s="103" t="s">
        <v>1240</v>
      </c>
      <c r="D48" s="109">
        <v>344.47</v>
      </c>
      <c r="E48" s="109">
        <v>458.14510000000007</v>
      </c>
      <c r="I48" s="83"/>
    </row>
    <row r="49" spans="1:9" s="62" customFormat="1" ht="27.6" customHeight="1" x14ac:dyDescent="0.2">
      <c r="A49" s="103" t="s">
        <v>170</v>
      </c>
      <c r="B49" s="103" t="s">
        <v>434</v>
      </c>
      <c r="C49" s="103" t="s">
        <v>1240</v>
      </c>
      <c r="D49" s="109">
        <v>365.75</v>
      </c>
      <c r="E49" s="109">
        <v>486.44750000000005</v>
      </c>
    </row>
    <row r="50" spans="1:9" s="62" customFormat="1" ht="27.6" customHeight="1" x14ac:dyDescent="0.2">
      <c r="A50" s="103" t="s">
        <v>1232</v>
      </c>
      <c r="B50" s="103" t="s">
        <v>1267</v>
      </c>
      <c r="C50" s="103" t="s">
        <v>1240</v>
      </c>
      <c r="D50" s="109">
        <v>199.5</v>
      </c>
      <c r="E50" s="109">
        <v>265.33999999999997</v>
      </c>
    </row>
    <row r="51" spans="1:9" s="62" customFormat="1" ht="27.6" customHeight="1" x14ac:dyDescent="0.2">
      <c r="A51" s="103" t="s">
        <v>1233</v>
      </c>
      <c r="B51" s="103" t="s">
        <v>1268</v>
      </c>
      <c r="C51" s="103" t="s">
        <v>1240</v>
      </c>
      <c r="D51" s="109">
        <v>375.92</v>
      </c>
      <c r="E51" s="109">
        <v>499.98</v>
      </c>
    </row>
    <row r="52" spans="1:9" s="62" customFormat="1" ht="27.6" customHeight="1" x14ac:dyDescent="0.2">
      <c r="A52" s="103" t="s">
        <v>176</v>
      </c>
      <c r="B52" s="103" t="s">
        <v>287</v>
      </c>
      <c r="C52" s="103" t="s">
        <v>1240</v>
      </c>
      <c r="D52" s="109">
        <v>259.35000000000002</v>
      </c>
      <c r="E52" s="109">
        <v>344.93550000000005</v>
      </c>
    </row>
    <row r="53" spans="1:9" s="62" customFormat="1" ht="27.6" customHeight="1" x14ac:dyDescent="0.2">
      <c r="A53" s="103" t="s">
        <v>178</v>
      </c>
      <c r="B53" s="103" t="s">
        <v>297</v>
      </c>
      <c r="C53" s="103" t="s">
        <v>1240</v>
      </c>
      <c r="D53" s="109">
        <v>398.2552</v>
      </c>
      <c r="E53" s="109">
        <v>529.67941600000006</v>
      </c>
    </row>
    <row r="54" spans="1:9" s="62" customFormat="1" ht="27.6" customHeight="1" x14ac:dyDescent="0.2">
      <c r="A54" s="103" t="s">
        <v>148</v>
      </c>
      <c r="B54" s="103" t="s">
        <v>149</v>
      </c>
      <c r="C54" s="103" t="s">
        <v>1240</v>
      </c>
      <c r="D54" s="109">
        <v>331.17</v>
      </c>
      <c r="E54" s="109">
        <v>440.45610000000005</v>
      </c>
    </row>
    <row r="55" spans="1:9" s="62" customFormat="1" ht="27.6" customHeight="1" x14ac:dyDescent="0.2">
      <c r="A55" s="103" t="s">
        <v>133</v>
      </c>
      <c r="B55" s="103" t="s">
        <v>134</v>
      </c>
      <c r="C55" s="103" t="s">
        <v>1240</v>
      </c>
      <c r="D55" s="109">
        <v>464.17</v>
      </c>
      <c r="E55" s="109">
        <v>617.34610000000009</v>
      </c>
    </row>
    <row r="56" spans="1:9" s="62" customFormat="1" ht="27.6" customHeight="1" x14ac:dyDescent="0.2">
      <c r="A56" s="103" t="s">
        <v>184</v>
      </c>
      <c r="B56" s="103" t="s">
        <v>315</v>
      </c>
      <c r="C56" s="103" t="s">
        <v>1240</v>
      </c>
      <c r="D56" s="109">
        <v>246.05</v>
      </c>
      <c r="E56" s="109">
        <v>327.24650000000003</v>
      </c>
    </row>
    <row r="57" spans="1:9" s="62" customFormat="1" ht="27.6" customHeight="1" x14ac:dyDescent="0.2">
      <c r="A57" s="103" t="s">
        <v>187</v>
      </c>
      <c r="B57" s="103" t="s">
        <v>315</v>
      </c>
      <c r="C57" s="103" t="s">
        <v>1240</v>
      </c>
      <c r="D57" s="109">
        <v>382.375</v>
      </c>
      <c r="E57" s="109">
        <v>508.55875000000003</v>
      </c>
    </row>
    <row r="58" spans="1:9" s="62" customFormat="1" ht="27.6" customHeight="1" x14ac:dyDescent="0.2">
      <c r="A58" s="103" t="s">
        <v>190</v>
      </c>
      <c r="B58" s="103" t="s">
        <v>349</v>
      </c>
      <c r="C58" s="103" t="s">
        <v>1240</v>
      </c>
      <c r="D58" s="109">
        <v>317.87</v>
      </c>
      <c r="E58" s="109">
        <v>422.76710000000003</v>
      </c>
    </row>
    <row r="59" spans="1:9" s="62" customFormat="1" ht="27.6" customHeight="1" x14ac:dyDescent="0.2">
      <c r="A59" s="103" t="s">
        <v>193</v>
      </c>
      <c r="B59" s="103" t="s">
        <v>349</v>
      </c>
      <c r="C59" s="103" t="s">
        <v>1240</v>
      </c>
      <c r="D59" s="109">
        <v>511.0924</v>
      </c>
      <c r="E59" s="109">
        <v>679.75289200000009</v>
      </c>
    </row>
    <row r="60" spans="1:9" s="62" customFormat="1" ht="27.6" customHeight="1" x14ac:dyDescent="0.2">
      <c r="A60" s="103" t="s">
        <v>196</v>
      </c>
      <c r="B60" s="103" t="s">
        <v>484</v>
      </c>
      <c r="C60" s="103" t="s">
        <v>1240</v>
      </c>
      <c r="D60" s="109">
        <v>317.87</v>
      </c>
      <c r="E60" s="109">
        <v>422.76710000000003</v>
      </c>
    </row>
    <row r="61" spans="1:9" s="62" customFormat="1" ht="27.6" customHeight="1" x14ac:dyDescent="0.2">
      <c r="A61" s="103" t="s">
        <v>199</v>
      </c>
      <c r="B61" s="103" t="s">
        <v>484</v>
      </c>
      <c r="C61" s="103" t="s">
        <v>1240</v>
      </c>
      <c r="D61" s="109">
        <v>511.0924</v>
      </c>
      <c r="E61" s="109">
        <v>679.75289200000009</v>
      </c>
    </row>
    <row r="62" spans="1:9" s="62" customFormat="1" ht="27.6" customHeight="1" x14ac:dyDescent="0.2">
      <c r="A62" s="103" t="s">
        <v>202</v>
      </c>
      <c r="B62" s="103" t="s">
        <v>281</v>
      </c>
      <c r="C62" s="103" t="s">
        <v>1240</v>
      </c>
      <c r="D62" s="109">
        <v>293.93</v>
      </c>
      <c r="E62" s="109">
        <v>390.92690000000005</v>
      </c>
    </row>
    <row r="63" spans="1:9" s="62" customFormat="1" ht="27.6" customHeight="1" x14ac:dyDescent="0.2">
      <c r="A63" s="103" t="s">
        <v>205</v>
      </c>
      <c r="B63" s="103" t="s">
        <v>281</v>
      </c>
      <c r="C63" s="103" t="s">
        <v>1240</v>
      </c>
      <c r="D63" s="109">
        <v>450.87</v>
      </c>
      <c r="E63" s="109">
        <v>599.65710000000001</v>
      </c>
    </row>
    <row r="64" spans="1:9" s="62" customFormat="1" ht="27.6" customHeight="1" x14ac:dyDescent="0.2">
      <c r="A64" s="103" t="s">
        <v>208</v>
      </c>
      <c r="B64" s="103" t="s">
        <v>345</v>
      </c>
      <c r="C64" s="103" t="s">
        <v>1240</v>
      </c>
      <c r="D64" s="109">
        <v>518.70000000000005</v>
      </c>
      <c r="E64" s="109">
        <v>689.87100000000009</v>
      </c>
      <c r="I64" s="83"/>
    </row>
    <row r="65" spans="1:5" s="62" customFormat="1" ht="27.6" customHeight="1" x14ac:dyDescent="0.2">
      <c r="A65" s="103" t="s">
        <v>210</v>
      </c>
      <c r="B65" s="103" t="s">
        <v>345</v>
      </c>
      <c r="C65" s="103" t="s">
        <v>1240</v>
      </c>
      <c r="D65" s="109">
        <v>659.01499999999999</v>
      </c>
      <c r="E65" s="109">
        <v>876.48995000000002</v>
      </c>
    </row>
    <row r="66" spans="1:5" s="62" customFormat="1" ht="27.6" customHeight="1" x14ac:dyDescent="0.2">
      <c r="A66" s="103" t="s">
        <v>1234</v>
      </c>
      <c r="B66" s="103" t="s">
        <v>1269</v>
      </c>
      <c r="C66" s="103" t="s">
        <v>1240</v>
      </c>
      <c r="D66" s="109">
        <v>349</v>
      </c>
      <c r="E66" s="109">
        <v>445</v>
      </c>
    </row>
    <row r="67" spans="1:5" s="62" customFormat="1" ht="27.6" customHeight="1" x14ac:dyDescent="0.2">
      <c r="A67" s="103" t="s">
        <v>216</v>
      </c>
      <c r="B67" s="103" t="s">
        <v>894</v>
      </c>
      <c r="C67" s="103" t="s">
        <v>1240</v>
      </c>
      <c r="D67" s="109">
        <v>349</v>
      </c>
      <c r="E67" s="109">
        <v>316.63310000000007</v>
      </c>
    </row>
    <row r="68" spans="1:5" s="62" customFormat="1" ht="27.6" customHeight="1" x14ac:dyDescent="0.2">
      <c r="A68" s="103" t="s">
        <v>219</v>
      </c>
      <c r="B68" s="103" t="s">
        <v>894</v>
      </c>
      <c r="C68" s="103" t="s">
        <v>1240</v>
      </c>
      <c r="D68" s="109">
        <v>331.17</v>
      </c>
      <c r="E68" s="109">
        <v>440.45610000000005</v>
      </c>
    </row>
    <row r="69" spans="1:5" s="62" customFormat="1" ht="27.6" customHeight="1" x14ac:dyDescent="0.2">
      <c r="A69" s="103" t="s">
        <v>222</v>
      </c>
      <c r="B69" s="103" t="s">
        <v>894</v>
      </c>
      <c r="C69" s="103" t="s">
        <v>1240</v>
      </c>
      <c r="D69" s="109">
        <v>294</v>
      </c>
      <c r="E69" s="109">
        <v>316.63310000000007</v>
      </c>
    </row>
    <row r="70" spans="1:5" s="62" customFormat="1" ht="27.6" customHeight="1" x14ac:dyDescent="0.2">
      <c r="A70" s="103" t="s">
        <v>225</v>
      </c>
      <c r="B70" s="103" t="s">
        <v>894</v>
      </c>
      <c r="C70" s="103" t="s">
        <v>1240</v>
      </c>
      <c r="D70" s="109">
        <v>331.17</v>
      </c>
      <c r="E70" s="109">
        <v>440.45610000000005</v>
      </c>
    </row>
    <row r="71" spans="1:5" s="62" customFormat="1" ht="27.6" customHeight="1" x14ac:dyDescent="0.2">
      <c r="A71" s="103" t="s">
        <v>228</v>
      </c>
      <c r="B71" s="103" t="s">
        <v>537</v>
      </c>
      <c r="C71" s="103" t="s">
        <v>1240</v>
      </c>
      <c r="D71" s="109">
        <v>324.52000000000004</v>
      </c>
      <c r="E71" s="109">
        <v>431.61160000000007</v>
      </c>
    </row>
    <row r="72" spans="1:5" s="62" customFormat="1" ht="27.6" customHeight="1" x14ac:dyDescent="0.2">
      <c r="A72" s="103" t="s">
        <v>231</v>
      </c>
      <c r="B72" s="103" t="s">
        <v>498</v>
      </c>
      <c r="C72" s="103" t="s">
        <v>1240</v>
      </c>
      <c r="D72" s="109">
        <v>324.52000000000004</v>
      </c>
      <c r="E72" s="109">
        <v>431.61160000000007</v>
      </c>
    </row>
    <row r="73" spans="1:5" s="62" customFormat="1" ht="27.6" customHeight="1" x14ac:dyDescent="0.2">
      <c r="A73" s="103" t="s">
        <v>234</v>
      </c>
      <c r="B73" s="103" t="s">
        <v>466</v>
      </c>
      <c r="C73" s="103" t="s">
        <v>1240</v>
      </c>
      <c r="D73" s="109">
        <v>324.52000000000004</v>
      </c>
      <c r="E73" s="109">
        <v>431.61160000000007</v>
      </c>
    </row>
    <row r="74" spans="1:5" s="62" customFormat="1" ht="27.6" customHeight="1" x14ac:dyDescent="0.2">
      <c r="A74" s="103" t="s">
        <v>237</v>
      </c>
      <c r="B74" s="103" t="s">
        <v>464</v>
      </c>
      <c r="C74" s="103" t="s">
        <v>1240</v>
      </c>
      <c r="D74" s="109">
        <v>324.52000000000004</v>
      </c>
      <c r="E74" s="109">
        <v>431.61160000000007</v>
      </c>
    </row>
    <row r="75" spans="1:5" s="62" customFormat="1" ht="27.6" customHeight="1" x14ac:dyDescent="0.2">
      <c r="A75" s="103" t="s">
        <v>157</v>
      </c>
      <c r="B75" s="103" t="s">
        <v>158</v>
      </c>
      <c r="C75" s="103" t="s">
        <v>1240</v>
      </c>
      <c r="D75" s="109">
        <v>490.77000000000004</v>
      </c>
      <c r="E75" s="109">
        <v>652.72410000000013</v>
      </c>
    </row>
    <row r="76" spans="1:5" s="62" customFormat="1" ht="27.6" customHeight="1" x14ac:dyDescent="0.2">
      <c r="A76" s="103" t="s">
        <v>191</v>
      </c>
      <c r="B76" s="103" t="s">
        <v>192</v>
      </c>
      <c r="C76" s="103" t="s">
        <v>1240</v>
      </c>
      <c r="D76" s="109">
        <v>650.37</v>
      </c>
      <c r="E76" s="109">
        <v>864.99210000000005</v>
      </c>
    </row>
    <row r="77" spans="1:5" s="62" customFormat="1" ht="27.6" customHeight="1" x14ac:dyDescent="0.2">
      <c r="A77" s="103" t="s">
        <v>136</v>
      </c>
      <c r="B77" s="103" t="s">
        <v>137</v>
      </c>
      <c r="C77" s="103" t="s">
        <v>1240</v>
      </c>
      <c r="D77" s="109">
        <v>197.50500000000002</v>
      </c>
      <c r="E77" s="109">
        <v>262.68165000000005</v>
      </c>
    </row>
    <row r="78" spans="1:5" s="62" customFormat="1" ht="27.6" customHeight="1" x14ac:dyDescent="0.2">
      <c r="A78" s="103" t="s">
        <v>197</v>
      </c>
      <c r="B78" s="103" t="s">
        <v>198</v>
      </c>
      <c r="C78" s="103" t="s">
        <v>1240</v>
      </c>
      <c r="D78" s="109">
        <v>311.22000000000003</v>
      </c>
      <c r="E78" s="109">
        <v>413.92260000000005</v>
      </c>
    </row>
    <row r="79" spans="1:5" s="62" customFormat="1" ht="27.6" customHeight="1" x14ac:dyDescent="0.2">
      <c r="A79" s="103" t="s">
        <v>1235</v>
      </c>
      <c r="B79" s="103" t="s">
        <v>119</v>
      </c>
      <c r="C79" s="103" t="s">
        <v>1240</v>
      </c>
      <c r="D79" s="109">
        <v>264.67</v>
      </c>
      <c r="E79" s="109">
        <v>352.01110000000006</v>
      </c>
    </row>
    <row r="80" spans="1:5" s="62" customFormat="1" ht="27.6" customHeight="1" x14ac:dyDescent="0.2">
      <c r="A80" s="103" t="s">
        <v>1236</v>
      </c>
      <c r="B80" s="103" t="s">
        <v>119</v>
      </c>
      <c r="C80" s="103" t="s">
        <v>1240</v>
      </c>
      <c r="D80" s="109">
        <v>264.67</v>
      </c>
      <c r="E80" s="109">
        <v>352.01110000000006</v>
      </c>
    </row>
    <row r="81" spans="1:9" s="62" customFormat="1" ht="27.6" customHeight="1" x14ac:dyDescent="0.2">
      <c r="A81" s="103" t="s">
        <v>1237</v>
      </c>
      <c r="B81" s="103" t="s">
        <v>1270</v>
      </c>
      <c r="C81" s="103" t="s">
        <v>1240</v>
      </c>
      <c r="D81" s="109">
        <v>371.07</v>
      </c>
      <c r="E81" s="109">
        <v>493.5231</v>
      </c>
      <c r="I81" s="83"/>
    </row>
    <row r="82" spans="1:9" s="62" customFormat="1" ht="27.6" customHeight="1" x14ac:dyDescent="0.2">
      <c r="A82" s="103" t="s">
        <v>247</v>
      </c>
      <c r="B82" s="103" t="s">
        <v>363</v>
      </c>
      <c r="C82" s="103" t="s">
        <v>1240</v>
      </c>
      <c r="D82" s="109">
        <v>344.47</v>
      </c>
      <c r="E82" s="109">
        <v>458.14510000000007</v>
      </c>
      <c r="I82" s="83"/>
    </row>
    <row r="83" spans="1:9" s="62" customFormat="1" ht="27.6" customHeight="1" x14ac:dyDescent="0.2">
      <c r="A83" s="103" t="s">
        <v>250</v>
      </c>
      <c r="B83" s="103" t="s">
        <v>340</v>
      </c>
      <c r="C83" s="103" t="s">
        <v>1240</v>
      </c>
      <c r="D83" s="109">
        <v>344.47</v>
      </c>
      <c r="E83" s="109">
        <v>458.14510000000007</v>
      </c>
      <c r="I83" s="83"/>
    </row>
    <row r="84" spans="1:9" s="62" customFormat="1" ht="27.6" customHeight="1" x14ac:dyDescent="0.2">
      <c r="A84" s="103" t="s">
        <v>35</v>
      </c>
      <c r="B84" s="103" t="s">
        <v>36</v>
      </c>
      <c r="C84" s="103" t="s">
        <v>1240</v>
      </c>
      <c r="D84" s="109">
        <v>389.69</v>
      </c>
      <c r="E84" s="109">
        <v>518.28769999999997</v>
      </c>
      <c r="I84" s="83"/>
    </row>
    <row r="85" spans="1:9" s="62" customFormat="1" ht="27.6" customHeight="1" x14ac:dyDescent="0.2">
      <c r="A85" s="103" t="s">
        <v>254</v>
      </c>
      <c r="B85" s="103" t="s">
        <v>420</v>
      </c>
      <c r="C85" s="103" t="s">
        <v>1240</v>
      </c>
      <c r="D85" s="109">
        <v>565.25</v>
      </c>
      <c r="E85" s="109">
        <v>751.78250000000003</v>
      </c>
    </row>
    <row r="86" spans="1:9" s="62" customFormat="1" ht="27.6" customHeight="1" x14ac:dyDescent="0.2">
      <c r="A86" s="103" t="s">
        <v>101</v>
      </c>
      <c r="B86" s="103" t="s">
        <v>102</v>
      </c>
      <c r="C86" s="103" t="s">
        <v>1240</v>
      </c>
      <c r="D86" s="109">
        <v>344.47</v>
      </c>
      <c r="E86" s="109">
        <v>458.14510000000007</v>
      </c>
    </row>
    <row r="87" spans="1:9" s="62" customFormat="1" ht="27.6" customHeight="1" x14ac:dyDescent="0.2">
      <c r="A87" s="103" t="s">
        <v>38</v>
      </c>
      <c r="B87" s="103" t="s">
        <v>39</v>
      </c>
      <c r="C87" s="103" t="s">
        <v>1240</v>
      </c>
      <c r="D87" s="109">
        <v>319</v>
      </c>
      <c r="E87" s="109">
        <v>422.76710000000003</v>
      </c>
    </row>
    <row r="88" spans="1:9" s="62" customFormat="1" ht="27.6" customHeight="1" x14ac:dyDescent="0.2">
      <c r="A88" s="103" t="s">
        <v>107</v>
      </c>
      <c r="B88" s="103" t="s">
        <v>39</v>
      </c>
      <c r="C88" s="103" t="s">
        <v>1240</v>
      </c>
      <c r="D88" s="109">
        <v>450.87</v>
      </c>
      <c r="E88" s="109">
        <v>599.65710000000001</v>
      </c>
    </row>
    <row r="89" spans="1:9" s="62" customFormat="1" ht="27.6" customHeight="1" x14ac:dyDescent="0.2">
      <c r="A89" s="103" t="s">
        <v>23</v>
      </c>
      <c r="B89" s="103" t="s">
        <v>24</v>
      </c>
      <c r="C89" s="103" t="s">
        <v>1240</v>
      </c>
      <c r="D89" s="109">
        <v>319</v>
      </c>
      <c r="E89" s="109">
        <v>422.76710000000003</v>
      </c>
    </row>
    <row r="90" spans="1:9" s="62" customFormat="1" ht="27.6" customHeight="1" x14ac:dyDescent="0.2">
      <c r="A90" s="103" t="s">
        <v>77</v>
      </c>
      <c r="B90" s="103" t="s">
        <v>78</v>
      </c>
      <c r="C90" s="103" t="s">
        <v>1240</v>
      </c>
      <c r="D90" s="109">
        <v>450.87</v>
      </c>
      <c r="E90" s="109">
        <v>599.65710000000001</v>
      </c>
    </row>
    <row r="91" spans="1:9" s="62" customFormat="1" ht="27.6" customHeight="1" x14ac:dyDescent="0.2">
      <c r="A91" s="103" t="s">
        <v>104</v>
      </c>
      <c r="B91" s="103" t="s">
        <v>105</v>
      </c>
      <c r="C91" s="103" t="s">
        <v>1240</v>
      </c>
      <c r="D91" s="109">
        <v>319</v>
      </c>
      <c r="E91" s="109">
        <v>422.76710000000003</v>
      </c>
    </row>
    <row r="92" spans="1:9" s="62" customFormat="1" ht="27.6" customHeight="1" x14ac:dyDescent="0.2">
      <c r="A92" s="103" t="s">
        <v>145</v>
      </c>
      <c r="B92" s="103" t="s">
        <v>146</v>
      </c>
      <c r="C92" s="103" t="s">
        <v>1240</v>
      </c>
      <c r="D92" s="109">
        <v>450.87</v>
      </c>
      <c r="E92" s="109">
        <v>599.65710000000001</v>
      </c>
    </row>
    <row r="93" spans="1:9" s="62" customFormat="1" ht="27.6" customHeight="1" x14ac:dyDescent="0.2">
      <c r="A93" s="103" t="s">
        <v>266</v>
      </c>
      <c r="B93" s="103" t="s">
        <v>351</v>
      </c>
      <c r="C93" s="103" t="s">
        <v>1240</v>
      </c>
      <c r="D93" s="109">
        <v>371.07</v>
      </c>
      <c r="E93" s="109">
        <v>493.5231</v>
      </c>
    </row>
    <row r="94" spans="1:9" s="62" customFormat="1" ht="27.6" customHeight="1" x14ac:dyDescent="0.2">
      <c r="A94" s="103" t="s">
        <v>269</v>
      </c>
      <c r="B94" s="103" t="s">
        <v>351</v>
      </c>
      <c r="C94" s="103" t="s">
        <v>1240</v>
      </c>
      <c r="D94" s="109">
        <v>371.07</v>
      </c>
      <c r="E94" s="109">
        <v>493.5231</v>
      </c>
    </row>
    <row r="95" spans="1:9" s="62" customFormat="1" ht="27.6" customHeight="1" x14ac:dyDescent="0.2">
      <c r="A95" s="103" t="s">
        <v>274</v>
      </c>
      <c r="B95" s="103" t="s">
        <v>367</v>
      </c>
      <c r="C95" s="103" t="s">
        <v>1240</v>
      </c>
      <c r="D95" s="109">
        <v>450.87</v>
      </c>
      <c r="E95" s="109">
        <v>599.65710000000001</v>
      </c>
    </row>
    <row r="96" spans="1:9" s="62" customFormat="1" ht="27.6" customHeight="1" x14ac:dyDescent="0.2">
      <c r="A96" s="103" t="s">
        <v>20</v>
      </c>
      <c r="B96" s="103" t="s">
        <v>21</v>
      </c>
      <c r="C96" s="103" t="s">
        <v>1240</v>
      </c>
      <c r="D96" s="109">
        <v>319</v>
      </c>
      <c r="E96" s="109">
        <v>422.76710000000003</v>
      </c>
    </row>
    <row r="97" spans="1:9" s="62" customFormat="1" ht="27.6" customHeight="1" x14ac:dyDescent="0.2">
      <c r="A97" s="103" t="s">
        <v>131</v>
      </c>
      <c r="B97" s="103" t="s">
        <v>132</v>
      </c>
      <c r="C97" s="103" t="s">
        <v>1240</v>
      </c>
      <c r="D97" s="109">
        <v>450.87</v>
      </c>
      <c r="E97" s="109">
        <v>599.65710000000001</v>
      </c>
    </row>
    <row r="98" spans="1:9" s="62" customFormat="1" ht="27.6" customHeight="1" x14ac:dyDescent="0.2">
      <c r="A98" s="103" t="s">
        <v>159</v>
      </c>
      <c r="B98" s="103" t="s">
        <v>160</v>
      </c>
      <c r="C98" s="103" t="s">
        <v>1240</v>
      </c>
      <c r="D98" s="109">
        <v>319</v>
      </c>
      <c r="E98" s="109">
        <v>422.76710000000003</v>
      </c>
    </row>
    <row r="99" spans="1:9" s="62" customFormat="1" ht="27.6" customHeight="1" x14ac:dyDescent="0.2">
      <c r="A99" s="103" t="s">
        <v>177</v>
      </c>
      <c r="B99" s="103" t="s">
        <v>160</v>
      </c>
      <c r="C99" s="103" t="s">
        <v>1240</v>
      </c>
      <c r="D99" s="109">
        <v>450.87</v>
      </c>
      <c r="E99" s="109">
        <v>599.65710000000001</v>
      </c>
      <c r="I99" s="83"/>
    </row>
    <row r="100" spans="1:9" s="62" customFormat="1" ht="27.6" customHeight="1" x14ac:dyDescent="0.2">
      <c r="A100" s="103" t="s">
        <v>255</v>
      </c>
      <c r="B100" s="103" t="s">
        <v>256</v>
      </c>
      <c r="C100" s="103" t="s">
        <v>1240</v>
      </c>
      <c r="D100" s="109">
        <v>319</v>
      </c>
      <c r="E100" s="109">
        <v>422.76710000000003</v>
      </c>
    </row>
    <row r="101" spans="1:9" s="62" customFormat="1" ht="27.6" customHeight="1" x14ac:dyDescent="0.2">
      <c r="A101" s="103" t="s">
        <v>264</v>
      </c>
      <c r="B101" s="103" t="s">
        <v>256</v>
      </c>
      <c r="C101" s="103" t="s">
        <v>1240</v>
      </c>
      <c r="D101" s="109">
        <v>464.17</v>
      </c>
      <c r="E101" s="109">
        <v>617.34610000000009</v>
      </c>
    </row>
    <row r="102" spans="1:9" s="62" customFormat="1" ht="27.6" customHeight="1" x14ac:dyDescent="0.2">
      <c r="A102" s="103" t="s">
        <v>17</v>
      </c>
      <c r="B102" s="103" t="s">
        <v>18</v>
      </c>
      <c r="C102" s="103" t="s">
        <v>1240</v>
      </c>
      <c r="D102" s="109">
        <v>319</v>
      </c>
      <c r="E102" s="109">
        <v>422.76710000000003</v>
      </c>
    </row>
    <row r="103" spans="1:9" s="62" customFormat="1" ht="27.6" customHeight="1" x14ac:dyDescent="0.2">
      <c r="A103" s="103" t="s">
        <v>291</v>
      </c>
      <c r="B103" s="103" t="s">
        <v>441</v>
      </c>
      <c r="C103" s="103" t="s">
        <v>1240</v>
      </c>
      <c r="D103" s="109">
        <v>344.47</v>
      </c>
      <c r="E103" s="109">
        <v>458.14510000000007</v>
      </c>
    </row>
    <row r="104" spans="1:9" s="62" customFormat="1" ht="27.6" customHeight="1" x14ac:dyDescent="0.2">
      <c r="A104" s="103" t="s">
        <v>293</v>
      </c>
      <c r="B104" s="103" t="s">
        <v>900</v>
      </c>
      <c r="C104" s="103" t="s">
        <v>1240</v>
      </c>
      <c r="D104" s="109">
        <v>477.47</v>
      </c>
      <c r="E104" s="109">
        <v>635.03510000000006</v>
      </c>
    </row>
    <row r="105" spans="1:9" s="62" customFormat="1" ht="27.6" customHeight="1" x14ac:dyDescent="0.2">
      <c r="A105" s="103" t="s">
        <v>296</v>
      </c>
      <c r="B105" s="103" t="s">
        <v>902</v>
      </c>
      <c r="C105" s="103" t="s">
        <v>1240</v>
      </c>
      <c r="D105" s="109">
        <v>429</v>
      </c>
      <c r="E105" s="109">
        <v>458.14510000000007</v>
      </c>
    </row>
    <row r="106" spans="1:9" s="62" customFormat="1" ht="27.6" customHeight="1" x14ac:dyDescent="0.2">
      <c r="A106" s="103" t="s">
        <v>298</v>
      </c>
      <c r="B106" s="103" t="s">
        <v>904</v>
      </c>
      <c r="C106" s="103" t="s">
        <v>1240</v>
      </c>
      <c r="D106" s="109">
        <v>477.47</v>
      </c>
      <c r="E106" s="109">
        <v>635.03510000000006</v>
      </c>
    </row>
    <row r="107" spans="1:9" s="62" customFormat="1" ht="27.6" customHeight="1" x14ac:dyDescent="0.2">
      <c r="A107" s="103" t="s">
        <v>300</v>
      </c>
      <c r="B107" s="103" t="s">
        <v>329</v>
      </c>
      <c r="C107" s="103" t="s">
        <v>1240</v>
      </c>
      <c r="D107" s="109">
        <v>344.47</v>
      </c>
      <c r="E107" s="109">
        <v>458.14510000000007</v>
      </c>
      <c r="I107" s="83"/>
    </row>
    <row r="108" spans="1:9" s="62" customFormat="1" ht="27.6" customHeight="1" x14ac:dyDescent="0.2">
      <c r="A108" s="103" t="s">
        <v>302</v>
      </c>
      <c r="B108" s="103" t="s">
        <v>635</v>
      </c>
      <c r="C108" s="103" t="s">
        <v>1240</v>
      </c>
      <c r="D108" s="109">
        <v>477.47</v>
      </c>
      <c r="E108" s="109">
        <v>635.03510000000006</v>
      </c>
    </row>
    <row r="109" spans="1:9" s="62" customFormat="1" ht="27.6" customHeight="1" x14ac:dyDescent="0.2">
      <c r="A109" s="103" t="s">
        <v>305</v>
      </c>
      <c r="B109" s="103" t="s">
        <v>462</v>
      </c>
      <c r="C109" s="103" t="s">
        <v>1240</v>
      </c>
      <c r="D109" s="109">
        <v>289</v>
      </c>
      <c r="E109" s="109">
        <v>352.01110000000006</v>
      </c>
    </row>
    <row r="110" spans="1:9" s="62" customFormat="1" ht="27.6" customHeight="1" x14ac:dyDescent="0.2">
      <c r="A110" s="103" t="s">
        <v>306</v>
      </c>
      <c r="B110" s="103" t="s">
        <v>307</v>
      </c>
      <c r="C110" s="103" t="s">
        <v>1240</v>
      </c>
      <c r="D110" s="109">
        <v>289</v>
      </c>
      <c r="E110" s="109">
        <v>352.01110000000006</v>
      </c>
    </row>
    <row r="111" spans="1:9" s="62" customFormat="1" ht="27.6" customHeight="1" x14ac:dyDescent="0.2">
      <c r="A111" s="103" t="s">
        <v>310</v>
      </c>
      <c r="B111" s="103" t="s">
        <v>379</v>
      </c>
      <c r="C111" s="103" t="s">
        <v>1240</v>
      </c>
      <c r="D111" s="109">
        <v>497.42</v>
      </c>
      <c r="E111" s="109">
        <v>661.56860000000006</v>
      </c>
    </row>
    <row r="112" spans="1:9" s="62" customFormat="1" ht="27.6" customHeight="1" x14ac:dyDescent="0.2">
      <c r="A112" s="103" t="s">
        <v>312</v>
      </c>
      <c r="B112" s="103" t="s">
        <v>380</v>
      </c>
      <c r="C112" s="103" t="s">
        <v>1240</v>
      </c>
      <c r="D112" s="109">
        <v>497.42</v>
      </c>
      <c r="E112" s="109">
        <v>661.56860000000006</v>
      </c>
    </row>
    <row r="113" spans="1:5" s="62" customFormat="1" ht="27.6" customHeight="1" x14ac:dyDescent="0.2">
      <c r="A113" s="103" t="s">
        <v>109</v>
      </c>
      <c r="B113" s="103" t="s">
        <v>110</v>
      </c>
      <c r="C113" s="103" t="s">
        <v>1240</v>
      </c>
      <c r="D113" s="109">
        <v>490.77000000000004</v>
      </c>
      <c r="E113" s="109">
        <v>652.72410000000013</v>
      </c>
    </row>
    <row r="114" spans="1:5" s="62" customFormat="1" ht="27.6" customHeight="1" x14ac:dyDescent="0.2">
      <c r="A114" s="103" t="s">
        <v>168</v>
      </c>
      <c r="B114" s="103" t="s">
        <v>169</v>
      </c>
      <c r="C114" s="103" t="s">
        <v>1240</v>
      </c>
      <c r="D114" s="109">
        <v>490.77000000000004</v>
      </c>
      <c r="E114" s="109">
        <v>652.72410000000013</v>
      </c>
    </row>
    <row r="115" spans="1:5" s="62" customFormat="1" ht="27.6" customHeight="1" x14ac:dyDescent="0.2">
      <c r="A115" s="103" t="s">
        <v>261</v>
      </c>
      <c r="B115" s="103" t="s">
        <v>262</v>
      </c>
      <c r="C115" s="103" t="s">
        <v>1240</v>
      </c>
      <c r="D115" s="109">
        <v>357.77000000000004</v>
      </c>
      <c r="E115" s="109">
        <v>475.83410000000009</v>
      </c>
    </row>
    <row r="116" spans="1:5" s="62" customFormat="1" ht="27.6" customHeight="1" x14ac:dyDescent="0.2">
      <c r="A116" s="103" t="s">
        <v>179</v>
      </c>
      <c r="B116" s="103" t="s">
        <v>180</v>
      </c>
      <c r="C116" s="103" t="s">
        <v>1240</v>
      </c>
      <c r="D116" s="109">
        <v>524.02</v>
      </c>
      <c r="E116" s="109">
        <v>696.94659999999999</v>
      </c>
    </row>
    <row r="117" spans="1:5" s="62" customFormat="1" ht="27.6" customHeight="1" x14ac:dyDescent="0.2">
      <c r="A117" s="103" t="s">
        <v>65</v>
      </c>
      <c r="B117" s="103" t="s">
        <v>66</v>
      </c>
      <c r="C117" s="103" t="s">
        <v>1240</v>
      </c>
      <c r="D117" s="109">
        <v>430.92</v>
      </c>
      <c r="E117" s="109">
        <v>573.12360000000001</v>
      </c>
    </row>
    <row r="118" spans="1:5" s="62" customFormat="1" ht="27.6" customHeight="1" x14ac:dyDescent="0.2">
      <c r="A118" s="103" t="s">
        <v>324</v>
      </c>
      <c r="B118" s="103" t="s">
        <v>908</v>
      </c>
      <c r="C118" s="103" t="s">
        <v>1240</v>
      </c>
      <c r="D118" s="109">
        <v>570.57000000000005</v>
      </c>
      <c r="E118" s="109">
        <v>758.85810000000015</v>
      </c>
    </row>
    <row r="119" spans="1:5" s="62" customFormat="1" ht="27.6" customHeight="1" x14ac:dyDescent="0.2">
      <c r="A119" s="103" t="s">
        <v>327</v>
      </c>
      <c r="B119" s="103" t="s">
        <v>910</v>
      </c>
      <c r="C119" s="103" t="s">
        <v>1240</v>
      </c>
      <c r="D119" s="109">
        <v>626.16</v>
      </c>
      <c r="E119" s="109">
        <v>832.79280000000006</v>
      </c>
    </row>
    <row r="120" spans="1:5" s="62" customFormat="1" ht="27.6" customHeight="1" x14ac:dyDescent="0.2">
      <c r="A120" s="103" t="s">
        <v>325</v>
      </c>
      <c r="B120" s="103" t="s">
        <v>326</v>
      </c>
      <c r="C120" s="103" t="s">
        <v>1240</v>
      </c>
      <c r="D120" s="109">
        <v>858.69</v>
      </c>
      <c r="E120" s="109">
        <v>1142.0577000000001</v>
      </c>
    </row>
    <row r="121" spans="1:5" s="62" customFormat="1" ht="27.6" customHeight="1" x14ac:dyDescent="0.2">
      <c r="A121" s="103" t="s">
        <v>330</v>
      </c>
      <c r="B121" s="103" t="s">
        <v>912</v>
      </c>
      <c r="C121" s="103" t="s">
        <v>1244</v>
      </c>
      <c r="D121" s="109">
        <v>3.47</v>
      </c>
      <c r="E121" s="109">
        <v>4.6084500000000004</v>
      </c>
    </row>
    <row r="122" spans="1:5" s="62" customFormat="1" ht="27.6" customHeight="1" x14ac:dyDescent="0.2">
      <c r="A122" s="103" t="s">
        <v>333</v>
      </c>
      <c r="B122" s="103" t="s">
        <v>846</v>
      </c>
      <c r="C122" s="103" t="s">
        <v>1244</v>
      </c>
      <c r="D122" s="109">
        <v>13.799999999999999</v>
      </c>
      <c r="E122" s="109">
        <v>18.353999999999999</v>
      </c>
    </row>
    <row r="123" spans="1:5" s="62" customFormat="1" ht="27.6" customHeight="1" x14ac:dyDescent="0.2">
      <c r="A123" s="103" t="s">
        <v>336</v>
      </c>
      <c r="B123" s="103" t="s">
        <v>647</v>
      </c>
      <c r="C123" s="103" t="s">
        <v>1244</v>
      </c>
      <c r="D123" s="109">
        <v>22.200000000000003</v>
      </c>
      <c r="E123" s="109">
        <v>29.526000000000007</v>
      </c>
    </row>
    <row r="124" spans="1:5" s="62" customFormat="1" ht="27.6" customHeight="1" x14ac:dyDescent="0.2">
      <c r="A124" s="103" t="s">
        <v>339</v>
      </c>
      <c r="B124" s="103" t="s">
        <v>666</v>
      </c>
      <c r="C124" s="103" t="s">
        <v>1243</v>
      </c>
      <c r="D124" s="109">
        <v>25.200000000000003</v>
      </c>
      <c r="E124" s="109">
        <v>33.516000000000005</v>
      </c>
    </row>
    <row r="125" spans="1:5" s="62" customFormat="1" ht="27.6" customHeight="1" x14ac:dyDescent="0.2">
      <c r="A125" s="103" t="s">
        <v>341</v>
      </c>
      <c r="B125" s="103" t="s">
        <v>571</v>
      </c>
      <c r="C125" s="103" t="s">
        <v>1243</v>
      </c>
      <c r="D125" s="109">
        <v>29.625</v>
      </c>
      <c r="E125" s="109">
        <v>41.56</v>
      </c>
    </row>
    <row r="126" spans="1:5" s="62" customFormat="1" ht="27.6" customHeight="1" x14ac:dyDescent="0.2">
      <c r="A126" s="103" t="s">
        <v>344</v>
      </c>
      <c r="B126" s="103" t="s">
        <v>490</v>
      </c>
      <c r="C126" s="103" t="s">
        <v>1243</v>
      </c>
      <c r="D126" s="109">
        <v>25.200000000000003</v>
      </c>
      <c r="E126" s="109">
        <v>33.516000000000005</v>
      </c>
    </row>
    <row r="127" spans="1:5" s="62" customFormat="1" ht="27.6" customHeight="1" x14ac:dyDescent="0.2">
      <c r="A127" s="103" t="s">
        <v>346</v>
      </c>
      <c r="B127" s="103" t="s">
        <v>392</v>
      </c>
      <c r="C127" s="103" t="s">
        <v>1243</v>
      </c>
      <c r="D127" s="109">
        <v>35.630000000000003</v>
      </c>
      <c r="E127" s="109">
        <v>47.381250000000001</v>
      </c>
    </row>
    <row r="128" spans="1:5" s="62" customFormat="1" ht="27.6" customHeight="1" x14ac:dyDescent="0.2">
      <c r="A128" s="103" t="s">
        <v>348</v>
      </c>
      <c r="B128" s="103" t="s">
        <v>505</v>
      </c>
      <c r="C128" s="103" t="s">
        <v>1243</v>
      </c>
      <c r="D128" s="109">
        <v>25.200000000000003</v>
      </c>
      <c r="E128" s="109">
        <v>33.516000000000005</v>
      </c>
    </row>
    <row r="129" spans="1:5" s="62" customFormat="1" ht="27.6" customHeight="1" x14ac:dyDescent="0.2">
      <c r="A129" s="103" t="s">
        <v>350</v>
      </c>
      <c r="B129" s="103" t="s">
        <v>500</v>
      </c>
      <c r="C129" s="103" t="s">
        <v>1243</v>
      </c>
      <c r="D129" s="109">
        <v>25.200000000000003</v>
      </c>
      <c r="E129" s="109">
        <v>33.516000000000005</v>
      </c>
    </row>
    <row r="130" spans="1:5" s="62" customFormat="1" ht="27.6" customHeight="1" x14ac:dyDescent="0.2">
      <c r="A130" s="103" t="s">
        <v>342</v>
      </c>
      <c r="B130" s="103" t="s">
        <v>343</v>
      </c>
      <c r="C130" s="103" t="s">
        <v>1243</v>
      </c>
      <c r="D130" s="109">
        <v>25.200000000000003</v>
      </c>
      <c r="E130" s="109">
        <v>33.516000000000005</v>
      </c>
    </row>
    <row r="131" spans="1:5" s="62" customFormat="1" ht="27.6" customHeight="1" x14ac:dyDescent="0.2">
      <c r="A131" s="103" t="s">
        <v>354</v>
      </c>
      <c r="B131" s="103" t="s">
        <v>522</v>
      </c>
      <c r="C131" s="103" t="s">
        <v>1240</v>
      </c>
      <c r="D131" s="109">
        <v>298.5</v>
      </c>
      <c r="E131" s="109">
        <v>397.005</v>
      </c>
    </row>
    <row r="132" spans="1:5" s="62" customFormat="1" ht="27.6" customHeight="1" x14ac:dyDescent="0.2">
      <c r="A132" s="103" t="s">
        <v>357</v>
      </c>
      <c r="B132" s="103" t="s">
        <v>866</v>
      </c>
      <c r="C132" s="103" t="s">
        <v>1244</v>
      </c>
      <c r="D132" s="109">
        <v>7.4250000000000007</v>
      </c>
      <c r="E132" s="109">
        <v>9.8752500000000012</v>
      </c>
    </row>
    <row r="133" spans="1:5" s="62" customFormat="1" ht="27.6" customHeight="1" x14ac:dyDescent="0.2">
      <c r="A133" s="103" t="s">
        <v>359</v>
      </c>
      <c r="B133" s="103" t="s">
        <v>723</v>
      </c>
      <c r="C133" s="103" t="s">
        <v>1244</v>
      </c>
      <c r="D133" s="109">
        <v>15.299999999999999</v>
      </c>
      <c r="E133" s="109">
        <v>20.349</v>
      </c>
    </row>
    <row r="134" spans="1:5" s="62" customFormat="1" ht="27.6" customHeight="1" x14ac:dyDescent="0.2">
      <c r="A134" s="103" t="s">
        <v>362</v>
      </c>
      <c r="B134" s="103" t="s">
        <v>618</v>
      </c>
      <c r="C134" s="103" t="s">
        <v>1243</v>
      </c>
      <c r="D134" s="109">
        <v>36.150000000000006</v>
      </c>
      <c r="E134" s="109">
        <v>48.07950000000001</v>
      </c>
    </row>
    <row r="135" spans="1:5" s="62" customFormat="1" ht="27.6" customHeight="1" x14ac:dyDescent="0.2">
      <c r="A135" s="103" t="s">
        <v>364</v>
      </c>
      <c r="B135" s="103" t="s">
        <v>732</v>
      </c>
      <c r="C135" s="103" t="s">
        <v>1243</v>
      </c>
      <c r="D135" s="109">
        <v>27.150000000000002</v>
      </c>
      <c r="E135" s="109">
        <v>36.109500000000004</v>
      </c>
    </row>
    <row r="136" spans="1:5" s="62" customFormat="1" ht="27.6" customHeight="1" x14ac:dyDescent="0.2">
      <c r="A136" s="103" t="s">
        <v>370</v>
      </c>
      <c r="B136" s="103" t="s">
        <v>744</v>
      </c>
      <c r="C136" s="103" t="s">
        <v>1240</v>
      </c>
      <c r="D136" s="109">
        <v>74.36</v>
      </c>
      <c r="E136" s="109">
        <v>98.892150000000015</v>
      </c>
    </row>
    <row r="137" spans="1:5" s="62" customFormat="1" ht="27.6" customHeight="1" x14ac:dyDescent="0.2">
      <c r="A137" s="103" t="s">
        <v>371</v>
      </c>
      <c r="B137" s="103" t="s">
        <v>880</v>
      </c>
      <c r="C137" s="103" t="s">
        <v>1240</v>
      </c>
      <c r="D137" s="109">
        <v>5.51</v>
      </c>
      <c r="E137" s="109">
        <v>7.32165</v>
      </c>
    </row>
    <row r="138" spans="1:5" s="62" customFormat="1" ht="27.6" customHeight="1" x14ac:dyDescent="0.2">
      <c r="A138" s="103" t="s">
        <v>277</v>
      </c>
      <c r="B138" s="103" t="s">
        <v>278</v>
      </c>
      <c r="C138" s="103" t="s">
        <v>1240</v>
      </c>
      <c r="D138" s="109">
        <v>6.45</v>
      </c>
      <c r="E138" s="109">
        <v>8.4787499999999998</v>
      </c>
    </row>
    <row r="139" spans="1:5" s="62" customFormat="1" ht="27.6" customHeight="1" x14ac:dyDescent="0.2">
      <c r="A139" s="103" t="s">
        <v>374</v>
      </c>
      <c r="B139" s="103" t="s">
        <v>616</v>
      </c>
      <c r="C139" s="103" t="s">
        <v>1246</v>
      </c>
      <c r="D139" s="109">
        <v>7.02</v>
      </c>
      <c r="E139" s="109">
        <v>9.3366000000000007</v>
      </c>
    </row>
    <row r="140" spans="1:5" s="62" customFormat="1" ht="27.6" customHeight="1" x14ac:dyDescent="0.2">
      <c r="A140" s="103" t="s">
        <v>375</v>
      </c>
      <c r="B140" s="103" t="s">
        <v>669</v>
      </c>
      <c r="C140" s="103" t="s">
        <v>1247</v>
      </c>
      <c r="D140" s="109">
        <v>70.199999999999989</v>
      </c>
      <c r="E140" s="109">
        <v>93.365999999999985</v>
      </c>
    </row>
    <row r="141" spans="1:5" s="62" customFormat="1" ht="27.6" customHeight="1" x14ac:dyDescent="0.2">
      <c r="A141" s="103" t="s">
        <v>86</v>
      </c>
      <c r="B141" s="103" t="s">
        <v>87</v>
      </c>
      <c r="C141" s="103" t="s">
        <v>1240</v>
      </c>
      <c r="D141" s="109">
        <v>148.13</v>
      </c>
      <c r="E141" s="109">
        <v>197.00625000000002</v>
      </c>
    </row>
    <row r="142" spans="1:5" s="62" customFormat="1" ht="27.6" customHeight="1" x14ac:dyDescent="0.2">
      <c r="A142" s="103" t="s">
        <v>47</v>
      </c>
      <c r="B142" s="103" t="s">
        <v>48</v>
      </c>
      <c r="C142" s="103" t="s">
        <v>1240</v>
      </c>
      <c r="D142" s="109">
        <v>46.125</v>
      </c>
      <c r="E142" s="109">
        <v>61.346250000000005</v>
      </c>
    </row>
    <row r="143" spans="1:5" s="62" customFormat="1" ht="27.6" customHeight="1" x14ac:dyDescent="0.2">
      <c r="A143" s="103" t="s">
        <v>267</v>
      </c>
      <c r="B143" s="103" t="s">
        <v>268</v>
      </c>
      <c r="C143" s="103" t="s">
        <v>1240</v>
      </c>
      <c r="D143" s="109">
        <v>112.19999999999999</v>
      </c>
      <c r="E143" s="109">
        <v>149.226</v>
      </c>
    </row>
    <row r="144" spans="1:5" s="62" customFormat="1" ht="27.6" customHeight="1" x14ac:dyDescent="0.2">
      <c r="A144" s="103" t="s">
        <v>381</v>
      </c>
      <c r="B144" s="103" t="s">
        <v>439</v>
      </c>
      <c r="C144" s="103" t="s">
        <v>1240</v>
      </c>
      <c r="D144" s="109">
        <v>112.19999999999999</v>
      </c>
      <c r="E144" s="109">
        <v>149.226</v>
      </c>
    </row>
    <row r="145" spans="1:5" s="62" customFormat="1" ht="27.6" customHeight="1" x14ac:dyDescent="0.2">
      <c r="A145" s="103" t="s">
        <v>384</v>
      </c>
      <c r="B145" s="103" t="s">
        <v>798</v>
      </c>
      <c r="C145" s="103" t="s">
        <v>1240</v>
      </c>
      <c r="D145" s="109">
        <v>82.41</v>
      </c>
      <c r="E145" s="109">
        <v>109.6053</v>
      </c>
    </row>
    <row r="146" spans="1:5" s="62" customFormat="1" ht="27.6" customHeight="1" x14ac:dyDescent="0.2">
      <c r="A146" s="103" t="s">
        <v>387</v>
      </c>
      <c r="B146" s="103" t="s">
        <v>652</v>
      </c>
      <c r="C146" s="103" t="s">
        <v>1240</v>
      </c>
      <c r="D146" s="109">
        <v>65.569999999999993</v>
      </c>
      <c r="E146" s="109">
        <v>87.201450000000008</v>
      </c>
    </row>
    <row r="147" spans="1:5" s="62" customFormat="1" ht="27.6" customHeight="1" x14ac:dyDescent="0.2">
      <c r="A147" s="103" t="s">
        <v>174</v>
      </c>
      <c r="B147" s="103" t="s">
        <v>175</v>
      </c>
      <c r="C147" s="103" t="s">
        <v>1240</v>
      </c>
      <c r="D147" s="109">
        <v>22.5</v>
      </c>
      <c r="E147" s="109">
        <v>29.925000000000001</v>
      </c>
    </row>
    <row r="148" spans="1:5" s="62" customFormat="1" ht="27.6" customHeight="1" x14ac:dyDescent="0.2">
      <c r="A148" s="103" t="s">
        <v>322</v>
      </c>
      <c r="B148" s="103" t="s">
        <v>323</v>
      </c>
      <c r="C148" s="103" t="s">
        <v>1242</v>
      </c>
      <c r="D148" s="109">
        <v>22.274999999999999</v>
      </c>
      <c r="E148" s="109">
        <v>29.62575</v>
      </c>
    </row>
    <row r="149" spans="1:5" s="62" customFormat="1" ht="27.6" customHeight="1" x14ac:dyDescent="0.2">
      <c r="A149" s="103" t="s">
        <v>185</v>
      </c>
      <c r="B149" s="103" t="s">
        <v>186</v>
      </c>
      <c r="C149" s="103" t="s">
        <v>1248</v>
      </c>
      <c r="D149" s="109">
        <v>397.5</v>
      </c>
      <c r="E149" s="109">
        <v>528.67500000000007</v>
      </c>
    </row>
    <row r="150" spans="1:5" s="62" customFormat="1" ht="27.6" customHeight="1" x14ac:dyDescent="0.2">
      <c r="A150" s="103" t="s">
        <v>395</v>
      </c>
      <c r="B150" s="103" t="s">
        <v>918</v>
      </c>
      <c r="C150" s="103" t="s">
        <v>1240</v>
      </c>
      <c r="D150" s="109">
        <v>1.28</v>
      </c>
      <c r="E150" s="109">
        <v>1.6957499999999999</v>
      </c>
    </row>
    <row r="151" spans="1:5" s="62" customFormat="1" ht="27.6" customHeight="1" x14ac:dyDescent="0.2">
      <c r="A151" s="103" t="s">
        <v>398</v>
      </c>
      <c r="B151" s="103" t="s">
        <v>920</v>
      </c>
      <c r="C151" s="103" t="s">
        <v>1240</v>
      </c>
      <c r="D151" s="109">
        <v>1.1299999999999999</v>
      </c>
      <c r="E151" s="109">
        <v>1.4962500000000001</v>
      </c>
    </row>
    <row r="152" spans="1:5" s="62" customFormat="1" ht="27.6" customHeight="1" x14ac:dyDescent="0.2">
      <c r="A152" s="103" t="s">
        <v>401</v>
      </c>
      <c r="B152" s="103" t="s">
        <v>1216</v>
      </c>
      <c r="C152" s="103" t="s">
        <v>1243</v>
      </c>
      <c r="D152" s="109">
        <v>0.99</v>
      </c>
      <c r="E152" s="109">
        <v>1.45</v>
      </c>
    </row>
    <row r="153" spans="1:5" s="62" customFormat="1" ht="27.6" customHeight="1" x14ac:dyDescent="0.2">
      <c r="A153" s="103" t="s">
        <v>403</v>
      </c>
      <c r="B153" s="103" t="s">
        <v>922</v>
      </c>
      <c r="C153" s="103" t="s">
        <v>1243</v>
      </c>
      <c r="D153" s="109">
        <v>2.7</v>
      </c>
      <c r="E153" s="109">
        <v>3.5910000000000006</v>
      </c>
    </row>
    <row r="154" spans="1:5" s="62" customFormat="1" ht="27.6" customHeight="1" x14ac:dyDescent="0.2">
      <c r="A154" s="103" t="s">
        <v>393</v>
      </c>
      <c r="B154" s="103" t="s">
        <v>394</v>
      </c>
      <c r="C154" s="103" t="s">
        <v>1249</v>
      </c>
      <c r="D154" s="109">
        <v>42</v>
      </c>
      <c r="E154" s="109">
        <v>55.86</v>
      </c>
    </row>
    <row r="155" spans="1:5" s="62" customFormat="1" ht="27.6" customHeight="1" x14ac:dyDescent="0.2">
      <c r="A155" s="103" t="s">
        <v>408</v>
      </c>
      <c r="B155" s="103" t="s">
        <v>667</v>
      </c>
      <c r="C155" s="103" t="s">
        <v>1246</v>
      </c>
      <c r="D155" s="109">
        <v>63</v>
      </c>
      <c r="E155" s="109">
        <v>83.79</v>
      </c>
    </row>
    <row r="156" spans="1:5" s="62" customFormat="1" ht="27.6" customHeight="1" x14ac:dyDescent="0.2">
      <c r="A156" s="103" t="s">
        <v>416</v>
      </c>
      <c r="B156" s="103" t="s">
        <v>781</v>
      </c>
      <c r="C156" s="103" t="s">
        <v>1240</v>
      </c>
      <c r="D156" s="109">
        <v>66</v>
      </c>
      <c r="E156" s="109">
        <v>87.78</v>
      </c>
    </row>
    <row r="157" spans="1:5" s="62" customFormat="1" ht="27.6" customHeight="1" x14ac:dyDescent="0.2">
      <c r="A157" s="103" t="s">
        <v>419</v>
      </c>
      <c r="B157" s="103" t="s">
        <v>700</v>
      </c>
      <c r="C157" s="103" t="s">
        <v>1240</v>
      </c>
      <c r="D157" s="109">
        <v>42</v>
      </c>
      <c r="E157" s="109">
        <v>55.86</v>
      </c>
    </row>
    <row r="158" spans="1:5" s="62" customFormat="1" ht="27.6" customHeight="1" x14ac:dyDescent="0.2">
      <c r="A158" s="103" t="s">
        <v>421</v>
      </c>
      <c r="B158" s="103" t="s">
        <v>746</v>
      </c>
      <c r="C158" s="103" t="s">
        <v>1240</v>
      </c>
      <c r="D158" s="109">
        <v>52.5</v>
      </c>
      <c r="E158" s="109">
        <v>69.825000000000003</v>
      </c>
    </row>
    <row r="159" spans="1:5" s="62" customFormat="1" ht="27.6" customHeight="1" x14ac:dyDescent="0.2">
      <c r="A159" s="103" t="s">
        <v>424</v>
      </c>
      <c r="B159" s="103" t="s">
        <v>602</v>
      </c>
      <c r="C159" s="103" t="s">
        <v>1240</v>
      </c>
      <c r="D159" s="109">
        <v>59.099999999999994</v>
      </c>
      <c r="E159" s="109">
        <v>78.602999999999994</v>
      </c>
    </row>
    <row r="160" spans="1:5" s="62" customFormat="1" ht="27.6" customHeight="1" x14ac:dyDescent="0.2">
      <c r="A160" s="103" t="s">
        <v>426</v>
      </c>
      <c r="B160" s="103" t="s">
        <v>689</v>
      </c>
      <c r="C160" s="103" t="s">
        <v>1240</v>
      </c>
      <c r="D160" s="109">
        <v>69</v>
      </c>
      <c r="E160" s="109">
        <v>91.77000000000001</v>
      </c>
    </row>
    <row r="161" spans="1:5" s="62" customFormat="1" ht="27.6" customHeight="1" x14ac:dyDescent="0.2">
      <c r="A161" s="103" t="s">
        <v>428</v>
      </c>
      <c r="B161" s="103" t="s">
        <v>628</v>
      </c>
      <c r="C161" s="103" t="s">
        <v>1240</v>
      </c>
      <c r="D161" s="109">
        <v>54</v>
      </c>
      <c r="E161" s="109">
        <v>71.820000000000007</v>
      </c>
    </row>
    <row r="162" spans="1:5" s="62" customFormat="1" ht="27.6" customHeight="1" x14ac:dyDescent="0.2">
      <c r="A162" s="103" t="s">
        <v>360</v>
      </c>
      <c r="B162" s="103" t="s">
        <v>361</v>
      </c>
      <c r="C162" s="103" t="s">
        <v>1240</v>
      </c>
      <c r="D162" s="109">
        <v>99</v>
      </c>
      <c r="E162" s="109">
        <v>149</v>
      </c>
    </row>
    <row r="163" spans="1:5" s="62" customFormat="1" ht="27.6" customHeight="1" x14ac:dyDescent="0.2">
      <c r="A163" s="103" t="s">
        <v>433</v>
      </c>
      <c r="B163" s="103" t="s">
        <v>928</v>
      </c>
      <c r="C163" s="103" t="s">
        <v>1250</v>
      </c>
      <c r="D163" s="109">
        <v>15.63</v>
      </c>
      <c r="E163" s="109">
        <v>22.33</v>
      </c>
    </row>
    <row r="164" spans="1:5" s="62" customFormat="1" ht="27.6" customHeight="1" x14ac:dyDescent="0.2">
      <c r="A164" s="103" t="s">
        <v>435</v>
      </c>
      <c r="B164" s="103" t="s">
        <v>730</v>
      </c>
      <c r="C164" s="103" t="s">
        <v>1250</v>
      </c>
      <c r="D164" s="109">
        <v>18.195</v>
      </c>
      <c r="E164" s="109">
        <v>24.199350000000003</v>
      </c>
    </row>
    <row r="165" spans="1:5" s="62" customFormat="1" ht="27.6" customHeight="1" x14ac:dyDescent="0.2">
      <c r="A165" s="103" t="s">
        <v>438</v>
      </c>
      <c r="B165" s="103" t="s">
        <v>837</v>
      </c>
      <c r="C165" s="103" t="s">
        <v>1250</v>
      </c>
      <c r="D165" s="109">
        <v>17.174999999999997</v>
      </c>
      <c r="E165" s="109">
        <v>22.842749999999999</v>
      </c>
    </row>
    <row r="166" spans="1:5" s="62" customFormat="1" ht="27.6" customHeight="1" x14ac:dyDescent="0.2">
      <c r="A166" s="103" t="s">
        <v>440</v>
      </c>
      <c r="B166" s="103" t="s">
        <v>550</v>
      </c>
      <c r="C166" s="103" t="s">
        <v>1250</v>
      </c>
      <c r="D166" s="109">
        <v>26.099999999999998</v>
      </c>
      <c r="E166" s="109">
        <v>34.799999999999997</v>
      </c>
    </row>
    <row r="167" spans="1:5" s="62" customFormat="1" ht="27.6" customHeight="1" x14ac:dyDescent="0.2">
      <c r="A167" s="103" t="s">
        <v>442</v>
      </c>
      <c r="B167" s="103" t="s">
        <v>930</v>
      </c>
      <c r="C167" s="103" t="s">
        <v>1250</v>
      </c>
      <c r="D167" s="109">
        <v>22.58</v>
      </c>
      <c r="E167" s="109">
        <v>32.25</v>
      </c>
    </row>
    <row r="168" spans="1:5" s="62" customFormat="1" ht="27.6" customHeight="1" x14ac:dyDescent="0.2">
      <c r="A168" s="103" t="s">
        <v>445</v>
      </c>
      <c r="B168" s="103" t="s">
        <v>932</v>
      </c>
      <c r="C168" s="103" t="s">
        <v>1250</v>
      </c>
      <c r="D168" s="109">
        <v>19.399999999999999</v>
      </c>
      <c r="E168" s="109">
        <v>27.71</v>
      </c>
    </row>
    <row r="169" spans="1:5" s="62" customFormat="1" ht="27.6" customHeight="1" x14ac:dyDescent="0.2">
      <c r="A169" s="103" t="s">
        <v>448</v>
      </c>
      <c r="B169" s="103" t="s">
        <v>622</v>
      </c>
      <c r="C169" s="103" t="s">
        <v>1250</v>
      </c>
      <c r="D169" s="109">
        <v>11.25</v>
      </c>
      <c r="E169" s="109">
        <v>14.9625</v>
      </c>
    </row>
    <row r="170" spans="1:5" s="62" customFormat="1" ht="27.6" customHeight="1" x14ac:dyDescent="0.2">
      <c r="A170" s="103" t="s">
        <v>450</v>
      </c>
      <c r="B170" s="103" t="s">
        <v>934</v>
      </c>
      <c r="C170" s="103" t="s">
        <v>1250</v>
      </c>
      <c r="D170" s="109">
        <v>14.024999999999999</v>
      </c>
      <c r="E170" s="109">
        <v>18.65325</v>
      </c>
    </row>
    <row r="171" spans="1:5" s="62" customFormat="1" ht="27.6" customHeight="1" x14ac:dyDescent="0.2">
      <c r="A171" s="103" t="s">
        <v>452</v>
      </c>
      <c r="B171" s="103" t="s">
        <v>786</v>
      </c>
      <c r="C171" s="103" t="s">
        <v>1250</v>
      </c>
      <c r="D171" s="109">
        <v>10.24</v>
      </c>
      <c r="E171" s="109">
        <v>14.63</v>
      </c>
    </row>
    <row r="172" spans="1:5" s="62" customFormat="1" ht="27.6" customHeight="1" x14ac:dyDescent="0.2">
      <c r="A172" s="103" t="s">
        <v>458</v>
      </c>
      <c r="B172" s="103" t="s">
        <v>583</v>
      </c>
      <c r="C172" s="103" t="s">
        <v>1250</v>
      </c>
      <c r="D172" s="109">
        <v>18.66</v>
      </c>
      <c r="E172" s="109">
        <v>24.817800000000002</v>
      </c>
    </row>
    <row r="173" spans="1:5" s="62" customFormat="1" ht="27.6" customHeight="1" x14ac:dyDescent="0.2">
      <c r="A173" s="103" t="s">
        <v>461</v>
      </c>
      <c r="B173" s="103" t="s">
        <v>830</v>
      </c>
      <c r="C173" s="103" t="s">
        <v>1250</v>
      </c>
      <c r="D173" s="109">
        <v>21.18</v>
      </c>
      <c r="E173" s="109">
        <v>30.26</v>
      </c>
    </row>
    <row r="174" spans="1:5" s="62" customFormat="1" ht="27.6" customHeight="1" x14ac:dyDescent="0.2">
      <c r="A174" s="103" t="s">
        <v>463</v>
      </c>
      <c r="B174" s="103" t="s">
        <v>938</v>
      </c>
      <c r="C174" s="103" t="s">
        <v>1250</v>
      </c>
      <c r="D174" s="109">
        <v>17.05</v>
      </c>
      <c r="E174" s="109">
        <v>24.36</v>
      </c>
    </row>
    <row r="175" spans="1:5" s="62" customFormat="1" ht="27.6" customHeight="1" x14ac:dyDescent="0.2">
      <c r="A175" s="103" t="s">
        <v>465</v>
      </c>
      <c r="B175" s="103" t="s">
        <v>776</v>
      </c>
      <c r="C175" s="103" t="s">
        <v>1250</v>
      </c>
      <c r="D175" s="109">
        <v>11.33</v>
      </c>
      <c r="E175" s="109">
        <v>16.190000000000001</v>
      </c>
    </row>
    <row r="176" spans="1:5" s="62" customFormat="1" ht="27.6" customHeight="1" x14ac:dyDescent="0.2">
      <c r="A176" s="103" t="s">
        <v>214</v>
      </c>
      <c r="B176" s="103" t="s">
        <v>215</v>
      </c>
      <c r="C176" s="103" t="s">
        <v>1250</v>
      </c>
      <c r="D176" s="109">
        <v>15.375</v>
      </c>
      <c r="E176" s="109">
        <v>22.1</v>
      </c>
    </row>
    <row r="177" spans="1:5" s="62" customFormat="1" ht="27.6" customHeight="1" x14ac:dyDescent="0.2">
      <c r="A177" s="103" t="s">
        <v>477</v>
      </c>
      <c r="B177" s="103" t="s">
        <v>637</v>
      </c>
      <c r="C177" s="103" t="s">
        <v>1250</v>
      </c>
      <c r="D177" s="109">
        <v>16.899999999999999</v>
      </c>
      <c r="E177" s="109">
        <v>23.87</v>
      </c>
    </row>
    <row r="178" spans="1:5" s="62" customFormat="1" ht="27.6" customHeight="1" x14ac:dyDescent="0.2">
      <c r="A178" s="103" t="s">
        <v>480</v>
      </c>
      <c r="B178" s="103" t="s">
        <v>787</v>
      </c>
      <c r="C178" s="103" t="s">
        <v>1250</v>
      </c>
      <c r="D178" s="109">
        <v>12.57</v>
      </c>
      <c r="E178" s="109">
        <v>17.95</v>
      </c>
    </row>
    <row r="179" spans="1:5" s="62" customFormat="1" ht="27.6" customHeight="1" x14ac:dyDescent="0.2">
      <c r="A179" s="103" t="s">
        <v>489</v>
      </c>
      <c r="B179" s="103" t="s">
        <v>650</v>
      </c>
      <c r="C179" s="103" t="s">
        <v>1250</v>
      </c>
      <c r="D179" s="109">
        <v>17.52</v>
      </c>
      <c r="E179" s="109">
        <v>23.301600000000001</v>
      </c>
    </row>
    <row r="180" spans="1:5" s="62" customFormat="1" ht="27.6" customHeight="1" x14ac:dyDescent="0.2">
      <c r="A180" s="103" t="s">
        <v>491</v>
      </c>
      <c r="B180" s="103" t="s">
        <v>949</v>
      </c>
      <c r="C180" s="103" t="s">
        <v>1250</v>
      </c>
      <c r="D180" s="109">
        <v>16.940000000000001</v>
      </c>
      <c r="E180" s="109">
        <v>24.2</v>
      </c>
    </row>
    <row r="181" spans="1:5" s="62" customFormat="1" ht="27.6" customHeight="1" x14ac:dyDescent="0.2">
      <c r="A181" s="103" t="s">
        <v>493</v>
      </c>
      <c r="B181" s="103" t="s">
        <v>770</v>
      </c>
      <c r="C181" s="103" t="s">
        <v>1250</v>
      </c>
      <c r="D181" s="109">
        <v>20.100000000000001</v>
      </c>
      <c r="E181" s="109">
        <v>28.72</v>
      </c>
    </row>
    <row r="182" spans="1:5" s="62" customFormat="1" ht="27.6" customHeight="1" x14ac:dyDescent="0.2">
      <c r="A182" s="103" t="s">
        <v>497</v>
      </c>
      <c r="B182" s="103" t="s">
        <v>1218</v>
      </c>
      <c r="C182" s="103" t="s">
        <v>1250</v>
      </c>
      <c r="D182" s="109">
        <v>31.25</v>
      </c>
      <c r="E182" s="109">
        <v>44.64</v>
      </c>
    </row>
    <row r="183" spans="1:5" s="62" customFormat="1" ht="27.6" customHeight="1" x14ac:dyDescent="0.2">
      <c r="A183" s="103" t="s">
        <v>501</v>
      </c>
      <c r="B183" s="103" t="s">
        <v>713</v>
      </c>
      <c r="C183" s="103" t="s">
        <v>1250</v>
      </c>
      <c r="D183" s="109">
        <v>26.924999999999997</v>
      </c>
      <c r="E183" s="109">
        <v>35.9</v>
      </c>
    </row>
    <row r="184" spans="1:5" s="62" customFormat="1" ht="27.6" customHeight="1" x14ac:dyDescent="0.2">
      <c r="A184" s="103" t="s">
        <v>504</v>
      </c>
      <c r="B184" s="103" t="s">
        <v>828</v>
      </c>
      <c r="C184" s="103" t="s">
        <v>1250</v>
      </c>
      <c r="D184" s="109">
        <v>16.940000000000001</v>
      </c>
      <c r="E184" s="109">
        <v>24.2</v>
      </c>
    </row>
    <row r="185" spans="1:5" s="62" customFormat="1" ht="27.6" customHeight="1" x14ac:dyDescent="0.2">
      <c r="A185" s="103" t="s">
        <v>508</v>
      </c>
      <c r="B185" s="103" t="s">
        <v>639</v>
      </c>
      <c r="C185" s="103" t="s">
        <v>1250</v>
      </c>
      <c r="D185" s="109">
        <v>22.035</v>
      </c>
      <c r="E185" s="109">
        <v>29.306550000000001</v>
      </c>
    </row>
    <row r="186" spans="1:5" s="62" customFormat="1" ht="27.6" customHeight="1" x14ac:dyDescent="0.2">
      <c r="A186" s="103" t="s">
        <v>272</v>
      </c>
      <c r="B186" s="103" t="s">
        <v>273</v>
      </c>
      <c r="C186" s="103" t="s">
        <v>1250</v>
      </c>
      <c r="D186" s="109">
        <v>22.695</v>
      </c>
      <c r="E186" s="109">
        <v>30.184350000000002</v>
      </c>
    </row>
    <row r="187" spans="1:5" s="62" customFormat="1" ht="27.6" customHeight="1" x14ac:dyDescent="0.2">
      <c r="A187" s="103" t="s">
        <v>516</v>
      </c>
      <c r="B187" s="103" t="s">
        <v>856</v>
      </c>
      <c r="C187" s="103" t="s">
        <v>1250</v>
      </c>
      <c r="D187" s="109">
        <v>29.05</v>
      </c>
      <c r="E187" s="109">
        <v>41.5</v>
      </c>
    </row>
    <row r="188" spans="1:5" s="62" customFormat="1" ht="27.6" customHeight="1" x14ac:dyDescent="0.2">
      <c r="A188" s="103" t="s">
        <v>519</v>
      </c>
      <c r="B188" s="103" t="s">
        <v>958</v>
      </c>
      <c r="C188" s="103" t="s">
        <v>1250</v>
      </c>
      <c r="D188" s="109">
        <v>23.28</v>
      </c>
      <c r="E188" s="109">
        <v>33.25</v>
      </c>
    </row>
    <row r="189" spans="1:5" s="62" customFormat="1" ht="27.6" customHeight="1" x14ac:dyDescent="0.2">
      <c r="A189" s="103" t="s">
        <v>521</v>
      </c>
      <c r="B189" s="103" t="s">
        <v>783</v>
      </c>
      <c r="C189" s="103" t="s">
        <v>1250</v>
      </c>
      <c r="D189" s="109">
        <v>22.72</v>
      </c>
      <c r="E189" s="109">
        <v>32.450000000000003</v>
      </c>
    </row>
    <row r="190" spans="1:5" s="62" customFormat="1" ht="27.6" customHeight="1" x14ac:dyDescent="0.2">
      <c r="A190" s="103" t="s">
        <v>523</v>
      </c>
      <c r="B190" s="103" t="s">
        <v>960</v>
      </c>
      <c r="C190" s="103" t="s">
        <v>1250</v>
      </c>
      <c r="D190" s="109">
        <v>35.83</v>
      </c>
      <c r="E190" s="109">
        <v>51.19</v>
      </c>
    </row>
    <row r="191" spans="1:5" s="62" customFormat="1" ht="27.6" customHeight="1" x14ac:dyDescent="0.2">
      <c r="A191" s="103" t="s">
        <v>524</v>
      </c>
      <c r="B191" s="103" t="s">
        <v>962</v>
      </c>
      <c r="C191" s="103" t="s">
        <v>1250</v>
      </c>
      <c r="D191" s="109">
        <v>25.29</v>
      </c>
      <c r="E191" s="109">
        <v>36.130000000000003</v>
      </c>
    </row>
    <row r="192" spans="1:5" s="62" customFormat="1" ht="27.6" customHeight="1" x14ac:dyDescent="0.2">
      <c r="A192" s="103" t="s">
        <v>527</v>
      </c>
      <c r="B192" s="103" t="s">
        <v>839</v>
      </c>
      <c r="C192" s="103" t="s">
        <v>1250</v>
      </c>
      <c r="D192" s="109">
        <v>12.76</v>
      </c>
      <c r="E192" s="109">
        <v>18.23</v>
      </c>
    </row>
    <row r="193" spans="1:5" s="62" customFormat="1" ht="27.6" customHeight="1" x14ac:dyDescent="0.2">
      <c r="A193" s="103" t="s">
        <v>530</v>
      </c>
      <c r="B193" s="103" t="s">
        <v>1217</v>
      </c>
      <c r="C193" s="103" t="s">
        <v>1250</v>
      </c>
      <c r="D193" s="109">
        <v>14.024999999999999</v>
      </c>
      <c r="E193" s="109">
        <v>18.65325</v>
      </c>
    </row>
    <row r="194" spans="1:5" s="62" customFormat="1" ht="27.6" customHeight="1" x14ac:dyDescent="0.2">
      <c r="A194" s="103" t="s">
        <v>533</v>
      </c>
      <c r="B194" s="103" t="s">
        <v>964</v>
      </c>
      <c r="C194" s="103" t="s">
        <v>1250</v>
      </c>
      <c r="D194" s="109">
        <v>22.049999999999997</v>
      </c>
      <c r="E194" s="109">
        <v>33.08</v>
      </c>
    </row>
    <row r="195" spans="1:5" s="62" customFormat="1" ht="27.6" customHeight="1" x14ac:dyDescent="0.2">
      <c r="A195" s="103" t="s">
        <v>538</v>
      </c>
      <c r="B195" s="103" t="s">
        <v>968</v>
      </c>
      <c r="C195" s="103" t="s">
        <v>1250</v>
      </c>
      <c r="D195" s="109">
        <v>37.590000000000003</v>
      </c>
      <c r="E195" s="109">
        <v>53.7</v>
      </c>
    </row>
    <row r="196" spans="1:5" s="62" customFormat="1" ht="27.6" customHeight="1" x14ac:dyDescent="0.2">
      <c r="A196" s="103" t="s">
        <v>541</v>
      </c>
      <c r="B196" s="103" t="s">
        <v>970</v>
      </c>
      <c r="C196" s="103" t="s">
        <v>1250</v>
      </c>
      <c r="D196" s="109">
        <v>19.97</v>
      </c>
      <c r="E196" s="109">
        <v>28.53</v>
      </c>
    </row>
    <row r="197" spans="1:5" s="62" customFormat="1" ht="27.6" customHeight="1" x14ac:dyDescent="0.2">
      <c r="A197" s="103" t="s">
        <v>546</v>
      </c>
      <c r="B197" s="103" t="s">
        <v>875</v>
      </c>
      <c r="C197" s="103" t="s">
        <v>1250</v>
      </c>
      <c r="D197" s="109">
        <v>12.54</v>
      </c>
      <c r="E197" s="109">
        <v>17.91</v>
      </c>
    </row>
    <row r="198" spans="1:5" s="62" customFormat="1" ht="27.6" customHeight="1" x14ac:dyDescent="0.2">
      <c r="A198" s="103" t="s">
        <v>551</v>
      </c>
      <c r="B198" s="103" t="s">
        <v>707</v>
      </c>
      <c r="C198" s="103" t="s">
        <v>1250</v>
      </c>
      <c r="D198" s="109">
        <v>33.75</v>
      </c>
      <c r="E198" s="109">
        <v>44.887500000000003</v>
      </c>
    </row>
    <row r="199" spans="1:5" s="62" customFormat="1" ht="27.6" customHeight="1" x14ac:dyDescent="0.2">
      <c r="A199" s="103" t="s">
        <v>554</v>
      </c>
      <c r="B199" s="103" t="s">
        <v>682</v>
      </c>
      <c r="C199" s="103" t="s">
        <v>1250</v>
      </c>
      <c r="D199" s="109">
        <v>32.775000000000006</v>
      </c>
      <c r="E199" s="109">
        <v>43.590750000000007</v>
      </c>
    </row>
    <row r="200" spans="1:5" s="62" customFormat="1" ht="27.6" customHeight="1" x14ac:dyDescent="0.2">
      <c r="A200" s="103" t="s">
        <v>557</v>
      </c>
      <c r="B200" s="103" t="s">
        <v>975</v>
      </c>
      <c r="C200" s="103" t="s">
        <v>1250</v>
      </c>
      <c r="D200" s="109">
        <v>25.02</v>
      </c>
      <c r="E200" s="109">
        <v>35.74</v>
      </c>
    </row>
    <row r="201" spans="1:5" s="62" customFormat="1" ht="27.6" customHeight="1" x14ac:dyDescent="0.2">
      <c r="A201" s="103" t="s">
        <v>562</v>
      </c>
      <c r="B201" s="103" t="s">
        <v>979</v>
      </c>
      <c r="C201" s="103" t="s">
        <v>1250</v>
      </c>
      <c r="D201" s="109">
        <v>39.900000000000006</v>
      </c>
      <c r="E201" s="109">
        <v>53.067000000000007</v>
      </c>
    </row>
    <row r="202" spans="1:5" s="62" customFormat="1" ht="27.6" customHeight="1" x14ac:dyDescent="0.2">
      <c r="A202" s="103" t="s">
        <v>565</v>
      </c>
      <c r="B202" s="103" t="s">
        <v>864</v>
      </c>
      <c r="C202" s="103" t="s">
        <v>1250</v>
      </c>
      <c r="D202" s="109">
        <v>25.02</v>
      </c>
      <c r="E202" s="109">
        <v>35.74</v>
      </c>
    </row>
    <row r="203" spans="1:5" s="62" customFormat="1" ht="27.6" customHeight="1" x14ac:dyDescent="0.2">
      <c r="A203" s="103" t="s">
        <v>567</v>
      </c>
      <c r="B203" s="103" t="s">
        <v>981</v>
      </c>
      <c r="C203" s="103" t="s">
        <v>1250</v>
      </c>
      <c r="D203" s="109">
        <v>21.26</v>
      </c>
      <c r="E203" s="109">
        <v>30.37</v>
      </c>
    </row>
    <row r="204" spans="1:5" s="62" customFormat="1" ht="27.6" customHeight="1" x14ac:dyDescent="0.2">
      <c r="A204" s="103" t="s">
        <v>575</v>
      </c>
      <c r="B204" s="103" t="s">
        <v>844</v>
      </c>
      <c r="C204" s="103" t="s">
        <v>1250</v>
      </c>
      <c r="D204" s="109">
        <v>11.21</v>
      </c>
      <c r="E204" s="109">
        <v>16.02</v>
      </c>
    </row>
    <row r="205" spans="1:5" s="62" customFormat="1" ht="27.6" customHeight="1" x14ac:dyDescent="0.2">
      <c r="A205" s="103" t="s">
        <v>578</v>
      </c>
      <c r="B205" s="103" t="s">
        <v>987</v>
      </c>
      <c r="C205" s="103" t="s">
        <v>1250</v>
      </c>
      <c r="D205" s="109">
        <v>22.8</v>
      </c>
      <c r="E205" s="109">
        <v>32.57</v>
      </c>
    </row>
    <row r="206" spans="1:5" s="62" customFormat="1" ht="27.6" customHeight="1" x14ac:dyDescent="0.2">
      <c r="A206" s="103" t="s">
        <v>580</v>
      </c>
      <c r="B206" s="103" t="s">
        <v>989</v>
      </c>
      <c r="C206" s="103" t="s">
        <v>1250</v>
      </c>
      <c r="D206" s="109">
        <v>22.55</v>
      </c>
      <c r="E206" s="109">
        <v>32.21</v>
      </c>
    </row>
    <row r="207" spans="1:5" s="62" customFormat="1" ht="27.6" customHeight="1" x14ac:dyDescent="0.2">
      <c r="A207" s="103" t="s">
        <v>494</v>
      </c>
      <c r="B207" s="103" t="s">
        <v>495</v>
      </c>
      <c r="C207" s="103" t="s">
        <v>1250</v>
      </c>
      <c r="D207" s="109">
        <v>21.87</v>
      </c>
      <c r="E207" s="109">
        <v>29.087100000000003</v>
      </c>
    </row>
    <row r="208" spans="1:5" s="62" customFormat="1" ht="27.6" customHeight="1" x14ac:dyDescent="0.2">
      <c r="A208" s="103" t="s">
        <v>589</v>
      </c>
      <c r="B208" s="103" t="s">
        <v>653</v>
      </c>
      <c r="C208" s="103" t="s">
        <v>1250</v>
      </c>
      <c r="D208" s="109">
        <v>18.240000000000002</v>
      </c>
      <c r="E208" s="109">
        <v>24.259200000000003</v>
      </c>
    </row>
    <row r="209" spans="1:5" s="62" customFormat="1" ht="27.6" customHeight="1" x14ac:dyDescent="0.2">
      <c r="A209" s="103" t="s">
        <v>456</v>
      </c>
      <c r="B209" s="103" t="s">
        <v>457</v>
      </c>
      <c r="C209" s="103" t="s">
        <v>1250</v>
      </c>
      <c r="D209" s="109">
        <v>26.025000000000002</v>
      </c>
      <c r="E209" s="109">
        <v>34.613250000000008</v>
      </c>
    </row>
    <row r="210" spans="1:5" s="62" customFormat="1" ht="27.6" customHeight="1" x14ac:dyDescent="0.2">
      <c r="A210" s="103" t="s">
        <v>594</v>
      </c>
      <c r="B210" s="103" t="s">
        <v>697</v>
      </c>
      <c r="C210" s="103" t="s">
        <v>1250</v>
      </c>
      <c r="D210" s="109">
        <v>13.184999999999999</v>
      </c>
      <c r="E210" s="109">
        <v>17.536049999999999</v>
      </c>
    </row>
    <row r="211" spans="1:5" s="62" customFormat="1" ht="27.6" customHeight="1" x14ac:dyDescent="0.2">
      <c r="A211" s="103" t="s">
        <v>597</v>
      </c>
      <c r="B211" s="103" t="s">
        <v>598</v>
      </c>
      <c r="C211" s="103" t="s">
        <v>1250</v>
      </c>
      <c r="D211" s="109">
        <v>19.200000000000003</v>
      </c>
      <c r="E211" s="109">
        <v>25.536000000000005</v>
      </c>
    </row>
    <row r="212" spans="1:5" s="62" customFormat="1" ht="27.6" customHeight="1" x14ac:dyDescent="0.2">
      <c r="A212" s="103" t="s">
        <v>241</v>
      </c>
      <c r="B212" s="103" t="s">
        <v>242</v>
      </c>
      <c r="C212" s="103" t="s">
        <v>1250</v>
      </c>
      <c r="D212" s="109">
        <v>33.734999999999999</v>
      </c>
      <c r="E212" s="109">
        <v>44.867550000000001</v>
      </c>
    </row>
    <row r="213" spans="1:5" s="62" customFormat="1" ht="27.6" customHeight="1" x14ac:dyDescent="0.2">
      <c r="A213" s="103" t="s">
        <v>603</v>
      </c>
      <c r="B213" s="103" t="s">
        <v>709</v>
      </c>
      <c r="C213" s="103" t="s">
        <v>1250</v>
      </c>
      <c r="D213" s="109">
        <v>49.875</v>
      </c>
      <c r="E213" s="109">
        <v>66.333750000000009</v>
      </c>
    </row>
    <row r="214" spans="1:5" s="62" customFormat="1" ht="27.6" customHeight="1" x14ac:dyDescent="0.2">
      <c r="A214" s="103" t="s">
        <v>534</v>
      </c>
      <c r="B214" s="103" t="s">
        <v>535</v>
      </c>
      <c r="C214" s="103" t="s">
        <v>1250</v>
      </c>
      <c r="D214" s="109">
        <v>27.85</v>
      </c>
      <c r="E214" s="109">
        <v>39.78</v>
      </c>
    </row>
    <row r="215" spans="1:5" s="62" customFormat="1" ht="27.6" customHeight="1" x14ac:dyDescent="0.2">
      <c r="A215" s="103" t="s">
        <v>514</v>
      </c>
      <c r="B215" s="103" t="s">
        <v>515</v>
      </c>
      <c r="C215" s="103" t="s">
        <v>1250</v>
      </c>
      <c r="D215" s="109">
        <v>28.125</v>
      </c>
      <c r="E215" s="109">
        <v>37.40625</v>
      </c>
    </row>
    <row r="216" spans="1:5" s="62" customFormat="1" ht="27.6" customHeight="1" x14ac:dyDescent="0.2">
      <c r="A216" s="103" t="s">
        <v>417</v>
      </c>
      <c r="B216" s="103" t="s">
        <v>418</v>
      </c>
      <c r="C216" s="103" t="s">
        <v>1250</v>
      </c>
      <c r="D216" s="109">
        <v>28.875</v>
      </c>
      <c r="E216" s="109">
        <v>38.403750000000002</v>
      </c>
    </row>
    <row r="217" spans="1:5" s="62" customFormat="1" ht="27.6" customHeight="1" x14ac:dyDescent="0.2">
      <c r="A217" s="103" t="s">
        <v>631</v>
      </c>
      <c r="B217" s="103" t="s">
        <v>1007</v>
      </c>
      <c r="C217" s="103" t="s">
        <v>1250</v>
      </c>
      <c r="D217" s="109">
        <v>28.875</v>
      </c>
      <c r="E217" s="109">
        <v>38.403750000000002</v>
      </c>
    </row>
    <row r="218" spans="1:5" s="62" customFormat="1" ht="27.6" customHeight="1" x14ac:dyDescent="0.2">
      <c r="A218" s="103" t="s">
        <v>632</v>
      </c>
      <c r="B218" s="103" t="s">
        <v>1007</v>
      </c>
      <c r="C218" s="103" t="s">
        <v>1250</v>
      </c>
      <c r="D218" s="109">
        <v>28.875</v>
      </c>
      <c r="E218" s="109">
        <v>38.403750000000002</v>
      </c>
    </row>
    <row r="219" spans="1:5" s="62" customFormat="1" ht="27.6" customHeight="1" x14ac:dyDescent="0.2">
      <c r="A219" s="103" t="s">
        <v>112</v>
      </c>
      <c r="B219" s="103" t="s">
        <v>113</v>
      </c>
      <c r="C219" s="103" t="s">
        <v>1250</v>
      </c>
      <c r="D219" s="109">
        <v>21.134999999999998</v>
      </c>
      <c r="E219" s="109">
        <v>29.85</v>
      </c>
    </row>
    <row r="220" spans="1:5" s="62" customFormat="1" ht="27.6" customHeight="1" x14ac:dyDescent="0.2">
      <c r="A220" s="103" t="s">
        <v>171</v>
      </c>
      <c r="B220" s="103" t="s">
        <v>172</v>
      </c>
      <c r="C220" s="103" t="s">
        <v>1250</v>
      </c>
      <c r="D220" s="109">
        <v>21.134999999999998</v>
      </c>
      <c r="E220" s="109">
        <v>29.95</v>
      </c>
    </row>
    <row r="221" spans="1:5" s="62" customFormat="1" ht="27.6" customHeight="1" x14ac:dyDescent="0.2">
      <c r="A221" s="103" t="s">
        <v>220</v>
      </c>
      <c r="B221" s="103" t="s">
        <v>221</v>
      </c>
      <c r="C221" s="103" t="s">
        <v>1250</v>
      </c>
      <c r="D221" s="109">
        <v>37.125</v>
      </c>
      <c r="E221" s="109">
        <v>49.376250000000006</v>
      </c>
    </row>
    <row r="222" spans="1:5" s="62" customFormat="1" ht="27.6" customHeight="1" x14ac:dyDescent="0.2">
      <c r="A222" s="103" t="s">
        <v>657</v>
      </c>
      <c r="B222" s="103" t="s">
        <v>661</v>
      </c>
      <c r="C222" s="103" t="s">
        <v>1250</v>
      </c>
      <c r="D222" s="109">
        <v>30.72</v>
      </c>
      <c r="E222" s="109">
        <v>43.88</v>
      </c>
    </row>
    <row r="223" spans="1:5" s="62" customFormat="1" ht="27.6" customHeight="1" x14ac:dyDescent="0.2">
      <c r="A223" s="103" t="s">
        <v>660</v>
      </c>
      <c r="B223" s="103" t="s">
        <v>733</v>
      </c>
      <c r="C223" s="103" t="s">
        <v>1250</v>
      </c>
      <c r="D223" s="109">
        <v>58.62</v>
      </c>
      <c r="E223" s="109">
        <v>77.964600000000004</v>
      </c>
    </row>
    <row r="224" spans="1:5" s="62" customFormat="1" ht="27.6" customHeight="1" x14ac:dyDescent="0.2">
      <c r="A224" s="103" t="s">
        <v>200</v>
      </c>
      <c r="B224" s="103" t="s">
        <v>201</v>
      </c>
      <c r="C224" s="103" t="s">
        <v>1250</v>
      </c>
      <c r="D224" s="109">
        <v>31.14</v>
      </c>
      <c r="E224" s="109">
        <v>41.416200000000003</v>
      </c>
    </row>
    <row r="225" spans="1:5" s="62" customFormat="1" ht="27.6" customHeight="1" x14ac:dyDescent="0.2">
      <c r="A225" s="103" t="s">
        <v>436</v>
      </c>
      <c r="B225" s="103" t="s">
        <v>437</v>
      </c>
      <c r="C225" s="103" t="s">
        <v>1250</v>
      </c>
      <c r="D225" s="109">
        <v>45</v>
      </c>
      <c r="E225" s="109">
        <v>60</v>
      </c>
    </row>
    <row r="226" spans="1:5" s="62" customFormat="1" ht="27.6" customHeight="1" x14ac:dyDescent="0.2">
      <c r="A226" s="103" t="s">
        <v>676</v>
      </c>
      <c r="B226" s="103" t="s">
        <v>851</v>
      </c>
      <c r="C226" s="103" t="s">
        <v>1242</v>
      </c>
      <c r="D226" s="109">
        <v>16.38</v>
      </c>
      <c r="E226" s="109">
        <v>23.4</v>
      </c>
    </row>
    <row r="227" spans="1:5" s="62" customFormat="1" ht="27.6" customHeight="1" x14ac:dyDescent="0.2">
      <c r="A227" s="103" t="s">
        <v>595</v>
      </c>
      <c r="B227" s="103" t="s">
        <v>596</v>
      </c>
      <c r="C227" s="103" t="s">
        <v>1245</v>
      </c>
      <c r="D227" s="109">
        <v>13.5</v>
      </c>
      <c r="E227" s="109">
        <v>17.955000000000002</v>
      </c>
    </row>
    <row r="228" spans="1:5" s="62" customFormat="1" ht="27.6" customHeight="1" x14ac:dyDescent="0.2">
      <c r="A228" s="103" t="s">
        <v>624</v>
      </c>
      <c r="B228" s="103" t="s">
        <v>625</v>
      </c>
      <c r="C228" s="103" t="s">
        <v>1248</v>
      </c>
      <c r="D228" s="109">
        <v>127.5</v>
      </c>
      <c r="E228" s="109">
        <v>180</v>
      </c>
    </row>
    <row r="229" spans="1:5" s="62" customFormat="1" ht="27.6" customHeight="1" x14ac:dyDescent="0.2">
      <c r="A229" s="103" t="s">
        <v>229</v>
      </c>
      <c r="B229" s="103" t="s">
        <v>230</v>
      </c>
      <c r="C229" s="103" t="s">
        <v>1242</v>
      </c>
      <c r="D229" s="109">
        <v>50.25</v>
      </c>
      <c r="E229" s="109">
        <v>68.7</v>
      </c>
    </row>
    <row r="230" spans="1:5" s="62" customFormat="1" ht="27.6" customHeight="1" x14ac:dyDescent="0.2">
      <c r="A230" s="103" t="s">
        <v>29</v>
      </c>
      <c r="B230" s="103" t="s">
        <v>30</v>
      </c>
      <c r="C230" s="103" t="s">
        <v>1240</v>
      </c>
      <c r="D230" s="109">
        <v>185.85000000000002</v>
      </c>
      <c r="E230" s="109">
        <v>247.18050000000005</v>
      </c>
    </row>
    <row r="231" spans="1:5" s="62" customFormat="1" ht="27.6" customHeight="1" x14ac:dyDescent="0.2">
      <c r="A231" s="103" t="s">
        <v>235</v>
      </c>
      <c r="B231" s="103" t="s">
        <v>236</v>
      </c>
      <c r="C231" s="103" t="s">
        <v>1240</v>
      </c>
      <c r="D231" s="109">
        <v>199.99</v>
      </c>
      <c r="E231" s="109">
        <v>265.98</v>
      </c>
    </row>
    <row r="232" spans="1:5" s="62" customFormat="1" ht="27.6" customHeight="1" x14ac:dyDescent="0.2">
      <c r="A232" s="103" t="s">
        <v>83</v>
      </c>
      <c r="B232" s="103" t="s">
        <v>84</v>
      </c>
      <c r="C232" s="103" t="s">
        <v>1240</v>
      </c>
      <c r="D232" s="109">
        <v>127.245</v>
      </c>
      <c r="E232" s="109">
        <v>169.23585000000003</v>
      </c>
    </row>
    <row r="233" spans="1:5" s="62" customFormat="1" ht="27.6" customHeight="1" x14ac:dyDescent="0.2">
      <c r="A233" s="103" t="s">
        <v>396</v>
      </c>
      <c r="B233" s="103" t="s">
        <v>397</v>
      </c>
      <c r="C233" s="103" t="s">
        <v>1242</v>
      </c>
      <c r="D233" s="109">
        <v>17.78</v>
      </c>
      <c r="E233" s="109">
        <v>23.640750000000001</v>
      </c>
    </row>
    <row r="234" spans="1:5" s="62" customFormat="1" ht="27.6" customHeight="1" x14ac:dyDescent="0.2">
      <c r="A234" s="103" t="s">
        <v>547</v>
      </c>
      <c r="B234" s="103" t="s">
        <v>548</v>
      </c>
      <c r="C234" s="103" t="s">
        <v>1242</v>
      </c>
      <c r="D234" s="109">
        <v>10.5</v>
      </c>
      <c r="E234" s="109">
        <v>13.965</v>
      </c>
    </row>
    <row r="235" spans="1:5" s="62" customFormat="1" ht="27.6" customHeight="1" x14ac:dyDescent="0.2">
      <c r="A235" s="103" t="s">
        <v>671</v>
      </c>
      <c r="B235" s="103" t="s">
        <v>548</v>
      </c>
      <c r="C235" s="103" t="s">
        <v>1248</v>
      </c>
      <c r="D235" s="109">
        <v>180</v>
      </c>
      <c r="E235" s="109">
        <v>239.4</v>
      </c>
    </row>
    <row r="236" spans="1:5" s="62" customFormat="1" ht="27.6" customHeight="1" x14ac:dyDescent="0.2">
      <c r="A236" s="103" t="s">
        <v>468</v>
      </c>
      <c r="B236" s="103" t="s">
        <v>309</v>
      </c>
      <c r="C236" s="103" t="s">
        <v>1242</v>
      </c>
      <c r="D236" s="109">
        <v>31.125</v>
      </c>
      <c r="E236" s="109">
        <v>41.396250000000002</v>
      </c>
    </row>
    <row r="237" spans="1:5" s="62" customFormat="1" ht="27.6" customHeight="1" x14ac:dyDescent="0.2">
      <c r="A237" s="103" t="s">
        <v>308</v>
      </c>
      <c r="B237" s="103" t="s">
        <v>309</v>
      </c>
      <c r="C237" s="103" t="s">
        <v>1248</v>
      </c>
      <c r="D237" s="109">
        <v>585</v>
      </c>
      <c r="E237" s="109">
        <v>758.1</v>
      </c>
    </row>
    <row r="238" spans="1:5" s="62" customFormat="1" ht="27.6" customHeight="1" x14ac:dyDescent="0.2">
      <c r="A238" s="103" t="s">
        <v>703</v>
      </c>
      <c r="B238" s="103" t="s">
        <v>1089</v>
      </c>
      <c r="C238" s="103" t="s">
        <v>1242</v>
      </c>
      <c r="D238" s="109">
        <v>35.369999999999997</v>
      </c>
      <c r="E238" s="109">
        <v>47.042099999999998</v>
      </c>
    </row>
    <row r="239" spans="1:5" s="62" customFormat="1" ht="27.6" customHeight="1" x14ac:dyDescent="0.2">
      <c r="A239" s="103" t="s">
        <v>706</v>
      </c>
      <c r="B239" s="103" t="s">
        <v>1034</v>
      </c>
      <c r="C239" s="103" t="s">
        <v>1242</v>
      </c>
      <c r="D239" s="109">
        <v>33.869999999999997</v>
      </c>
      <c r="E239" s="109">
        <v>45.0471</v>
      </c>
    </row>
    <row r="240" spans="1:5" s="62" customFormat="1" ht="27.6" customHeight="1" x14ac:dyDescent="0.2">
      <c r="A240" s="103" t="s">
        <v>708</v>
      </c>
      <c r="B240" s="103" t="s">
        <v>715</v>
      </c>
      <c r="C240" s="103" t="s">
        <v>1250</v>
      </c>
      <c r="D240" s="109">
        <v>33.869999999999997</v>
      </c>
      <c r="E240" s="109">
        <v>45.0471</v>
      </c>
    </row>
    <row r="241" spans="1:5" s="62" customFormat="1" ht="27.6" customHeight="1" x14ac:dyDescent="0.2">
      <c r="A241" s="103" t="s">
        <v>478</v>
      </c>
      <c r="B241" s="103" t="s">
        <v>479</v>
      </c>
      <c r="C241" s="103" t="s">
        <v>1249</v>
      </c>
      <c r="D241" s="109">
        <v>16.37</v>
      </c>
      <c r="E241" s="109">
        <v>21.765450000000005</v>
      </c>
    </row>
    <row r="242" spans="1:5" s="62" customFormat="1" ht="27.6" customHeight="1" x14ac:dyDescent="0.2">
      <c r="A242" s="103" t="s">
        <v>841</v>
      </c>
      <c r="B242" s="103" t="s">
        <v>842</v>
      </c>
      <c r="C242" s="103" t="s">
        <v>1242</v>
      </c>
      <c r="D242" s="109">
        <v>6.2</v>
      </c>
      <c r="E242" s="109">
        <v>8.23935</v>
      </c>
    </row>
    <row r="243" spans="1:5" s="62" customFormat="1" ht="27.6" customHeight="1" x14ac:dyDescent="0.2">
      <c r="A243" s="103" t="s">
        <v>800</v>
      </c>
      <c r="B243" s="103" t="s">
        <v>801</v>
      </c>
      <c r="C243" s="103" t="s">
        <v>1242</v>
      </c>
      <c r="D243" s="109">
        <v>14.774999999999999</v>
      </c>
      <c r="E243" s="109">
        <v>21.25</v>
      </c>
    </row>
    <row r="244" spans="1:5" s="62" customFormat="1" ht="27.6" customHeight="1" x14ac:dyDescent="0.2">
      <c r="A244" s="103" t="s">
        <v>756</v>
      </c>
      <c r="B244" s="103" t="s">
        <v>757</v>
      </c>
      <c r="C244" s="103" t="s">
        <v>1242</v>
      </c>
      <c r="D244" s="109">
        <v>14.774999999999999</v>
      </c>
      <c r="E244" s="109">
        <v>21.25</v>
      </c>
    </row>
    <row r="245" spans="1:5" s="62" customFormat="1" ht="27.6" customHeight="1" x14ac:dyDescent="0.2">
      <c r="A245" s="103" t="s">
        <v>858</v>
      </c>
      <c r="B245" s="103" t="s">
        <v>859</v>
      </c>
      <c r="C245" s="103" t="s">
        <v>1242</v>
      </c>
      <c r="D245" s="109">
        <v>17.024999999999999</v>
      </c>
      <c r="E245" s="109">
        <v>24.65</v>
      </c>
    </row>
    <row r="246" spans="1:5" s="62" customFormat="1" ht="27.6" customHeight="1" x14ac:dyDescent="0.2">
      <c r="A246" s="103" t="s">
        <v>772</v>
      </c>
      <c r="B246" s="103" t="s">
        <v>773</v>
      </c>
      <c r="C246" s="103" t="s">
        <v>1242</v>
      </c>
      <c r="D246" s="109">
        <v>19.875</v>
      </c>
      <c r="E246" s="109">
        <v>28.95</v>
      </c>
    </row>
    <row r="247" spans="1:5" s="62" customFormat="1" ht="27.6" customHeight="1" x14ac:dyDescent="0.2">
      <c r="A247" s="103" t="s">
        <v>795</v>
      </c>
      <c r="B247" s="103" t="s">
        <v>796</v>
      </c>
      <c r="C247" s="103" t="s">
        <v>1242</v>
      </c>
      <c r="D247" s="109">
        <v>23.924999999999997</v>
      </c>
      <c r="E247" s="109">
        <v>34.1</v>
      </c>
    </row>
    <row r="248" spans="1:5" s="62" customFormat="1" ht="27.6" customHeight="1" x14ac:dyDescent="0.2">
      <c r="A248" s="103" t="s">
        <v>816</v>
      </c>
      <c r="B248" s="103" t="s">
        <v>817</v>
      </c>
      <c r="C248" s="103" t="s">
        <v>1242</v>
      </c>
      <c r="D248" s="109">
        <v>25.275000000000002</v>
      </c>
      <c r="E248" s="109">
        <v>37.450000000000003</v>
      </c>
    </row>
    <row r="249" spans="1:5" s="62" customFormat="1" ht="27.6" customHeight="1" x14ac:dyDescent="0.2">
      <c r="A249" s="103" t="s">
        <v>861</v>
      </c>
      <c r="B249" s="103" t="s">
        <v>862</v>
      </c>
      <c r="C249" s="103" t="s">
        <v>1242</v>
      </c>
      <c r="D249" s="109">
        <v>14.774999999999999</v>
      </c>
      <c r="E249" s="109">
        <v>21.25</v>
      </c>
    </row>
    <row r="250" spans="1:5" s="62" customFormat="1" ht="27.6" customHeight="1" x14ac:dyDescent="0.2">
      <c r="A250" s="103" t="s">
        <v>1010</v>
      </c>
      <c r="B250" s="103" t="s">
        <v>1219</v>
      </c>
      <c r="C250" s="103" t="s">
        <v>1242</v>
      </c>
      <c r="D250" s="109">
        <v>25.275000000000002</v>
      </c>
      <c r="E250" s="109">
        <v>37.450000000000003</v>
      </c>
    </row>
    <row r="251" spans="1:5" s="62" customFormat="1" ht="27.6" customHeight="1" x14ac:dyDescent="0.2">
      <c r="A251" s="103" t="s">
        <v>587</v>
      </c>
      <c r="B251" s="103" t="s">
        <v>588</v>
      </c>
      <c r="C251" s="103" t="s">
        <v>1242</v>
      </c>
      <c r="D251" s="109">
        <v>39.57</v>
      </c>
      <c r="E251" s="109">
        <v>52.628100000000003</v>
      </c>
    </row>
    <row r="252" spans="1:5" s="62" customFormat="1" ht="27.6" customHeight="1" x14ac:dyDescent="0.2">
      <c r="A252" s="103" t="s">
        <v>761</v>
      </c>
      <c r="B252" s="103" t="s">
        <v>762</v>
      </c>
      <c r="C252" s="103" t="s">
        <v>1250</v>
      </c>
      <c r="D252" s="109">
        <v>43.95</v>
      </c>
      <c r="E252" s="109">
        <v>65.260000000000005</v>
      </c>
    </row>
    <row r="253" spans="1:5" s="62" customFormat="1" ht="27.6" customHeight="1" x14ac:dyDescent="0.2">
      <c r="A253" s="103" t="s">
        <v>232</v>
      </c>
      <c r="B253" s="103" t="s">
        <v>233</v>
      </c>
      <c r="C253" s="103" t="s">
        <v>1240</v>
      </c>
      <c r="D253" s="109">
        <v>5.7299999999999995</v>
      </c>
      <c r="E253" s="109">
        <v>7.6208999999999998</v>
      </c>
    </row>
    <row r="254" spans="1:5" s="62" customFormat="1" ht="27.6" customHeight="1" x14ac:dyDescent="0.2">
      <c r="A254" s="103" t="s">
        <v>1014</v>
      </c>
      <c r="B254" s="103" t="s">
        <v>1174</v>
      </c>
      <c r="C254" s="103" t="s">
        <v>1243</v>
      </c>
      <c r="D254" s="109">
        <v>7.5</v>
      </c>
      <c r="E254" s="109">
        <v>17.05</v>
      </c>
    </row>
    <row r="255" spans="1:5" s="62" customFormat="1" ht="27.6" customHeight="1" x14ac:dyDescent="0.2">
      <c r="A255" s="103" t="s">
        <v>1016</v>
      </c>
      <c r="B255" s="103" t="s">
        <v>1175</v>
      </c>
      <c r="C255" s="103" t="s">
        <v>1243</v>
      </c>
      <c r="D255" s="109">
        <v>7.5</v>
      </c>
      <c r="E255" s="109">
        <v>17.05</v>
      </c>
    </row>
    <row r="256" spans="1:5" s="62" customFormat="1" ht="27.6" customHeight="1" x14ac:dyDescent="0.2">
      <c r="A256" s="103" t="s">
        <v>1018</v>
      </c>
      <c r="B256" s="103" t="s">
        <v>386</v>
      </c>
      <c r="C256" s="103" t="s">
        <v>1243</v>
      </c>
      <c r="D256" s="109">
        <v>10</v>
      </c>
      <c r="E256" s="109">
        <v>13.9</v>
      </c>
    </row>
    <row r="257" spans="1:5" s="62" customFormat="1" ht="27.6" customHeight="1" x14ac:dyDescent="0.2">
      <c r="A257" s="103" t="s">
        <v>810</v>
      </c>
      <c r="B257" s="103" t="s">
        <v>811</v>
      </c>
      <c r="C257" s="103" t="s">
        <v>1240</v>
      </c>
      <c r="D257" s="109">
        <v>50.63</v>
      </c>
      <c r="E257" s="109">
        <v>67.331249999999997</v>
      </c>
    </row>
    <row r="258" spans="1:5" s="62" customFormat="1" ht="27.6" customHeight="1" x14ac:dyDescent="0.2">
      <c r="A258" s="103" t="s">
        <v>1032</v>
      </c>
      <c r="B258" s="103" t="s">
        <v>1251</v>
      </c>
      <c r="C258" s="103" t="s">
        <v>1243</v>
      </c>
      <c r="D258" s="109">
        <v>17.625</v>
      </c>
      <c r="E258" s="109">
        <v>23.44125</v>
      </c>
    </row>
    <row r="259" spans="1:5" s="62" customFormat="1" ht="27.6" customHeight="1" x14ac:dyDescent="0.2">
      <c r="A259" s="103" t="s">
        <v>453</v>
      </c>
      <c r="B259" s="103" t="s">
        <v>454</v>
      </c>
      <c r="C259" s="103" t="s">
        <v>1243</v>
      </c>
      <c r="D259" s="109">
        <v>29.849999999999998</v>
      </c>
      <c r="E259" s="109">
        <v>44.65</v>
      </c>
    </row>
    <row r="260" spans="1:5" s="62" customFormat="1" ht="27.6" customHeight="1" x14ac:dyDescent="0.2">
      <c r="A260" s="103" t="s">
        <v>686</v>
      </c>
      <c r="B260" s="103" t="s">
        <v>687</v>
      </c>
      <c r="C260" s="103" t="s">
        <v>1243</v>
      </c>
      <c r="D260" s="109">
        <v>17.850000000000001</v>
      </c>
      <c r="E260" s="109">
        <v>23.740500000000004</v>
      </c>
    </row>
    <row r="261" spans="1:5" s="62" customFormat="1" ht="27.6" customHeight="1" x14ac:dyDescent="0.2">
      <c r="A261" s="103" t="s">
        <v>402</v>
      </c>
      <c r="B261" s="103" t="s">
        <v>386</v>
      </c>
      <c r="C261" s="103" t="s">
        <v>1244</v>
      </c>
      <c r="D261" s="109">
        <v>33.75</v>
      </c>
      <c r="E261" s="109">
        <v>44.887500000000003</v>
      </c>
    </row>
    <row r="262" spans="1:5" s="62" customFormat="1" ht="27.6" customHeight="1" x14ac:dyDescent="0.2">
      <c r="A262" s="103" t="s">
        <v>725</v>
      </c>
      <c r="B262" s="103" t="s">
        <v>702</v>
      </c>
      <c r="C262" s="103" t="s">
        <v>1243</v>
      </c>
      <c r="D262" s="109">
        <v>14.625</v>
      </c>
      <c r="E262" s="109">
        <v>19.451250000000002</v>
      </c>
    </row>
    <row r="263" spans="1:5" s="62" customFormat="1" ht="27.6" customHeight="1" x14ac:dyDescent="0.2">
      <c r="A263" s="103" t="s">
        <v>1024</v>
      </c>
      <c r="B263" s="103" t="s">
        <v>702</v>
      </c>
      <c r="C263" s="103" t="s">
        <v>1245</v>
      </c>
      <c r="D263" s="109">
        <v>131.25</v>
      </c>
      <c r="E263" s="109">
        <v>175</v>
      </c>
    </row>
    <row r="264" spans="1:5" s="62" customFormat="1" ht="27.6" customHeight="1" x14ac:dyDescent="0.2">
      <c r="A264" s="103" t="s">
        <v>701</v>
      </c>
      <c r="B264" s="103" t="s">
        <v>702</v>
      </c>
      <c r="C264" s="103" t="s">
        <v>1243</v>
      </c>
      <c r="D264" s="109">
        <v>14.625</v>
      </c>
      <c r="E264" s="109">
        <v>19.451250000000002</v>
      </c>
    </row>
    <row r="265" spans="1:5" s="62" customFormat="1" ht="27.6" customHeight="1" x14ac:dyDescent="0.2">
      <c r="A265" s="103" t="s">
        <v>1027</v>
      </c>
      <c r="B265" s="103" t="s">
        <v>702</v>
      </c>
      <c r="C265" s="103" t="s">
        <v>1245</v>
      </c>
      <c r="D265" s="109">
        <v>131.5</v>
      </c>
      <c r="E265" s="109">
        <v>175</v>
      </c>
    </row>
    <row r="266" spans="1:5" s="62" customFormat="1" ht="27.6" customHeight="1" x14ac:dyDescent="0.2">
      <c r="A266" s="103" t="s">
        <v>382</v>
      </c>
      <c r="B266" s="103" t="s">
        <v>383</v>
      </c>
      <c r="C266" s="103" t="s">
        <v>1244</v>
      </c>
      <c r="D266" s="109">
        <v>23.25</v>
      </c>
      <c r="E266" s="109">
        <v>31.78</v>
      </c>
    </row>
    <row r="267" spans="1:5" s="62" customFormat="1" ht="27.6" customHeight="1" x14ac:dyDescent="0.2">
      <c r="A267" s="103" t="s">
        <v>194</v>
      </c>
      <c r="B267" s="103" t="s">
        <v>195</v>
      </c>
      <c r="C267" s="103" t="s">
        <v>1252</v>
      </c>
      <c r="D267" s="109">
        <v>214.5</v>
      </c>
      <c r="E267" s="109">
        <v>299.5</v>
      </c>
    </row>
    <row r="268" spans="1:5" s="62" customFormat="1" ht="27.6" customHeight="1" x14ac:dyDescent="0.2">
      <c r="A268" s="103" t="s">
        <v>767</v>
      </c>
      <c r="B268" s="103" t="s">
        <v>768</v>
      </c>
      <c r="C268" s="103" t="s">
        <v>1243</v>
      </c>
      <c r="D268" s="109">
        <v>59.25</v>
      </c>
      <c r="E268" s="109">
        <v>78.802500000000009</v>
      </c>
    </row>
    <row r="269" spans="1:5" s="62" customFormat="1" ht="27.6" customHeight="1" x14ac:dyDescent="0.2">
      <c r="A269" s="103" t="s">
        <v>44</v>
      </c>
      <c r="B269" s="103" t="s">
        <v>45</v>
      </c>
      <c r="C269" s="103" t="s">
        <v>1240</v>
      </c>
      <c r="D269" s="109">
        <v>9.84</v>
      </c>
      <c r="E269" s="109">
        <v>13.087200000000001</v>
      </c>
    </row>
    <row r="270" spans="1:5" s="62" customFormat="1" ht="27.6" customHeight="1" x14ac:dyDescent="0.2">
      <c r="A270" s="103" t="s">
        <v>425</v>
      </c>
      <c r="B270" s="103" t="s">
        <v>284</v>
      </c>
      <c r="C270" s="103" t="s">
        <v>1244</v>
      </c>
      <c r="D270" s="109">
        <v>25.5</v>
      </c>
      <c r="E270" s="109">
        <v>35.69</v>
      </c>
    </row>
    <row r="271" spans="1:5" s="62" customFormat="1" ht="27.6" customHeight="1" x14ac:dyDescent="0.2">
      <c r="A271" s="103" t="s">
        <v>283</v>
      </c>
      <c r="B271" s="103" t="s">
        <v>284</v>
      </c>
      <c r="C271" s="103" t="s">
        <v>1245</v>
      </c>
      <c r="D271" s="109">
        <v>118.19999999999999</v>
      </c>
      <c r="E271" s="109">
        <v>178.45</v>
      </c>
    </row>
    <row r="272" spans="1:5" s="62" customFormat="1" ht="27.6" customHeight="1" x14ac:dyDescent="0.2">
      <c r="A272" s="103" t="s">
        <v>385</v>
      </c>
      <c r="B272" s="103" t="s">
        <v>386</v>
      </c>
      <c r="C272" s="103" t="s">
        <v>1243</v>
      </c>
      <c r="D272" s="109">
        <v>16.5</v>
      </c>
      <c r="E272" s="109">
        <v>21.945</v>
      </c>
    </row>
    <row r="273" spans="1:5" s="62" customFormat="1" ht="27.6" customHeight="1" x14ac:dyDescent="0.2">
      <c r="A273" s="103" t="s">
        <v>451</v>
      </c>
      <c r="B273" s="103" t="s">
        <v>386</v>
      </c>
      <c r="C273" s="103" t="s">
        <v>1245</v>
      </c>
      <c r="D273" s="109">
        <v>151.5</v>
      </c>
      <c r="E273" s="109">
        <v>215</v>
      </c>
    </row>
    <row r="274" spans="1:5" s="62" customFormat="1" ht="27.6" customHeight="1" x14ac:dyDescent="0.2">
      <c r="A274" s="103" t="s">
        <v>613</v>
      </c>
      <c r="B274" s="103" t="s">
        <v>614</v>
      </c>
      <c r="C274" s="103" t="s">
        <v>1243</v>
      </c>
      <c r="D274" s="109">
        <v>22.5</v>
      </c>
      <c r="E274" s="109">
        <v>29.925000000000001</v>
      </c>
    </row>
    <row r="275" spans="1:5" s="62" customFormat="1" ht="27.6" customHeight="1" x14ac:dyDescent="0.2">
      <c r="A275" s="103" t="s">
        <v>633</v>
      </c>
      <c r="B275" s="103" t="s">
        <v>276</v>
      </c>
      <c r="C275" s="103" t="s">
        <v>1243</v>
      </c>
      <c r="D275" s="109">
        <v>10.88</v>
      </c>
      <c r="E275" s="109">
        <v>15.85</v>
      </c>
    </row>
    <row r="276" spans="1:5" s="62" customFormat="1" ht="27.6" customHeight="1" x14ac:dyDescent="0.2">
      <c r="A276" s="103" t="s">
        <v>275</v>
      </c>
      <c r="B276" s="103" t="s">
        <v>276</v>
      </c>
      <c r="C276" s="103" t="s">
        <v>1245</v>
      </c>
      <c r="D276" s="109">
        <v>108.8</v>
      </c>
      <c r="E276" s="109">
        <v>158.5</v>
      </c>
    </row>
    <row r="277" spans="1:5" s="62" customFormat="1" ht="27.6" customHeight="1" x14ac:dyDescent="0.2">
      <c r="A277" s="103" t="s">
        <v>68</v>
      </c>
      <c r="B277" s="103" t="s">
        <v>69</v>
      </c>
      <c r="C277" s="103" t="s">
        <v>1240</v>
      </c>
      <c r="D277" s="109">
        <v>64.5</v>
      </c>
      <c r="E277" s="109">
        <v>85.785000000000011</v>
      </c>
    </row>
    <row r="278" spans="1:5" s="62" customFormat="1" ht="27.6" customHeight="1" x14ac:dyDescent="0.2">
      <c r="A278" s="103" t="s">
        <v>206</v>
      </c>
      <c r="B278" s="103" t="s">
        <v>207</v>
      </c>
      <c r="C278" s="103" t="s">
        <v>1240</v>
      </c>
      <c r="D278" s="109">
        <v>69.75</v>
      </c>
      <c r="E278" s="109">
        <v>92.767499999999998</v>
      </c>
    </row>
    <row r="279" spans="1:5" s="62" customFormat="1" ht="27.6" customHeight="1" x14ac:dyDescent="0.2">
      <c r="A279" s="103" t="s">
        <v>203</v>
      </c>
      <c r="B279" s="103" t="s">
        <v>204</v>
      </c>
      <c r="C279" s="103" t="s">
        <v>1240</v>
      </c>
      <c r="D279" s="109">
        <v>54.12</v>
      </c>
      <c r="E279" s="109">
        <v>71.979600000000005</v>
      </c>
    </row>
    <row r="280" spans="1:5" s="62" customFormat="1" ht="27.6" customHeight="1" x14ac:dyDescent="0.2">
      <c r="A280" s="103" t="s">
        <v>1045</v>
      </c>
      <c r="B280" s="103" t="s">
        <v>1176</v>
      </c>
      <c r="C280" s="103" t="s">
        <v>1240</v>
      </c>
      <c r="D280" s="109">
        <v>47.78</v>
      </c>
      <c r="E280" s="109">
        <v>71.66</v>
      </c>
    </row>
    <row r="281" spans="1:5" s="62" customFormat="1" ht="27.6" customHeight="1" x14ac:dyDescent="0.2">
      <c r="A281" s="103" t="s">
        <v>784</v>
      </c>
      <c r="B281" s="103" t="s">
        <v>785</v>
      </c>
      <c r="C281" s="103" t="s">
        <v>1240</v>
      </c>
      <c r="D281" s="109">
        <v>42.75</v>
      </c>
      <c r="E281" s="109">
        <v>56.857500000000002</v>
      </c>
    </row>
    <row r="282" spans="1:5" s="62" customFormat="1" ht="27.6" customHeight="1" x14ac:dyDescent="0.2">
      <c r="A282" s="103" t="s">
        <v>539</v>
      </c>
      <c r="B282" s="103" t="s">
        <v>540</v>
      </c>
      <c r="C282" s="103" t="s">
        <v>1240</v>
      </c>
      <c r="D282" s="109">
        <v>38.775000000000006</v>
      </c>
      <c r="E282" s="109">
        <v>51.570750000000011</v>
      </c>
    </row>
    <row r="283" spans="1:5" s="62" customFormat="1" ht="27.6" customHeight="1" x14ac:dyDescent="0.2">
      <c r="A283" s="103" t="s">
        <v>525</v>
      </c>
      <c r="B283" s="103" t="s">
        <v>526</v>
      </c>
      <c r="C283" s="103" t="s">
        <v>1240</v>
      </c>
      <c r="D283" s="109">
        <v>23.6</v>
      </c>
      <c r="E283" s="109">
        <v>31.381350000000001</v>
      </c>
    </row>
    <row r="284" spans="1:5" s="62" customFormat="1" ht="27.6" customHeight="1" x14ac:dyDescent="0.2">
      <c r="A284" s="103" t="s">
        <v>590</v>
      </c>
      <c r="B284" s="103" t="s">
        <v>591</v>
      </c>
      <c r="C284" s="103" t="s">
        <v>1240</v>
      </c>
      <c r="D284" s="109">
        <v>39.450000000000003</v>
      </c>
      <c r="E284" s="109">
        <v>52.468500000000006</v>
      </c>
    </row>
    <row r="285" spans="1:5" s="62" customFormat="1" ht="27.6" customHeight="1" x14ac:dyDescent="0.2">
      <c r="A285" s="103" t="s">
        <v>223</v>
      </c>
      <c r="B285" s="103" t="s">
        <v>224</v>
      </c>
      <c r="C285" s="103" t="s">
        <v>1240</v>
      </c>
      <c r="D285" s="109">
        <v>39.105000000000004</v>
      </c>
      <c r="E285" s="109">
        <v>52.48</v>
      </c>
    </row>
    <row r="286" spans="1:5" s="62" customFormat="1" ht="27.6" customHeight="1" x14ac:dyDescent="0.2">
      <c r="A286" s="103" t="s">
        <v>252</v>
      </c>
      <c r="B286" s="103" t="s">
        <v>253</v>
      </c>
      <c r="C286" s="103" t="s">
        <v>1240</v>
      </c>
      <c r="D286" s="109">
        <v>53.505000000000003</v>
      </c>
      <c r="E286" s="109">
        <v>71.161650000000009</v>
      </c>
    </row>
    <row r="287" spans="1:5" s="62" customFormat="1" ht="27.6" customHeight="1" x14ac:dyDescent="0.2">
      <c r="A287" s="103" t="s">
        <v>80</v>
      </c>
      <c r="B287" s="103" t="s">
        <v>81</v>
      </c>
      <c r="C287" s="103" t="s">
        <v>1240</v>
      </c>
      <c r="D287" s="109">
        <v>54.510000000000005</v>
      </c>
      <c r="E287" s="109">
        <v>76.400000000000006</v>
      </c>
    </row>
    <row r="288" spans="1:5" s="62" customFormat="1" ht="27.6" customHeight="1" x14ac:dyDescent="0.2">
      <c r="A288" s="103" t="s">
        <v>53</v>
      </c>
      <c r="B288" s="103" t="s">
        <v>54</v>
      </c>
      <c r="C288" s="103" t="s">
        <v>1240</v>
      </c>
      <c r="D288" s="109">
        <v>54.510000000000005</v>
      </c>
      <c r="E288" s="109">
        <v>76.400000000000006</v>
      </c>
    </row>
    <row r="289" spans="1:5" s="62" customFormat="1" ht="27.6" customHeight="1" x14ac:dyDescent="0.2">
      <c r="A289" s="103" t="s">
        <v>1273</v>
      </c>
      <c r="B289" s="103" t="s">
        <v>1274</v>
      </c>
      <c r="C289" s="103" t="s">
        <v>1240</v>
      </c>
      <c r="D289" s="109">
        <v>90</v>
      </c>
      <c r="E289" s="109">
        <v>119</v>
      </c>
    </row>
    <row r="290" spans="1:5" s="62" customFormat="1" ht="27.6" customHeight="1" x14ac:dyDescent="0.2">
      <c r="A290" s="103" t="s">
        <v>352</v>
      </c>
      <c r="B290" s="103" t="s">
        <v>353</v>
      </c>
      <c r="C290" s="103" t="s">
        <v>1240</v>
      </c>
      <c r="D290" s="109">
        <v>55.335000000000001</v>
      </c>
      <c r="E290" s="109">
        <v>76.900000000000006</v>
      </c>
    </row>
    <row r="291" spans="1:5" s="62" customFormat="1" ht="27.6" customHeight="1" x14ac:dyDescent="0.2">
      <c r="A291" s="103" t="s">
        <v>789</v>
      </c>
      <c r="B291" s="103" t="s">
        <v>790</v>
      </c>
      <c r="C291" s="103" t="s">
        <v>1242</v>
      </c>
      <c r="D291" s="109">
        <v>1.6500000000000001</v>
      </c>
      <c r="E291" s="109">
        <v>2.1945000000000001</v>
      </c>
    </row>
    <row r="292" spans="1:5" s="62" customFormat="1" ht="27.6" customHeight="1" x14ac:dyDescent="0.2">
      <c r="A292" s="103" t="s">
        <v>629</v>
      </c>
      <c r="B292" s="103" t="s">
        <v>630</v>
      </c>
      <c r="C292" s="103" t="s">
        <v>1240</v>
      </c>
      <c r="D292" s="109">
        <v>1.1200000000000001</v>
      </c>
      <c r="E292" s="109">
        <v>1.4762999999999999</v>
      </c>
    </row>
    <row r="293" spans="1:5" s="62" customFormat="1" ht="27.6" customHeight="1" x14ac:dyDescent="0.2">
      <c r="A293" s="103" t="s">
        <v>487</v>
      </c>
      <c r="B293" s="103" t="s">
        <v>488</v>
      </c>
      <c r="C293" s="103" t="s">
        <v>1250</v>
      </c>
      <c r="D293" s="109">
        <v>9.5400000000000009</v>
      </c>
      <c r="E293" s="109">
        <v>13.54</v>
      </c>
    </row>
    <row r="294" spans="1:5" s="62" customFormat="1" ht="27.6" customHeight="1" x14ac:dyDescent="0.2">
      <c r="A294" s="103" t="s">
        <v>217</v>
      </c>
      <c r="B294" s="103" t="s">
        <v>218</v>
      </c>
      <c r="C294" s="103" t="s">
        <v>1250</v>
      </c>
      <c r="D294" s="109">
        <v>9.5400000000000009</v>
      </c>
      <c r="E294" s="109">
        <v>13.56</v>
      </c>
    </row>
    <row r="295" spans="1:5" s="62" customFormat="1" ht="27.6" customHeight="1" x14ac:dyDescent="0.2">
      <c r="A295" s="103" t="s">
        <v>1062</v>
      </c>
      <c r="B295" s="103" t="s">
        <v>1179</v>
      </c>
      <c r="C295" s="103" t="s">
        <v>1246</v>
      </c>
      <c r="D295" s="109">
        <v>7.1999999999999993</v>
      </c>
      <c r="E295" s="109">
        <v>16.8</v>
      </c>
    </row>
    <row r="296" spans="1:5" s="62" customFormat="1" ht="27.6" customHeight="1" x14ac:dyDescent="0.2">
      <c r="A296" s="103" t="s">
        <v>399</v>
      </c>
      <c r="B296" s="103" t="s">
        <v>400</v>
      </c>
      <c r="C296" s="103" t="s">
        <v>1249</v>
      </c>
      <c r="D296" s="109">
        <v>10.74</v>
      </c>
      <c r="E296" s="109">
        <v>14.2842</v>
      </c>
    </row>
    <row r="297" spans="1:5" s="62" customFormat="1" ht="27.6" customHeight="1" x14ac:dyDescent="0.2">
      <c r="A297" s="103" t="s">
        <v>704</v>
      </c>
      <c r="B297" s="103" t="s">
        <v>705</v>
      </c>
      <c r="C297" s="103" t="s">
        <v>1249</v>
      </c>
      <c r="D297" s="109">
        <v>8.6999999999999993</v>
      </c>
      <c r="E297" s="109">
        <v>11.59</v>
      </c>
    </row>
    <row r="298" spans="1:5" s="62" customFormat="1" ht="27.6" customHeight="1" x14ac:dyDescent="0.2">
      <c r="A298" s="103" t="s">
        <v>735</v>
      </c>
      <c r="B298" s="103" t="s">
        <v>736</v>
      </c>
      <c r="C298" s="103" t="s">
        <v>1253</v>
      </c>
      <c r="D298" s="109">
        <v>8.76</v>
      </c>
      <c r="E298" s="109">
        <v>16.399999999999999</v>
      </c>
    </row>
    <row r="299" spans="1:5" s="62" customFormat="1" ht="27.6" customHeight="1" x14ac:dyDescent="0.2">
      <c r="A299" s="103" t="s">
        <v>803</v>
      </c>
      <c r="B299" s="103" t="s">
        <v>804</v>
      </c>
      <c r="C299" s="103" t="s">
        <v>1253</v>
      </c>
      <c r="D299" s="109">
        <v>8.76</v>
      </c>
      <c r="E299" s="109">
        <v>16.399999999999999</v>
      </c>
    </row>
    <row r="300" spans="1:5" s="62" customFormat="1" ht="27.6" customHeight="1" x14ac:dyDescent="0.2">
      <c r="A300" s="103" t="s">
        <v>693</v>
      </c>
      <c r="B300" s="103" t="s">
        <v>694</v>
      </c>
      <c r="C300" s="103" t="s">
        <v>1253</v>
      </c>
      <c r="D300" s="109">
        <v>12.36</v>
      </c>
      <c r="E300" s="109">
        <v>28.88</v>
      </c>
    </row>
    <row r="301" spans="1:5" s="62" customFormat="1" ht="27.6" customHeight="1" x14ac:dyDescent="0.2">
      <c r="A301" s="103" t="s">
        <v>674</v>
      </c>
      <c r="B301" s="103" t="s">
        <v>675</v>
      </c>
      <c r="C301" s="103" t="s">
        <v>1240</v>
      </c>
      <c r="D301" s="109">
        <v>0.44</v>
      </c>
      <c r="E301" s="109">
        <v>0.57855000000000001</v>
      </c>
    </row>
    <row r="302" spans="1:5" s="62" customFormat="1" ht="27.6" customHeight="1" x14ac:dyDescent="0.2">
      <c r="A302" s="103" t="s">
        <v>609</v>
      </c>
      <c r="B302" s="103" t="s">
        <v>610</v>
      </c>
      <c r="C302" s="103" t="s">
        <v>1254</v>
      </c>
      <c r="D302" s="109">
        <v>2.99</v>
      </c>
      <c r="E302" s="109">
        <v>4.99</v>
      </c>
    </row>
    <row r="303" spans="1:5" s="62" customFormat="1" ht="27.6" customHeight="1" x14ac:dyDescent="0.2">
      <c r="A303" s="103" t="s">
        <v>606</v>
      </c>
      <c r="B303" s="103" t="s">
        <v>607</v>
      </c>
      <c r="C303" s="103" t="s">
        <v>1240</v>
      </c>
      <c r="D303" s="109">
        <v>171.75</v>
      </c>
      <c r="E303" s="109">
        <v>228.42750000000001</v>
      </c>
    </row>
    <row r="304" spans="1:5" s="62" customFormat="1" ht="27.6" customHeight="1" x14ac:dyDescent="0.2">
      <c r="A304" s="103" t="s">
        <v>74</v>
      </c>
      <c r="B304" s="103" t="s">
        <v>75</v>
      </c>
      <c r="C304" s="103" t="s">
        <v>1255</v>
      </c>
      <c r="D304" s="109">
        <v>222.48</v>
      </c>
      <c r="E304" s="109">
        <v>295.89839999999998</v>
      </c>
    </row>
    <row r="305" spans="1:5" s="62" customFormat="1" ht="27.6" customHeight="1" x14ac:dyDescent="0.2">
      <c r="A305" s="103" t="s">
        <v>1075</v>
      </c>
      <c r="B305" s="103" t="s">
        <v>75</v>
      </c>
      <c r="C305" s="103" t="s">
        <v>1255</v>
      </c>
      <c r="D305" s="109">
        <v>283.5</v>
      </c>
      <c r="E305" s="109">
        <v>377.05500000000001</v>
      </c>
    </row>
    <row r="306" spans="1:5" s="62" customFormat="1" ht="27.6" customHeight="1" x14ac:dyDescent="0.2">
      <c r="A306" s="103" t="s">
        <v>727</v>
      </c>
      <c r="B306" s="103" t="s">
        <v>728</v>
      </c>
      <c r="C306" s="103" t="s">
        <v>1256</v>
      </c>
      <c r="D306" s="109">
        <v>36.599999999999994</v>
      </c>
      <c r="E306" s="109">
        <v>48.8</v>
      </c>
    </row>
    <row r="307" spans="1:5" s="62" customFormat="1" ht="27.6" customHeight="1" x14ac:dyDescent="0.2">
      <c r="A307" s="103" t="s">
        <v>1078</v>
      </c>
      <c r="B307" s="103" t="s">
        <v>728</v>
      </c>
      <c r="C307" s="103" t="s">
        <v>1257</v>
      </c>
      <c r="D307" s="109">
        <v>432.22499999999997</v>
      </c>
      <c r="E307" s="109">
        <v>576.29999999999995</v>
      </c>
    </row>
    <row r="308" spans="1:5" s="62" customFormat="1" ht="27.6" customHeight="1" x14ac:dyDescent="0.2">
      <c r="A308" s="103" t="s">
        <v>678</v>
      </c>
      <c r="B308" s="103" t="s">
        <v>679</v>
      </c>
      <c r="C308" s="103" t="s">
        <v>1258</v>
      </c>
      <c r="D308" s="109">
        <v>13.32</v>
      </c>
      <c r="E308" s="109">
        <v>17.715600000000002</v>
      </c>
    </row>
    <row r="309" spans="1:5" s="62" customFormat="1" ht="27.6" customHeight="1" x14ac:dyDescent="0.2">
      <c r="A309" s="103" t="s">
        <v>1081</v>
      </c>
      <c r="B309" s="103" t="s">
        <v>1184</v>
      </c>
      <c r="C309" s="103" t="s">
        <v>1259</v>
      </c>
      <c r="D309" s="109">
        <v>133.19999999999999</v>
      </c>
      <c r="E309" s="109">
        <v>177.15600000000001</v>
      </c>
    </row>
    <row r="310" spans="1:5" s="62" customFormat="1" ht="27.6" customHeight="1" x14ac:dyDescent="0.2">
      <c r="A310" s="103" t="s">
        <v>568</v>
      </c>
      <c r="B310" s="103" t="s">
        <v>569</v>
      </c>
      <c r="C310" s="103" t="s">
        <v>1253</v>
      </c>
      <c r="D310" s="109">
        <v>16.43</v>
      </c>
      <c r="E310" s="109">
        <v>21.95</v>
      </c>
    </row>
    <row r="311" spans="1:5" s="62" customFormat="1" ht="27.6" customHeight="1" x14ac:dyDescent="0.2">
      <c r="A311" s="103" t="s">
        <v>677</v>
      </c>
      <c r="B311" s="103" t="s">
        <v>569</v>
      </c>
      <c r="C311" s="103" t="s">
        <v>1260</v>
      </c>
      <c r="D311" s="109">
        <v>164.25</v>
      </c>
      <c r="E311" s="109">
        <v>219.5</v>
      </c>
    </row>
    <row r="312" spans="1:5" s="62" customFormat="1" ht="27.6" customHeight="1" x14ac:dyDescent="0.2">
      <c r="A312" s="103" t="s">
        <v>600</v>
      </c>
      <c r="B312" s="103" t="s">
        <v>601</v>
      </c>
      <c r="C312" s="103" t="s">
        <v>1253</v>
      </c>
      <c r="D312" s="109">
        <v>24</v>
      </c>
      <c r="E312" s="109">
        <v>36</v>
      </c>
    </row>
    <row r="313" spans="1:5" s="62" customFormat="1" ht="27.6" customHeight="1" x14ac:dyDescent="0.2">
      <c r="A313" s="103" t="s">
        <v>1086</v>
      </c>
      <c r="B313" s="103" t="s">
        <v>1185</v>
      </c>
      <c r="C313" s="103" t="s">
        <v>1240</v>
      </c>
      <c r="D313" s="109">
        <v>24.585000000000001</v>
      </c>
      <c r="E313" s="109">
        <v>32.698050000000002</v>
      </c>
    </row>
    <row r="314" spans="1:5" s="62" customFormat="1" ht="27.6" customHeight="1" x14ac:dyDescent="0.2">
      <c r="A314" s="103" t="s">
        <v>502</v>
      </c>
      <c r="B314" s="103" t="s">
        <v>503</v>
      </c>
      <c r="C314" s="103" t="s">
        <v>1249</v>
      </c>
      <c r="D314" s="109">
        <v>23.774999999999999</v>
      </c>
      <c r="E314" s="109">
        <v>31.620750000000001</v>
      </c>
    </row>
    <row r="315" spans="1:5" s="62" customFormat="1" ht="27.6" customHeight="1" x14ac:dyDescent="0.2">
      <c r="A315" s="103" t="s">
        <v>244</v>
      </c>
      <c r="B315" s="103" t="s">
        <v>245</v>
      </c>
      <c r="C315" s="103" t="s">
        <v>1240</v>
      </c>
      <c r="D315" s="109">
        <v>33.72</v>
      </c>
      <c r="E315" s="109">
        <v>46.86</v>
      </c>
    </row>
    <row r="316" spans="1:5" s="62" customFormat="1" ht="27.6" customHeight="1" x14ac:dyDescent="0.2">
      <c r="A316" s="103" t="s">
        <v>552</v>
      </c>
      <c r="B316" s="103" t="s">
        <v>553</v>
      </c>
      <c r="C316" s="103" t="s">
        <v>1240</v>
      </c>
      <c r="D316" s="109">
        <v>21</v>
      </c>
      <c r="E316" s="109">
        <v>28</v>
      </c>
    </row>
    <row r="317" spans="1:5" s="62" customFormat="1" ht="27.6" customHeight="1" x14ac:dyDescent="0.2">
      <c r="A317" s="103" t="s">
        <v>481</v>
      </c>
      <c r="B317" s="103" t="s">
        <v>482</v>
      </c>
      <c r="C317" s="103" t="s">
        <v>1240</v>
      </c>
      <c r="D317" s="109">
        <v>41.18</v>
      </c>
      <c r="E317" s="109">
        <v>54.9</v>
      </c>
    </row>
    <row r="318" spans="1:5" s="62" customFormat="1" ht="27.6" customHeight="1" x14ac:dyDescent="0.2">
      <c r="A318" s="103" t="s">
        <v>459</v>
      </c>
      <c r="B318" s="103" t="s">
        <v>460</v>
      </c>
      <c r="C318" s="103" t="s">
        <v>1240</v>
      </c>
      <c r="D318" s="109">
        <v>41.18</v>
      </c>
      <c r="E318" s="109">
        <v>54.9</v>
      </c>
    </row>
    <row r="319" spans="1:5" s="62" customFormat="1" ht="27.6" customHeight="1" x14ac:dyDescent="0.2">
      <c r="A319" s="103" t="s">
        <v>182</v>
      </c>
      <c r="B319" s="103" t="s">
        <v>183</v>
      </c>
      <c r="C319" s="103" t="s">
        <v>1240</v>
      </c>
      <c r="D319" s="109">
        <v>129.22500000000002</v>
      </c>
      <c r="E319" s="109">
        <v>187.65</v>
      </c>
    </row>
    <row r="320" spans="1:5" s="62" customFormat="1" ht="27.6" customHeight="1" x14ac:dyDescent="0.2">
      <c r="A320" s="103" t="s">
        <v>211</v>
      </c>
      <c r="B320" s="103" t="s">
        <v>212</v>
      </c>
      <c r="C320" s="103" t="s">
        <v>1240</v>
      </c>
      <c r="D320" s="109">
        <v>80.099999999999994</v>
      </c>
      <c r="E320" s="109">
        <v>121.65</v>
      </c>
    </row>
    <row r="321" spans="1:5" s="62" customFormat="1" ht="27.6" customHeight="1" x14ac:dyDescent="0.2">
      <c r="A321" s="103" t="s">
        <v>259</v>
      </c>
      <c r="B321" s="103" t="s">
        <v>260</v>
      </c>
      <c r="C321" s="103" t="s">
        <v>1243</v>
      </c>
      <c r="D321" s="109">
        <v>24.23</v>
      </c>
      <c r="E321" s="109">
        <v>32.219250000000002</v>
      </c>
    </row>
    <row r="322" spans="1:5" s="62" customFormat="1" ht="27.6" customHeight="1" x14ac:dyDescent="0.2">
      <c r="A322" s="103" t="s">
        <v>1097</v>
      </c>
      <c r="B322" s="103" t="s">
        <v>1186</v>
      </c>
      <c r="C322" s="103" t="s">
        <v>1240</v>
      </c>
      <c r="D322" s="109">
        <v>196.875</v>
      </c>
      <c r="E322" s="109">
        <v>261.84375</v>
      </c>
    </row>
    <row r="323" spans="1:5" s="62" customFormat="1" ht="27.6" customHeight="1" x14ac:dyDescent="0.2">
      <c r="A323" s="103" t="s">
        <v>388</v>
      </c>
      <c r="B323" s="103" t="s">
        <v>389</v>
      </c>
      <c r="C323" s="103" t="s">
        <v>1253</v>
      </c>
      <c r="D323" s="109">
        <v>6.24</v>
      </c>
      <c r="E323" s="109">
        <v>8.2992000000000008</v>
      </c>
    </row>
    <row r="324" spans="1:5" s="62" customFormat="1" ht="27.6" customHeight="1" x14ac:dyDescent="0.2">
      <c r="A324" s="103" t="s">
        <v>558</v>
      </c>
      <c r="B324" s="103" t="s">
        <v>389</v>
      </c>
      <c r="C324" s="103" t="s">
        <v>1261</v>
      </c>
      <c r="D324" s="109">
        <v>195</v>
      </c>
      <c r="E324" s="109">
        <v>259.35000000000002</v>
      </c>
    </row>
    <row r="325" spans="1:5" s="62" customFormat="1" ht="27.6" customHeight="1" x14ac:dyDescent="0.2">
      <c r="A325" s="103" t="s">
        <v>680</v>
      </c>
      <c r="B325" s="103" t="s">
        <v>681</v>
      </c>
      <c r="C325" s="103" t="s">
        <v>1244</v>
      </c>
      <c r="D325" s="109">
        <v>12</v>
      </c>
      <c r="E325" s="109">
        <v>15.96</v>
      </c>
    </row>
    <row r="326" spans="1:5" s="62" customFormat="1" ht="27.6" customHeight="1" x14ac:dyDescent="0.2">
      <c r="A326" s="103" t="s">
        <v>509</v>
      </c>
      <c r="B326" s="103" t="s">
        <v>510</v>
      </c>
      <c r="C326" s="103" t="s">
        <v>1240</v>
      </c>
      <c r="D326" s="109">
        <v>15.08</v>
      </c>
      <c r="E326" s="109">
        <v>21.65</v>
      </c>
    </row>
    <row r="327" spans="1:5" s="62" customFormat="1" ht="27.6" customHeight="1" x14ac:dyDescent="0.2">
      <c r="A327" s="103" t="s">
        <v>684</v>
      </c>
      <c r="B327" s="103" t="s">
        <v>685</v>
      </c>
      <c r="C327" s="103" t="s">
        <v>1244</v>
      </c>
      <c r="D327" s="109">
        <v>9</v>
      </c>
      <c r="E327" s="109">
        <v>11.97</v>
      </c>
    </row>
    <row r="328" spans="1:5" s="62" customFormat="1" ht="27.6" customHeight="1" x14ac:dyDescent="0.2">
      <c r="A328" s="103" t="s">
        <v>331</v>
      </c>
      <c r="B328" s="103" t="s">
        <v>332</v>
      </c>
      <c r="C328" s="103" t="s">
        <v>1244</v>
      </c>
      <c r="D328" s="109">
        <v>24</v>
      </c>
      <c r="E328" s="109">
        <v>32</v>
      </c>
    </row>
    <row r="329" spans="1:5" s="62" customFormat="1" ht="27.6" customHeight="1" x14ac:dyDescent="0.2">
      <c r="A329" s="103" t="s">
        <v>1103</v>
      </c>
      <c r="B329" s="103" t="s">
        <v>1188</v>
      </c>
      <c r="C329" s="103" t="s">
        <v>1262</v>
      </c>
      <c r="D329" s="109">
        <v>135</v>
      </c>
      <c r="E329" s="109">
        <v>179.55</v>
      </c>
    </row>
    <row r="330" spans="1:5" s="62" customFormat="1" ht="27.6" customHeight="1" x14ac:dyDescent="0.2">
      <c r="A330" s="103" t="s">
        <v>560</v>
      </c>
      <c r="B330" s="103" t="s">
        <v>561</v>
      </c>
      <c r="C330" s="103" t="s">
        <v>1262</v>
      </c>
      <c r="D330" s="109">
        <v>135</v>
      </c>
      <c r="E330" s="109">
        <v>179.55</v>
      </c>
    </row>
    <row r="331" spans="1:5" s="62" customFormat="1" ht="27.6" customHeight="1" x14ac:dyDescent="0.2">
      <c r="A331" s="103" t="s">
        <v>443</v>
      </c>
      <c r="B331" s="103" t="s">
        <v>444</v>
      </c>
      <c r="C331" s="103" t="s">
        <v>1262</v>
      </c>
      <c r="D331" s="109">
        <v>150</v>
      </c>
      <c r="E331" s="109">
        <v>199.5</v>
      </c>
    </row>
    <row r="332" spans="1:5" s="62" customFormat="1" ht="27.6" customHeight="1" x14ac:dyDescent="0.2">
      <c r="A332" s="103" t="s">
        <v>741</v>
      </c>
      <c r="B332" s="103" t="s">
        <v>742</v>
      </c>
      <c r="C332" s="103" t="s">
        <v>1262</v>
      </c>
      <c r="D332" s="109">
        <v>150</v>
      </c>
      <c r="E332" s="109">
        <v>199.5</v>
      </c>
    </row>
    <row r="333" spans="1:5" s="62" customFormat="1" ht="27.6" customHeight="1" x14ac:dyDescent="0.2">
      <c r="A333" s="103" t="s">
        <v>406</v>
      </c>
      <c r="B333" s="103" t="s">
        <v>407</v>
      </c>
      <c r="C333" s="103" t="s">
        <v>1262</v>
      </c>
      <c r="D333" s="109">
        <v>202.5</v>
      </c>
      <c r="E333" s="109">
        <v>269.32499999999999</v>
      </c>
    </row>
    <row r="334" spans="1:5" s="62" customFormat="1" ht="27.6" customHeight="1" x14ac:dyDescent="0.2">
      <c r="A334" s="103" t="s">
        <v>472</v>
      </c>
      <c r="B334" s="103" t="s">
        <v>473</v>
      </c>
      <c r="C334" s="103" t="s">
        <v>1262</v>
      </c>
      <c r="D334" s="109">
        <v>202.5</v>
      </c>
      <c r="E334" s="109">
        <v>269.32499999999999</v>
      </c>
    </row>
    <row r="335" spans="1:5" s="62" customFormat="1" ht="27.6" customHeight="1" x14ac:dyDescent="0.2">
      <c r="A335" s="103" t="s">
        <v>542</v>
      </c>
      <c r="B335" s="103" t="s">
        <v>543</v>
      </c>
      <c r="C335" s="103" t="s">
        <v>1262</v>
      </c>
      <c r="D335" s="109">
        <v>276.75</v>
      </c>
      <c r="E335" s="109">
        <v>368.07750000000004</v>
      </c>
    </row>
    <row r="336" spans="1:5" s="62" customFormat="1" ht="27.6" customHeight="1" x14ac:dyDescent="0.2">
      <c r="A336" s="103" t="s">
        <v>813</v>
      </c>
      <c r="B336" s="103" t="s">
        <v>814</v>
      </c>
      <c r="C336" s="103" t="s">
        <v>1245</v>
      </c>
      <c r="D336" s="109">
        <v>8.25</v>
      </c>
      <c r="E336" s="109">
        <v>10.9725</v>
      </c>
    </row>
    <row r="337" spans="1:5" s="62" customFormat="1" ht="27.6" customHeight="1" x14ac:dyDescent="0.2">
      <c r="A337" s="103" t="s">
        <v>641</v>
      </c>
      <c r="B337" s="103" t="s">
        <v>642</v>
      </c>
      <c r="C337" s="103" t="s">
        <v>1245</v>
      </c>
      <c r="D337" s="109">
        <v>8.6999999999999993</v>
      </c>
      <c r="E337" s="109">
        <v>11.571</v>
      </c>
    </row>
    <row r="338" spans="1:5" s="62" customFormat="1" ht="27.6" customHeight="1" x14ac:dyDescent="0.2">
      <c r="A338" s="103" t="s">
        <v>576</v>
      </c>
      <c r="B338" s="103" t="s">
        <v>577</v>
      </c>
      <c r="C338" s="103" t="s">
        <v>1245</v>
      </c>
      <c r="D338" s="109">
        <v>9.1499999999999986</v>
      </c>
      <c r="E338" s="109">
        <v>12.169499999999999</v>
      </c>
    </row>
    <row r="339" spans="1:5" s="62" customFormat="1" ht="27.6" customHeight="1" x14ac:dyDescent="0.2">
      <c r="A339" s="103" t="s">
        <v>695</v>
      </c>
      <c r="B339" s="103" t="s">
        <v>696</v>
      </c>
      <c r="C339" s="103" t="s">
        <v>1245</v>
      </c>
      <c r="D339" s="109">
        <v>9.6000000000000014</v>
      </c>
      <c r="E339" s="109">
        <v>12.768000000000002</v>
      </c>
    </row>
    <row r="340" spans="1:5" s="62" customFormat="1" ht="27.6" customHeight="1" x14ac:dyDescent="0.2">
      <c r="A340" s="103" t="s">
        <v>658</v>
      </c>
      <c r="B340" s="103" t="s">
        <v>659</v>
      </c>
      <c r="C340" s="103" t="s">
        <v>1250</v>
      </c>
      <c r="D340" s="109">
        <v>43.2</v>
      </c>
      <c r="E340" s="109">
        <v>57.45600000000001</v>
      </c>
    </row>
    <row r="341" spans="1:5" s="62" customFormat="1" ht="27.6" customHeight="1" x14ac:dyDescent="0.2">
      <c r="A341" s="103" t="s">
        <v>512</v>
      </c>
      <c r="B341" s="103" t="s">
        <v>513</v>
      </c>
      <c r="C341" s="103" t="s">
        <v>1245</v>
      </c>
      <c r="D341" s="109">
        <v>11.625</v>
      </c>
      <c r="E341" s="109">
        <v>15.461250000000001</v>
      </c>
    </row>
    <row r="342" spans="1:5" s="62" customFormat="1" ht="27.6" customHeight="1" x14ac:dyDescent="0.2">
      <c r="A342" s="103" t="s">
        <v>778</v>
      </c>
      <c r="B342" s="103" t="s">
        <v>779</v>
      </c>
      <c r="C342" s="103" t="s">
        <v>1245</v>
      </c>
      <c r="D342" s="109">
        <v>11.625</v>
      </c>
      <c r="E342" s="109">
        <v>15.461250000000001</v>
      </c>
    </row>
    <row r="343" spans="1:5" s="62" customFormat="1" ht="27.6" customHeight="1" x14ac:dyDescent="0.2">
      <c r="A343" s="103" t="s">
        <v>655</v>
      </c>
      <c r="B343" s="103" t="s">
        <v>656</v>
      </c>
      <c r="C343" s="103" t="s">
        <v>1242</v>
      </c>
      <c r="D343" s="109">
        <v>6.6750000000000007</v>
      </c>
      <c r="E343" s="109">
        <v>8.8777500000000007</v>
      </c>
    </row>
    <row r="344" spans="1:5" s="62" customFormat="1" ht="27.6" customHeight="1" x14ac:dyDescent="0.2">
      <c r="A344" s="103" t="s">
        <v>710</v>
      </c>
      <c r="B344" s="103" t="s">
        <v>711</v>
      </c>
      <c r="C344" s="103" t="s">
        <v>1242</v>
      </c>
      <c r="D344" s="109">
        <v>9.48</v>
      </c>
      <c r="E344" s="109">
        <v>12.608400000000001</v>
      </c>
    </row>
    <row r="345" spans="1:5" s="62" customFormat="1" ht="27.6" customHeight="1" x14ac:dyDescent="0.2">
      <c r="A345" s="103" t="s">
        <v>1116</v>
      </c>
      <c r="B345" s="103" t="s">
        <v>1263</v>
      </c>
      <c r="C345" s="103" t="s">
        <v>1244</v>
      </c>
      <c r="D345" s="109">
        <v>7.1999999999999993</v>
      </c>
      <c r="E345" s="109">
        <v>10.3</v>
      </c>
    </row>
    <row r="346" spans="1:5" s="62" customFormat="1" ht="27.6" customHeight="1" x14ac:dyDescent="0.2">
      <c r="A346" s="103" t="s">
        <v>585</v>
      </c>
      <c r="B346" s="103" t="s">
        <v>586</v>
      </c>
      <c r="C346" s="103" t="s">
        <v>1240</v>
      </c>
      <c r="D346" s="109">
        <v>11.25</v>
      </c>
      <c r="E346" s="109">
        <v>14.9625</v>
      </c>
    </row>
    <row r="347" spans="1:5" s="62" customFormat="1" ht="27.6" customHeight="1" x14ac:dyDescent="0.2">
      <c r="A347" s="103" t="s">
        <v>431</v>
      </c>
      <c r="B347" s="103" t="s">
        <v>432</v>
      </c>
      <c r="C347" s="103" t="s">
        <v>1240</v>
      </c>
      <c r="D347" s="109">
        <v>8.6300000000000008</v>
      </c>
      <c r="E347" s="109">
        <v>11.94</v>
      </c>
    </row>
    <row r="348" spans="1:5" s="62" customFormat="1" ht="27.6" customHeight="1" x14ac:dyDescent="0.2">
      <c r="A348" s="103" t="s">
        <v>1121</v>
      </c>
      <c r="B348" s="103" t="s">
        <v>1190</v>
      </c>
      <c r="C348" s="103" t="s">
        <v>1240</v>
      </c>
      <c r="D348" s="109">
        <v>70.13</v>
      </c>
      <c r="E348" s="109">
        <v>93.266249999999999</v>
      </c>
    </row>
    <row r="349" spans="1:5" s="62" customFormat="1" ht="27.6" customHeight="1" x14ac:dyDescent="0.2">
      <c r="A349" s="103" t="s">
        <v>720</v>
      </c>
      <c r="B349" s="103" t="s">
        <v>721</v>
      </c>
      <c r="C349" s="103" t="s">
        <v>1240</v>
      </c>
      <c r="D349" s="109">
        <v>47.7</v>
      </c>
      <c r="E349" s="109">
        <v>70.83</v>
      </c>
    </row>
    <row r="350" spans="1:5" s="62" customFormat="1" ht="27.6" customHeight="1" x14ac:dyDescent="0.2">
      <c r="A350" s="103" t="s">
        <v>528</v>
      </c>
      <c r="B350" s="103" t="s">
        <v>529</v>
      </c>
      <c r="C350" s="103" t="s">
        <v>1240</v>
      </c>
      <c r="D350" s="109">
        <v>47.7</v>
      </c>
      <c r="E350" s="109">
        <v>70.83</v>
      </c>
    </row>
    <row r="351" spans="1:5" s="62" customFormat="1" ht="27.6" customHeight="1" x14ac:dyDescent="0.2">
      <c r="A351" s="103" t="s">
        <v>429</v>
      </c>
      <c r="B351" s="103" t="s">
        <v>430</v>
      </c>
      <c r="C351" s="103" t="s">
        <v>1240</v>
      </c>
      <c r="D351" s="109">
        <v>57.599999999999994</v>
      </c>
      <c r="E351" s="109">
        <v>85.53</v>
      </c>
    </row>
    <row r="352" spans="1:5" s="62" customFormat="1" ht="27.6" customHeight="1" x14ac:dyDescent="0.2">
      <c r="A352" s="103" t="s">
        <v>1126</v>
      </c>
      <c r="B352" s="103" t="s">
        <v>1191</v>
      </c>
      <c r="C352" s="103" t="s">
        <v>1240</v>
      </c>
      <c r="D352" s="109">
        <v>147</v>
      </c>
      <c r="E352" s="109">
        <v>195.51000000000002</v>
      </c>
    </row>
    <row r="353" spans="1:5" s="62" customFormat="1" ht="27.6" customHeight="1" x14ac:dyDescent="0.2">
      <c r="A353" s="103" t="s">
        <v>1128</v>
      </c>
      <c r="B353" s="103" t="s">
        <v>1194</v>
      </c>
      <c r="C353" s="103" t="s">
        <v>1240</v>
      </c>
      <c r="D353" s="109">
        <v>147</v>
      </c>
      <c r="E353" s="109">
        <v>195.51000000000002</v>
      </c>
    </row>
    <row r="354" spans="1:5" s="62" customFormat="1" ht="27.6" customHeight="1" x14ac:dyDescent="0.2">
      <c r="A354" s="103" t="s">
        <v>1130</v>
      </c>
      <c r="B354" s="103" t="s">
        <v>1196</v>
      </c>
      <c r="C354" s="103" t="s">
        <v>1240</v>
      </c>
      <c r="D354" s="109">
        <v>147</v>
      </c>
      <c r="E354" s="109">
        <v>195.51000000000002</v>
      </c>
    </row>
    <row r="355" spans="1:5" s="62" customFormat="1" ht="27.6" customHeight="1" x14ac:dyDescent="0.2">
      <c r="A355" s="103" t="s">
        <v>824</v>
      </c>
      <c r="B355" s="103" t="s">
        <v>825</v>
      </c>
      <c r="C355" s="103" t="s">
        <v>1240</v>
      </c>
      <c r="D355" s="109">
        <v>224.78</v>
      </c>
      <c r="E355" s="109">
        <v>298.95074999999997</v>
      </c>
    </row>
    <row r="356" spans="1:5" s="62" customFormat="1" ht="27.6" customHeight="1" x14ac:dyDescent="0.2">
      <c r="A356" s="103" t="s">
        <v>1133</v>
      </c>
      <c r="B356" s="103" t="s">
        <v>1197</v>
      </c>
      <c r="C356" s="103" t="s">
        <v>1240</v>
      </c>
      <c r="D356" s="109">
        <v>147</v>
      </c>
      <c r="E356" s="109">
        <v>195.51000000000002</v>
      </c>
    </row>
    <row r="357" spans="1:5" s="62" customFormat="1" ht="27.6" customHeight="1" x14ac:dyDescent="0.2">
      <c r="A357" s="103" t="s">
        <v>1135</v>
      </c>
      <c r="B357" s="103" t="s">
        <v>1199</v>
      </c>
      <c r="C357" s="103" t="s">
        <v>1240</v>
      </c>
      <c r="D357" s="109">
        <v>147</v>
      </c>
      <c r="E357" s="109">
        <v>195.51000000000002</v>
      </c>
    </row>
    <row r="358" spans="1:5" s="62" customFormat="1" ht="27.6" customHeight="1" x14ac:dyDescent="0.2">
      <c r="A358" s="103" t="s">
        <v>1136</v>
      </c>
      <c r="B358" s="103" t="s">
        <v>1201</v>
      </c>
      <c r="C358" s="103" t="s">
        <v>1240</v>
      </c>
      <c r="D358" s="109">
        <v>147</v>
      </c>
      <c r="E358" s="109">
        <v>195.51000000000002</v>
      </c>
    </row>
    <row r="359" spans="1:5" s="62" customFormat="1" ht="27.6" customHeight="1" x14ac:dyDescent="0.2">
      <c r="A359" s="103" t="s">
        <v>294</v>
      </c>
      <c r="B359" s="103" t="s">
        <v>295</v>
      </c>
      <c r="C359" s="103" t="s">
        <v>1240</v>
      </c>
      <c r="D359" s="109">
        <v>28.349999999999998</v>
      </c>
      <c r="E359" s="109">
        <v>37.799999999999997</v>
      </c>
    </row>
    <row r="360" spans="1:5" s="62" customFormat="1" ht="27.6" customHeight="1" x14ac:dyDescent="0.2">
      <c r="A360" s="103" t="s">
        <v>853</v>
      </c>
      <c r="B360" s="103" t="s">
        <v>854</v>
      </c>
      <c r="C360" s="103" t="s">
        <v>1240</v>
      </c>
      <c r="D360" s="109">
        <v>224.3</v>
      </c>
      <c r="E360" s="109">
        <v>298.31235000000004</v>
      </c>
    </row>
    <row r="361" spans="1:5" s="62" customFormat="1" ht="27.6" customHeight="1" x14ac:dyDescent="0.2">
      <c r="A361" s="103" t="s">
        <v>1139</v>
      </c>
      <c r="B361" s="103" t="s">
        <v>1204</v>
      </c>
      <c r="C361" s="103" t="s">
        <v>1240</v>
      </c>
      <c r="D361" s="109">
        <v>113.64000000000001</v>
      </c>
      <c r="E361" s="109">
        <v>151.14120000000003</v>
      </c>
    </row>
    <row r="362" spans="1:5" s="62" customFormat="1" ht="27.6" customHeight="1" x14ac:dyDescent="0.2">
      <c r="A362" s="103" t="s">
        <v>1141</v>
      </c>
      <c r="B362" s="103" t="s">
        <v>1220</v>
      </c>
      <c r="C362" s="103" t="s">
        <v>1240</v>
      </c>
      <c r="D362" s="109">
        <v>121.7</v>
      </c>
      <c r="E362" s="109">
        <v>161.85435000000001</v>
      </c>
    </row>
    <row r="363" spans="1:5" s="62" customFormat="1" ht="27.6" customHeight="1" x14ac:dyDescent="0.2">
      <c r="A363" s="103" t="s">
        <v>1143</v>
      </c>
      <c r="B363" s="103" t="s">
        <v>1205</v>
      </c>
      <c r="C363" s="103" t="s">
        <v>1240</v>
      </c>
      <c r="D363" s="109">
        <v>173.49</v>
      </c>
      <c r="E363" s="109">
        <v>230.74170000000004</v>
      </c>
    </row>
    <row r="364" spans="1:5" s="62" customFormat="1" ht="27.6" customHeight="1" x14ac:dyDescent="0.2">
      <c r="A364" s="103" t="s">
        <v>248</v>
      </c>
      <c r="B364" s="103" t="s">
        <v>249</v>
      </c>
      <c r="C364" s="103" t="s">
        <v>1240</v>
      </c>
      <c r="D364" s="109">
        <v>39.555</v>
      </c>
      <c r="E364" s="109">
        <v>58.6</v>
      </c>
    </row>
    <row r="365" spans="1:5" s="62" customFormat="1" ht="27.6" customHeight="1" x14ac:dyDescent="0.2">
      <c r="A365" s="103" t="s">
        <v>50</v>
      </c>
      <c r="B365" s="103" t="s">
        <v>51</v>
      </c>
      <c r="C365" s="103" t="s">
        <v>1240</v>
      </c>
      <c r="D365" s="109">
        <v>805.5</v>
      </c>
      <c r="E365" s="109">
        <v>971.56500000000005</v>
      </c>
    </row>
    <row r="366" spans="1:5" s="62" customFormat="1" ht="27.6" customHeight="1" x14ac:dyDescent="0.2">
      <c r="A366" s="103" t="s">
        <v>531</v>
      </c>
      <c r="B366" s="103" t="s">
        <v>532</v>
      </c>
      <c r="C366" s="103" t="s">
        <v>1240</v>
      </c>
      <c r="D366" s="109">
        <v>289.20000000000005</v>
      </c>
      <c r="E366" s="109">
        <v>384.63600000000008</v>
      </c>
    </row>
    <row r="367" spans="1:5" s="62" customFormat="1" ht="27.6" customHeight="1" x14ac:dyDescent="0.2">
      <c r="A367" s="103" t="s">
        <v>821</v>
      </c>
      <c r="B367" s="103" t="s">
        <v>822</v>
      </c>
      <c r="C367" s="103" t="s">
        <v>1240</v>
      </c>
      <c r="D367" s="109">
        <v>195.68</v>
      </c>
      <c r="E367" s="109">
        <v>260.24775</v>
      </c>
    </row>
    <row r="368" spans="1:5" s="62" customFormat="1" ht="27.6" customHeight="1" x14ac:dyDescent="0.2">
      <c r="A368" s="103" t="s">
        <v>1149</v>
      </c>
      <c r="B368" s="103" t="s">
        <v>1206</v>
      </c>
      <c r="C368" s="103" t="s">
        <v>1240</v>
      </c>
      <c r="D368" s="109">
        <v>195.68</v>
      </c>
      <c r="E368" s="109">
        <v>260.24775</v>
      </c>
    </row>
    <row r="369" spans="1:5" s="62" customFormat="1" ht="27.6" customHeight="1" x14ac:dyDescent="0.2">
      <c r="A369" s="103" t="s">
        <v>1151</v>
      </c>
      <c r="B369" s="103" t="s">
        <v>1207</v>
      </c>
      <c r="C369" s="103" t="s">
        <v>1240</v>
      </c>
      <c r="D369" s="109">
        <v>202.74</v>
      </c>
      <c r="E369" s="109">
        <v>269.64420000000001</v>
      </c>
    </row>
    <row r="370" spans="1:5" s="62" customFormat="1" ht="27.6" customHeight="1" x14ac:dyDescent="0.2">
      <c r="A370" s="103" t="s">
        <v>1153</v>
      </c>
      <c r="B370" s="103" t="s">
        <v>1208</v>
      </c>
      <c r="C370" s="103" t="s">
        <v>1240</v>
      </c>
      <c r="D370" s="109">
        <v>202.74</v>
      </c>
      <c r="E370" s="109">
        <v>269.64420000000001</v>
      </c>
    </row>
    <row r="371" spans="1:5" s="62" customFormat="1" ht="27.6" customHeight="1" x14ac:dyDescent="0.2">
      <c r="A371" s="103" t="s">
        <v>32</v>
      </c>
      <c r="B371" s="103" t="s">
        <v>33</v>
      </c>
      <c r="C371" s="103" t="s">
        <v>1240</v>
      </c>
      <c r="D371" s="109">
        <v>195</v>
      </c>
      <c r="E371" s="109">
        <v>259.35000000000002</v>
      </c>
    </row>
    <row r="372" spans="1:5" s="62" customFormat="1" ht="27.6" customHeight="1" x14ac:dyDescent="0.2">
      <c r="A372" s="103" t="s">
        <v>372</v>
      </c>
      <c r="B372" s="103" t="s">
        <v>373</v>
      </c>
      <c r="C372" s="103" t="s">
        <v>1240</v>
      </c>
      <c r="D372" s="109">
        <v>48.68</v>
      </c>
      <c r="E372" s="109">
        <v>64.737750000000005</v>
      </c>
    </row>
    <row r="373" spans="1:5" s="62" customFormat="1" ht="27.6" customHeight="1" x14ac:dyDescent="0.2">
      <c r="A373" s="103" t="s">
        <v>257</v>
      </c>
      <c r="B373" s="103" t="s">
        <v>258</v>
      </c>
      <c r="C373" s="103" t="s">
        <v>1240</v>
      </c>
      <c r="D373" s="109">
        <v>34.130000000000003</v>
      </c>
      <c r="E373" s="109">
        <v>45.386250000000004</v>
      </c>
    </row>
    <row r="374" spans="1:5" s="62" customFormat="1" ht="27.6" customHeight="1" x14ac:dyDescent="0.2">
      <c r="A374" s="103" t="s">
        <v>573</v>
      </c>
      <c r="B374" s="103" t="s">
        <v>574</v>
      </c>
      <c r="C374" s="103" t="s">
        <v>1240</v>
      </c>
      <c r="D374" s="109">
        <v>67.5</v>
      </c>
      <c r="E374" s="109">
        <v>101.25</v>
      </c>
    </row>
    <row r="375" spans="1:5" s="62" customFormat="1" ht="27.6" customHeight="1" x14ac:dyDescent="0.2">
      <c r="A375" s="103" t="s">
        <v>555</v>
      </c>
      <c r="B375" s="103" t="s">
        <v>556</v>
      </c>
      <c r="C375" s="103" t="s">
        <v>1240</v>
      </c>
      <c r="D375" s="109">
        <v>67.5</v>
      </c>
      <c r="E375" s="109">
        <v>101.25</v>
      </c>
    </row>
    <row r="376" spans="1:5" s="62" customFormat="1" ht="27.6" customHeight="1" x14ac:dyDescent="0.2">
      <c r="A376" s="103" t="s">
        <v>139</v>
      </c>
      <c r="B376" s="103" t="s">
        <v>140</v>
      </c>
      <c r="C376" s="103" t="s">
        <v>1240</v>
      </c>
      <c r="D376" s="109">
        <v>47.849999999999994</v>
      </c>
      <c r="E376" s="109">
        <v>69.849999999999994</v>
      </c>
    </row>
    <row r="377" spans="1:5" s="62" customFormat="1" ht="27.6" customHeight="1" x14ac:dyDescent="0.2">
      <c r="A377" s="103" t="s">
        <v>764</v>
      </c>
      <c r="B377" s="103" t="s">
        <v>765</v>
      </c>
      <c r="C377" s="103" t="s">
        <v>1240</v>
      </c>
      <c r="D377" s="109">
        <v>5.9250000000000007</v>
      </c>
      <c r="E377" s="109">
        <v>9.25</v>
      </c>
    </row>
    <row r="378" spans="1:5" s="62" customFormat="1" ht="27.6" customHeight="1" x14ac:dyDescent="0.2">
      <c r="A378" s="103" t="s">
        <v>412</v>
      </c>
      <c r="B378" s="103" t="s">
        <v>413</v>
      </c>
      <c r="C378" s="103" t="s">
        <v>1240</v>
      </c>
      <c r="D378" s="109">
        <v>7.3349999999999991</v>
      </c>
      <c r="E378" s="109">
        <v>11.25</v>
      </c>
    </row>
    <row r="379" spans="1:5" s="62" customFormat="1" ht="27.6" customHeight="1" x14ac:dyDescent="0.2">
      <c r="A379" s="103" t="s">
        <v>127</v>
      </c>
      <c r="B379" s="103" t="s">
        <v>128</v>
      </c>
      <c r="C379" s="103" t="s">
        <v>1240</v>
      </c>
      <c r="D379" s="109">
        <v>40.619999999999997</v>
      </c>
      <c r="E379" s="109">
        <v>54.0246</v>
      </c>
    </row>
    <row r="380" spans="1:5" s="62" customFormat="1" ht="27.6" customHeight="1" x14ac:dyDescent="0.2">
      <c r="A380" s="103" t="s">
        <v>41</v>
      </c>
      <c r="B380" s="103" t="s">
        <v>42</v>
      </c>
      <c r="C380" s="103" t="s">
        <v>1240</v>
      </c>
      <c r="D380" s="109">
        <v>40.5</v>
      </c>
      <c r="E380" s="109">
        <v>53.865000000000002</v>
      </c>
    </row>
    <row r="381" spans="1:5" s="62" customFormat="1" ht="27.6" customHeight="1" x14ac:dyDescent="0.2">
      <c r="A381" s="103" t="s">
        <v>279</v>
      </c>
      <c r="B381" s="103" t="s">
        <v>280</v>
      </c>
      <c r="C381" s="103" t="s">
        <v>1240</v>
      </c>
      <c r="D381" s="109">
        <v>40.5</v>
      </c>
      <c r="E381" s="109">
        <v>53.865000000000002</v>
      </c>
    </row>
    <row r="382" spans="1:5" s="62" customFormat="1" ht="27.6" customHeight="1" x14ac:dyDescent="0.2">
      <c r="A382" s="103" t="s">
        <v>95</v>
      </c>
      <c r="B382" s="103" t="s">
        <v>96</v>
      </c>
      <c r="C382" s="103" t="s">
        <v>1240</v>
      </c>
      <c r="D382" s="109">
        <v>40.5</v>
      </c>
      <c r="E382" s="109">
        <v>53.865000000000002</v>
      </c>
    </row>
    <row r="383" spans="1:5" s="62" customFormat="1" ht="27.6" customHeight="1" x14ac:dyDescent="0.2">
      <c r="A383" s="103" t="s">
        <v>162</v>
      </c>
      <c r="B383" s="103" t="s">
        <v>163</v>
      </c>
      <c r="C383" s="103" t="s">
        <v>1240</v>
      </c>
      <c r="D383" s="109">
        <v>40.5</v>
      </c>
      <c r="E383" s="109">
        <v>53.865000000000002</v>
      </c>
    </row>
    <row r="384" spans="1:5" s="62" customFormat="1" ht="27.6" customHeight="1" x14ac:dyDescent="0.2">
      <c r="A384" s="103" t="s">
        <v>188</v>
      </c>
      <c r="B384" s="103" t="s">
        <v>189</v>
      </c>
      <c r="C384" s="103" t="s">
        <v>1240</v>
      </c>
      <c r="D384" s="109">
        <v>40.5</v>
      </c>
      <c r="E384" s="109">
        <v>53.865000000000002</v>
      </c>
    </row>
    <row r="385" spans="1:5" s="62" customFormat="1" ht="27.6" customHeight="1" x14ac:dyDescent="0.2">
      <c r="A385" s="103" t="s">
        <v>154</v>
      </c>
      <c r="B385" s="103" t="s">
        <v>155</v>
      </c>
      <c r="C385" s="103" t="s">
        <v>1240</v>
      </c>
      <c r="D385" s="109">
        <v>476.83499999999998</v>
      </c>
      <c r="E385" s="109">
        <v>695.25</v>
      </c>
    </row>
    <row r="386" spans="1:5" s="62" customFormat="1" ht="27.6" customHeight="1" x14ac:dyDescent="0.2">
      <c r="A386" s="103" t="s">
        <v>62</v>
      </c>
      <c r="B386" s="103" t="s">
        <v>63</v>
      </c>
      <c r="C386" s="103" t="s">
        <v>1240</v>
      </c>
      <c r="D386" s="109">
        <v>148.5</v>
      </c>
      <c r="E386" s="109">
        <v>197.50500000000002</v>
      </c>
    </row>
    <row r="387" spans="1:5" s="62" customFormat="1" ht="27.6" customHeight="1" x14ac:dyDescent="0.2">
      <c r="A387" s="103" t="s">
        <v>877</v>
      </c>
      <c r="B387" s="103" t="s">
        <v>878</v>
      </c>
      <c r="C387" s="103" t="s">
        <v>1240</v>
      </c>
      <c r="D387" s="109">
        <v>7.1</v>
      </c>
      <c r="E387" s="109">
        <v>10.7</v>
      </c>
    </row>
    <row r="388" spans="1:5" s="62" customFormat="1" ht="27.6" customHeight="1" x14ac:dyDescent="0.2">
      <c r="A388" s="103" t="s">
        <v>238</v>
      </c>
      <c r="B388" s="103" t="s">
        <v>239</v>
      </c>
      <c r="C388" s="103" t="s">
        <v>1240</v>
      </c>
      <c r="D388" s="109">
        <v>148.5</v>
      </c>
      <c r="E388" s="109">
        <v>223.5</v>
      </c>
    </row>
    <row r="389" spans="1:5" s="62" customFormat="1" ht="27.6" customHeight="1" x14ac:dyDescent="0.2">
      <c r="A389" s="103" t="s">
        <v>89</v>
      </c>
      <c r="B389" s="103" t="s">
        <v>90</v>
      </c>
      <c r="C389" s="103" t="s">
        <v>1240</v>
      </c>
      <c r="D389" s="109">
        <v>47.474999999999994</v>
      </c>
      <c r="E389" s="109">
        <v>69.95</v>
      </c>
    </row>
    <row r="390" spans="1:5" s="62" customFormat="1" ht="27.6" customHeight="1" x14ac:dyDescent="0.2">
      <c r="A390" s="103" t="s">
        <v>422</v>
      </c>
      <c r="B390" s="103" t="s">
        <v>423</v>
      </c>
      <c r="C390" s="103" t="s">
        <v>1240</v>
      </c>
      <c r="D390" s="109">
        <v>8.1150000000000002</v>
      </c>
      <c r="E390" s="109">
        <v>10.95</v>
      </c>
    </row>
    <row r="391" spans="1:5" s="62" customFormat="1" ht="27.6" customHeight="1" x14ac:dyDescent="0.2">
      <c r="A391" s="103" t="s">
        <v>390</v>
      </c>
      <c r="B391" s="103" t="s">
        <v>391</v>
      </c>
      <c r="C391" s="103" t="s">
        <v>1240</v>
      </c>
      <c r="D391" s="109">
        <v>7.4550000000000001</v>
      </c>
      <c r="E391" s="109">
        <v>9.9151500000000006</v>
      </c>
    </row>
    <row r="392" spans="1:5" s="62" customFormat="1" ht="27.6" customHeight="1" x14ac:dyDescent="0.2">
      <c r="A392" s="103" t="s">
        <v>355</v>
      </c>
      <c r="B392" s="103" t="s">
        <v>356</v>
      </c>
      <c r="C392" s="103" t="s">
        <v>1240</v>
      </c>
      <c r="D392" s="109">
        <v>7.4550000000000001</v>
      </c>
      <c r="E392" s="109">
        <v>9.9151500000000006</v>
      </c>
    </row>
    <row r="393" spans="1:5" s="62" customFormat="1" ht="27.6" customHeight="1" x14ac:dyDescent="0.2">
      <c r="A393" s="103" t="s">
        <v>334</v>
      </c>
      <c r="B393" s="103" t="s">
        <v>335</v>
      </c>
      <c r="C393" s="103" t="s">
        <v>1240</v>
      </c>
      <c r="D393" s="109">
        <v>11.774999999999999</v>
      </c>
      <c r="E393" s="109">
        <v>15.660749999999998</v>
      </c>
    </row>
    <row r="394" spans="1:5" s="62" customFormat="1" ht="27.6" customHeight="1" x14ac:dyDescent="0.2">
      <c r="A394" s="103" t="s">
        <v>882</v>
      </c>
      <c r="B394" s="103" t="s">
        <v>883</v>
      </c>
      <c r="C394" s="103" t="s">
        <v>1240</v>
      </c>
      <c r="D394" s="109">
        <v>1.88</v>
      </c>
      <c r="E394" s="109">
        <v>4.8</v>
      </c>
    </row>
    <row r="395" spans="1:5" s="62" customFormat="1" ht="27.6" customHeight="1" x14ac:dyDescent="0.2">
      <c r="A395" s="103" t="s">
        <v>868</v>
      </c>
      <c r="B395" s="103" t="s">
        <v>869</v>
      </c>
      <c r="C395" s="103" t="s">
        <v>1240</v>
      </c>
      <c r="D395" s="109">
        <v>1.08</v>
      </c>
      <c r="E395" s="109">
        <v>1.4364000000000001</v>
      </c>
    </row>
    <row r="396" spans="1:5" s="62" customFormat="1" ht="27.6" customHeight="1" x14ac:dyDescent="0.2">
      <c r="A396" s="103" t="s">
        <v>806</v>
      </c>
      <c r="B396" s="103" t="s">
        <v>807</v>
      </c>
      <c r="C396" s="103" t="s">
        <v>1240</v>
      </c>
      <c r="D396" s="109">
        <v>1.47</v>
      </c>
      <c r="E396" s="109">
        <v>1.92</v>
      </c>
    </row>
    <row r="397" spans="1:5" s="62" customFormat="1" ht="27.6" customHeight="1" x14ac:dyDescent="0.2">
      <c r="A397" s="103" t="s">
        <v>289</v>
      </c>
      <c r="B397" s="103" t="s">
        <v>290</v>
      </c>
      <c r="C397" s="103" t="s">
        <v>1240</v>
      </c>
      <c r="D397" s="109">
        <v>20.239999999999998</v>
      </c>
      <c r="E397" s="109">
        <v>26.91255</v>
      </c>
    </row>
    <row r="398" spans="1:5" s="62" customFormat="1" ht="27.6" customHeight="1" x14ac:dyDescent="0.2">
      <c r="A398" s="103" t="s">
        <v>592</v>
      </c>
      <c r="B398" s="103" t="s">
        <v>593</v>
      </c>
      <c r="C398" s="103" t="s">
        <v>1240</v>
      </c>
      <c r="D398" s="109">
        <v>1.59</v>
      </c>
      <c r="E398" s="109">
        <v>1.98</v>
      </c>
    </row>
    <row r="399" spans="1:5" s="62" customFormat="1" ht="27.6" customHeight="1" x14ac:dyDescent="0.2">
      <c r="A399" s="103" t="s">
        <v>1202</v>
      </c>
      <c r="B399" s="103" t="s">
        <v>1264</v>
      </c>
      <c r="C399" s="103" t="s">
        <v>1240</v>
      </c>
      <c r="D399" s="109">
        <v>12.794999999999998</v>
      </c>
      <c r="E399" s="109">
        <v>17.017349999999997</v>
      </c>
    </row>
    <row r="400" spans="1:5" s="62" customFormat="1" ht="27.6" customHeight="1" x14ac:dyDescent="0.2">
      <c r="A400" s="103" t="s">
        <v>59</v>
      </c>
      <c r="B400" s="103" t="s">
        <v>60</v>
      </c>
      <c r="C400" s="103" t="s">
        <v>1240</v>
      </c>
      <c r="D400" s="109">
        <v>65.930000000000007</v>
      </c>
      <c r="E400" s="109">
        <v>87.680250000000015</v>
      </c>
    </row>
    <row r="401" spans="1:5" s="62" customFormat="1" ht="27.6" customHeight="1" x14ac:dyDescent="0.2">
      <c r="A401" s="103" t="s">
        <v>409</v>
      </c>
      <c r="B401" s="103" t="s">
        <v>410</v>
      </c>
      <c r="C401" s="103" t="s">
        <v>1255</v>
      </c>
      <c r="D401" s="109">
        <v>45.599999999999994</v>
      </c>
      <c r="E401" s="109">
        <v>60.647999999999996</v>
      </c>
    </row>
    <row r="402" spans="1:5" s="62" customFormat="1" ht="27.6" customHeight="1" x14ac:dyDescent="0.2">
      <c r="A402" s="103" t="s">
        <v>165</v>
      </c>
      <c r="B402" s="103" t="s">
        <v>166</v>
      </c>
      <c r="C402" s="103" t="s">
        <v>1240</v>
      </c>
      <c r="D402" s="109">
        <v>49.574999999999996</v>
      </c>
      <c r="E402" s="109">
        <v>73.62</v>
      </c>
    </row>
    <row r="403" spans="1:5" s="62" customFormat="1" ht="27.6" customHeight="1" x14ac:dyDescent="0.2">
      <c r="A403" s="103" t="s">
        <v>738</v>
      </c>
      <c r="B403" s="103" t="s">
        <v>739</v>
      </c>
      <c r="C403" s="103" t="s">
        <v>1255</v>
      </c>
      <c r="D403" s="109">
        <v>19.424999999999997</v>
      </c>
      <c r="E403" s="109">
        <v>28.85</v>
      </c>
    </row>
    <row r="404" spans="1:5" s="62" customFormat="1" ht="27.6" customHeight="1" x14ac:dyDescent="0.2">
      <c r="A404" s="103" t="s">
        <v>717</v>
      </c>
      <c r="B404" s="103" t="s">
        <v>718</v>
      </c>
      <c r="C404" s="103" t="s">
        <v>1255</v>
      </c>
      <c r="D404" s="109">
        <v>57.21</v>
      </c>
      <c r="E404" s="109">
        <v>76.089300000000009</v>
      </c>
    </row>
    <row r="405" spans="1:5" s="62" customFormat="1" ht="27.6" customHeight="1" x14ac:dyDescent="0.2">
      <c r="A405" s="103" t="s">
        <v>469</v>
      </c>
      <c r="B405" s="103" t="s">
        <v>470</v>
      </c>
      <c r="C405" s="103" t="s">
        <v>1255</v>
      </c>
      <c r="D405" s="109">
        <v>24.38</v>
      </c>
      <c r="E405" s="109">
        <v>32.418750000000003</v>
      </c>
    </row>
    <row r="406" spans="1:5" s="62" customFormat="1" ht="27.6" customHeight="1" x14ac:dyDescent="0.2">
      <c r="A406" s="103" t="s">
        <v>313</v>
      </c>
      <c r="B406" s="103" t="s">
        <v>314</v>
      </c>
      <c r="C406" s="103" t="s">
        <v>1255</v>
      </c>
      <c r="D406" s="109">
        <v>44.7</v>
      </c>
      <c r="E406" s="109">
        <v>59.451000000000008</v>
      </c>
    </row>
    <row r="407" spans="1:5" s="62" customFormat="1" ht="27.6" customHeight="1" x14ac:dyDescent="0.2">
      <c r="A407" s="103" t="s">
        <v>303</v>
      </c>
      <c r="B407" s="103" t="s">
        <v>304</v>
      </c>
      <c r="C407" s="103" t="s">
        <v>1255</v>
      </c>
      <c r="D407" s="109">
        <v>44.7</v>
      </c>
      <c r="E407" s="109">
        <v>59.451000000000008</v>
      </c>
    </row>
    <row r="408" spans="1:5" s="62" customFormat="1" ht="27.6" customHeight="1" x14ac:dyDescent="0.2">
      <c r="A408" s="103" t="s">
        <v>1195</v>
      </c>
      <c r="B408" s="103" t="s">
        <v>1212</v>
      </c>
      <c r="C408" s="103" t="s">
        <v>1255</v>
      </c>
      <c r="D408" s="109">
        <v>33.974999999999994</v>
      </c>
      <c r="E408" s="109">
        <v>49.55</v>
      </c>
    </row>
    <row r="409" spans="1:5" s="62" customFormat="1" ht="27.6" customHeight="1" x14ac:dyDescent="0.2">
      <c r="A409" s="103" t="s">
        <v>698</v>
      </c>
      <c r="B409" s="103" t="s">
        <v>699</v>
      </c>
      <c r="C409" s="103" t="s">
        <v>1246</v>
      </c>
      <c r="D409" s="109">
        <v>13.125</v>
      </c>
      <c r="E409" s="109">
        <v>17.456250000000001</v>
      </c>
    </row>
    <row r="410" spans="1:5" s="62" customFormat="1" ht="27.6" customHeight="1" x14ac:dyDescent="0.2">
      <c r="A410" s="103" t="s">
        <v>1198</v>
      </c>
      <c r="B410" s="103" t="s">
        <v>1213</v>
      </c>
      <c r="C410" s="103" t="s">
        <v>1265</v>
      </c>
      <c r="D410" s="109">
        <v>41.099999999999994</v>
      </c>
      <c r="E410" s="109">
        <v>54.8</v>
      </c>
    </row>
    <row r="411" spans="1:5" s="62" customFormat="1" ht="27.6" customHeight="1" x14ac:dyDescent="0.2">
      <c r="A411" s="103" t="s">
        <v>1200</v>
      </c>
      <c r="B411" s="103" t="s">
        <v>1213</v>
      </c>
      <c r="C411" s="103" t="s">
        <v>1266</v>
      </c>
      <c r="D411" s="109">
        <v>411</v>
      </c>
      <c r="E411" s="109">
        <v>548</v>
      </c>
    </row>
    <row r="412" spans="1:5" s="62" customFormat="1" ht="27.6" customHeight="1" x14ac:dyDescent="0.2">
      <c r="A412" s="103" t="s">
        <v>619</v>
      </c>
      <c r="B412" s="103" t="s">
        <v>620</v>
      </c>
      <c r="C412" s="103" t="s">
        <v>1240</v>
      </c>
      <c r="D412" s="109">
        <v>22.43</v>
      </c>
      <c r="E412" s="109">
        <v>29.825249999999997</v>
      </c>
    </row>
    <row r="413" spans="1:5" s="62" customFormat="1" ht="27.6" customHeight="1" x14ac:dyDescent="0.2">
      <c r="A413" s="103" t="s">
        <v>124</v>
      </c>
      <c r="B413" s="103" t="s">
        <v>125</v>
      </c>
      <c r="C413" s="103" t="s">
        <v>1240</v>
      </c>
      <c r="D413" s="109">
        <v>9.1999999999999993</v>
      </c>
      <c r="E413" s="109">
        <v>12.22935</v>
      </c>
    </row>
    <row r="414" spans="1:5" s="62" customFormat="1" ht="27.6" customHeight="1" x14ac:dyDescent="0.2">
      <c r="A414" s="97"/>
      <c r="B414" s="97"/>
      <c r="C414" s="97"/>
      <c r="D414" s="97"/>
      <c r="E414" s="97"/>
    </row>
    <row r="415" spans="1:5" s="62" customFormat="1" ht="27.6" customHeight="1" x14ac:dyDescent="0.2"/>
    <row r="416" spans="1:5" s="62" customFormat="1" ht="27.6" customHeight="1" x14ac:dyDescent="0.2"/>
    <row r="417" s="62" customFormat="1" ht="27.6" customHeight="1" x14ac:dyDescent="0.2"/>
    <row r="418" s="62" customFormat="1" ht="27.6" customHeight="1" x14ac:dyDescent="0.2"/>
    <row r="419" s="62" customFormat="1" ht="27.6" customHeight="1" x14ac:dyDescent="0.2"/>
    <row r="420" s="62" customFormat="1" ht="27.6" customHeight="1" x14ac:dyDescent="0.2"/>
    <row r="421" s="62" customFormat="1" ht="27.6" customHeight="1" x14ac:dyDescent="0.2"/>
    <row r="422" s="62" customFormat="1" ht="27.6" customHeight="1" x14ac:dyDescent="0.2"/>
    <row r="423" s="62" customFormat="1" ht="27.6" customHeight="1" x14ac:dyDescent="0.2"/>
    <row r="424" s="62" customFormat="1" ht="27.6" customHeight="1" x14ac:dyDescent="0.2"/>
    <row r="425" s="62" customFormat="1" ht="27.6" customHeight="1" x14ac:dyDescent="0.2"/>
    <row r="426" s="62" customFormat="1" ht="27.6" customHeight="1" x14ac:dyDescent="0.2"/>
    <row r="427" s="62" customFormat="1" ht="27.6" customHeight="1" x14ac:dyDescent="0.2"/>
    <row r="428" s="62" customFormat="1" ht="27.6" customHeight="1" x14ac:dyDescent="0.2"/>
    <row r="429" s="62" customFormat="1" ht="12.75" customHeight="1" x14ac:dyDescent="0.2"/>
    <row r="430" s="62" customFormat="1" ht="12.75" customHeight="1" x14ac:dyDescent="0.2"/>
    <row r="431" s="62" customFormat="1" ht="12.75" customHeight="1" x14ac:dyDescent="0.2"/>
    <row r="432" s="62" customFormat="1" ht="12.75" customHeight="1" x14ac:dyDescent="0.2"/>
    <row r="433" s="62" customFormat="1" ht="12.75" customHeight="1" x14ac:dyDescent="0.2"/>
    <row r="434" s="62" customFormat="1" ht="12.75" customHeight="1" x14ac:dyDescent="0.2"/>
    <row r="435" s="62" customFormat="1" ht="12.75" customHeight="1" x14ac:dyDescent="0.2"/>
    <row r="436" s="62" customFormat="1" ht="12.75" customHeight="1" x14ac:dyDescent="0.2"/>
    <row r="437" s="62" customFormat="1" ht="12.75" customHeight="1" x14ac:dyDescent="0.2"/>
    <row r="438" s="62" customFormat="1" ht="12.75" customHeight="1" x14ac:dyDescent="0.2"/>
    <row r="439" s="62" customFormat="1" ht="12.75" customHeight="1" x14ac:dyDescent="0.2"/>
    <row r="440" s="62" customFormat="1" ht="12.75" customHeight="1" x14ac:dyDescent="0.2"/>
    <row r="441" s="62" customFormat="1" ht="12.75" customHeight="1" x14ac:dyDescent="0.2"/>
    <row r="442" s="62" customFormat="1" ht="12.75" customHeight="1" x14ac:dyDescent="0.2"/>
    <row r="443" s="62" customFormat="1" ht="12.75" customHeight="1" x14ac:dyDescent="0.2"/>
    <row r="444" s="62" customFormat="1" ht="12.75" customHeight="1" x14ac:dyDescent="0.2"/>
    <row r="445" s="62" customFormat="1" ht="12.75" customHeight="1" x14ac:dyDescent="0.2"/>
    <row r="446" s="62" customFormat="1" ht="12.75" customHeight="1" x14ac:dyDescent="0.2"/>
    <row r="447" s="62" customFormat="1" ht="12.75" customHeight="1" x14ac:dyDescent="0.2"/>
    <row r="448" s="62" customFormat="1" ht="12.75" customHeight="1" x14ac:dyDescent="0.2"/>
    <row r="449" s="62" customFormat="1" ht="12.75" customHeight="1" x14ac:dyDescent="0.2"/>
    <row r="450" s="62" customFormat="1" ht="12.75" customHeight="1" x14ac:dyDescent="0.2"/>
    <row r="451" s="62" customFormat="1" ht="12.75" customHeight="1" x14ac:dyDescent="0.2"/>
    <row r="452" s="62" customFormat="1" ht="12.75" customHeight="1" x14ac:dyDescent="0.2"/>
    <row r="453" s="62" customFormat="1" ht="12.75" customHeight="1" x14ac:dyDescent="0.2"/>
    <row r="454" s="62" customFormat="1" ht="12.75" customHeight="1" x14ac:dyDescent="0.2"/>
    <row r="455" s="62" customFormat="1" ht="12.75" customHeight="1" x14ac:dyDescent="0.2"/>
    <row r="456" s="62" customFormat="1" ht="12.75" customHeight="1" x14ac:dyDescent="0.2"/>
    <row r="457" s="62" customFormat="1" ht="12.75" customHeight="1" x14ac:dyDescent="0.2"/>
    <row r="458" s="62" customFormat="1" ht="12.75" customHeight="1" x14ac:dyDescent="0.2"/>
    <row r="459" s="62" customFormat="1" ht="12.75" customHeight="1" x14ac:dyDescent="0.2"/>
    <row r="460" s="62" customFormat="1" ht="12.75" customHeight="1" x14ac:dyDescent="0.2"/>
    <row r="461" s="62" customFormat="1" ht="12.75" customHeight="1" x14ac:dyDescent="0.2"/>
    <row r="462" s="62" customFormat="1" ht="12.75" customHeight="1" x14ac:dyDescent="0.2"/>
    <row r="463" s="62" customFormat="1" ht="12.75" customHeight="1" x14ac:dyDescent="0.2"/>
    <row r="464" s="62" customFormat="1" ht="12.75" customHeight="1" x14ac:dyDescent="0.2"/>
    <row r="465" s="62" customFormat="1" ht="12.75" customHeight="1" x14ac:dyDescent="0.2"/>
    <row r="466" s="62" customFormat="1" ht="12.75" customHeight="1" x14ac:dyDescent="0.2"/>
    <row r="467" s="62" customFormat="1" ht="12.75" customHeight="1" x14ac:dyDescent="0.2"/>
    <row r="468" s="62" customFormat="1" ht="12.75" customHeight="1" x14ac:dyDescent="0.2"/>
    <row r="469" s="62" customFormat="1" ht="12.75" customHeight="1" x14ac:dyDescent="0.2"/>
    <row r="470" s="62" customFormat="1" ht="12.75" customHeight="1" x14ac:dyDescent="0.2"/>
    <row r="471" s="62" customFormat="1" ht="12.75" customHeight="1" x14ac:dyDescent="0.2"/>
    <row r="472" s="62" customFormat="1" ht="12.75" customHeight="1" x14ac:dyDescent="0.2"/>
    <row r="473" s="62" customFormat="1" ht="12.75" customHeight="1" x14ac:dyDescent="0.2"/>
    <row r="474" s="62" customFormat="1" ht="12.75" customHeight="1" x14ac:dyDescent="0.2"/>
    <row r="475" s="62" customFormat="1" ht="12.75" customHeight="1" x14ac:dyDescent="0.2"/>
    <row r="476" s="62" customFormat="1" ht="12.75" customHeight="1" x14ac:dyDescent="0.2"/>
    <row r="477" s="62" customFormat="1" ht="12.75" customHeight="1" x14ac:dyDescent="0.2"/>
    <row r="478" s="62" customFormat="1" ht="12.75" customHeight="1" x14ac:dyDescent="0.2"/>
    <row r="479" s="62" customFormat="1" ht="12.75" customHeight="1" x14ac:dyDescent="0.2"/>
    <row r="480" s="62" customFormat="1" ht="12.75" customHeight="1" x14ac:dyDescent="0.2"/>
    <row r="481" s="62" customFormat="1" ht="12.75" customHeight="1" x14ac:dyDescent="0.2"/>
    <row r="482" s="62" customFormat="1" ht="12.75" customHeight="1" x14ac:dyDescent="0.2"/>
    <row r="483" s="62" customFormat="1" ht="12.75" customHeight="1" x14ac:dyDescent="0.2"/>
    <row r="484" s="62" customFormat="1" ht="12.75" customHeight="1" x14ac:dyDescent="0.2"/>
    <row r="485" s="62" customFormat="1" ht="12.75" customHeight="1" x14ac:dyDescent="0.2"/>
    <row r="486" s="62" customFormat="1" ht="12.75" customHeight="1" x14ac:dyDescent="0.2"/>
    <row r="487" s="62" customFormat="1" ht="12.75" customHeight="1" x14ac:dyDescent="0.2"/>
    <row r="488" s="62" customFormat="1" ht="12.75" customHeight="1" x14ac:dyDescent="0.2"/>
    <row r="489" s="62" customFormat="1" ht="12.75" customHeight="1" x14ac:dyDescent="0.2"/>
    <row r="490" s="62" customFormat="1" ht="12.75" customHeight="1" x14ac:dyDescent="0.2"/>
    <row r="491" s="62" customFormat="1" ht="12.75" customHeight="1" x14ac:dyDescent="0.2"/>
    <row r="492" s="62" customFormat="1" ht="12.75" customHeight="1" x14ac:dyDescent="0.2"/>
    <row r="493" s="62" customFormat="1" ht="12.75" customHeight="1" x14ac:dyDescent="0.2"/>
    <row r="494" s="62" customFormat="1" ht="12.75" customHeight="1" x14ac:dyDescent="0.2"/>
    <row r="495" s="62" customFormat="1" ht="12.75" customHeight="1" x14ac:dyDescent="0.2"/>
    <row r="496" s="62" customFormat="1" ht="12.75" customHeight="1" x14ac:dyDescent="0.2"/>
    <row r="497" s="62" customFormat="1" ht="12.75" customHeight="1" x14ac:dyDescent="0.2"/>
    <row r="498" s="62" customFormat="1" ht="12.75" customHeight="1" x14ac:dyDescent="0.2"/>
    <row r="499" s="62" customFormat="1" ht="12.75" customHeight="1" x14ac:dyDescent="0.2"/>
    <row r="500" s="62" customFormat="1" ht="12.75" customHeight="1" x14ac:dyDescent="0.2"/>
    <row r="501" s="62" customFormat="1" ht="12.75" customHeight="1" x14ac:dyDescent="0.2"/>
    <row r="502" s="62" customFormat="1" ht="12.75" customHeight="1" x14ac:dyDescent="0.2"/>
    <row r="503" s="62" customFormat="1" ht="12.75" customHeight="1" x14ac:dyDescent="0.2"/>
    <row r="504" s="62" customFormat="1" ht="12.75" customHeight="1" x14ac:dyDescent="0.2"/>
    <row r="505" s="62" customFormat="1" ht="12.75" customHeight="1" x14ac:dyDescent="0.2"/>
    <row r="506" s="62" customFormat="1" ht="12.75" customHeight="1" x14ac:dyDescent="0.2"/>
    <row r="507" s="62" customFormat="1" ht="12.75" customHeight="1" x14ac:dyDescent="0.2"/>
    <row r="508" s="62" customFormat="1" ht="12.75" customHeight="1" x14ac:dyDescent="0.2"/>
    <row r="509" s="62" customFormat="1" ht="12.75" customHeight="1" x14ac:dyDescent="0.2"/>
    <row r="510" s="62" customFormat="1" ht="12.75" customHeight="1" x14ac:dyDescent="0.2"/>
    <row r="511" s="62" customFormat="1" ht="12.75" customHeight="1" x14ac:dyDescent="0.2"/>
    <row r="512" s="62" customFormat="1" ht="12.75" customHeight="1" x14ac:dyDescent="0.2"/>
    <row r="513" s="62" customFormat="1" ht="12.75" customHeight="1" x14ac:dyDescent="0.2"/>
    <row r="514" s="62" customFormat="1" ht="12.75" customHeight="1" x14ac:dyDescent="0.2"/>
    <row r="515" s="62" customFormat="1" ht="12.75" customHeight="1" x14ac:dyDescent="0.2"/>
    <row r="516" s="62" customFormat="1" ht="12.75" customHeight="1" x14ac:dyDescent="0.2"/>
    <row r="517" s="62" customFormat="1" ht="12.75" customHeight="1" x14ac:dyDescent="0.2"/>
    <row r="518" s="62" customFormat="1" ht="12.75" customHeight="1" x14ac:dyDescent="0.2"/>
    <row r="519" s="62" customFormat="1" ht="12.75" customHeight="1" x14ac:dyDescent="0.2"/>
    <row r="520" s="62" customFormat="1" ht="12.75" customHeight="1" x14ac:dyDescent="0.2"/>
    <row r="521" s="62" customFormat="1" ht="12.75" customHeight="1" x14ac:dyDescent="0.2"/>
    <row r="522" s="62" customFormat="1" ht="12.75" customHeight="1" x14ac:dyDescent="0.2"/>
    <row r="523" s="62" customFormat="1" ht="12.75" customHeight="1" x14ac:dyDescent="0.2"/>
    <row r="524" s="62" customFormat="1" ht="12.75" customHeight="1" x14ac:dyDescent="0.2"/>
    <row r="525" s="62" customFormat="1" ht="12.75" customHeight="1" x14ac:dyDescent="0.2"/>
    <row r="526" s="62" customFormat="1" ht="12.75" customHeight="1" x14ac:dyDescent="0.2"/>
    <row r="527" s="62" customFormat="1" ht="12.75" customHeight="1" x14ac:dyDescent="0.2"/>
    <row r="528" s="62" customFormat="1" ht="12.75" customHeight="1" x14ac:dyDescent="0.2"/>
    <row r="529" s="62" customFormat="1" ht="12.75" customHeight="1" x14ac:dyDescent="0.2"/>
    <row r="530" s="62" customFormat="1" ht="12.75" customHeight="1" x14ac:dyDescent="0.2"/>
    <row r="531" s="62" customFormat="1" ht="12.75" customHeight="1" x14ac:dyDescent="0.2"/>
    <row r="532" s="62" customFormat="1" ht="12.75" customHeight="1" x14ac:dyDescent="0.2"/>
    <row r="533" s="62" customFormat="1" ht="12.75" customHeight="1" x14ac:dyDescent="0.2"/>
    <row r="534" s="62" customFormat="1" ht="12.75" customHeight="1" x14ac:dyDescent="0.2"/>
    <row r="535" s="62" customFormat="1" ht="12.75" customHeight="1" x14ac:dyDescent="0.2"/>
    <row r="536" s="62" customFormat="1" ht="12.75" customHeight="1" x14ac:dyDescent="0.2"/>
    <row r="537" s="62" customFormat="1" ht="12.75" customHeight="1" x14ac:dyDescent="0.2"/>
    <row r="538" s="62" customFormat="1" ht="12.75" customHeight="1" x14ac:dyDescent="0.2"/>
    <row r="539" s="62" customFormat="1" ht="12.75" customHeight="1" x14ac:dyDescent="0.2"/>
    <row r="540" s="62" customFormat="1" ht="12.75" customHeight="1" x14ac:dyDescent="0.2"/>
    <row r="541" s="62" customFormat="1" ht="12.75" customHeight="1" x14ac:dyDescent="0.2"/>
    <row r="542" s="62" customFormat="1" ht="12.75" customHeight="1" x14ac:dyDescent="0.2"/>
    <row r="543" s="62" customFormat="1" ht="12.75" customHeight="1" x14ac:dyDescent="0.2"/>
    <row r="544" s="62" customFormat="1" ht="12.75" customHeight="1" x14ac:dyDescent="0.2"/>
    <row r="545" s="62" customFormat="1" ht="12.75" customHeight="1" x14ac:dyDescent="0.2"/>
    <row r="546" s="62" customFormat="1" ht="12.75" customHeight="1" x14ac:dyDescent="0.2"/>
    <row r="547" s="62" customFormat="1" ht="12.75" customHeight="1" x14ac:dyDescent="0.2"/>
    <row r="548" s="62" customFormat="1" ht="12.75" customHeight="1" x14ac:dyDescent="0.2"/>
    <row r="549" s="62" customFormat="1" ht="12.75" customHeight="1" x14ac:dyDescent="0.2"/>
    <row r="550" s="62" customFormat="1" ht="12.75" customHeight="1" x14ac:dyDescent="0.2"/>
    <row r="551" s="62" customFormat="1" ht="12.75" customHeight="1" x14ac:dyDescent="0.2"/>
    <row r="552" s="62" customFormat="1" ht="12.75" customHeight="1" x14ac:dyDescent="0.2"/>
    <row r="553" s="62" customFormat="1" ht="12.75" customHeight="1" x14ac:dyDescent="0.2"/>
    <row r="554" s="62" customFormat="1" ht="12.75" customHeight="1" x14ac:dyDescent="0.2"/>
    <row r="555" s="62" customFormat="1" ht="12.75" customHeight="1" x14ac:dyDescent="0.2"/>
    <row r="556" s="62" customFormat="1" ht="12.75" customHeight="1" x14ac:dyDescent="0.2"/>
    <row r="557" s="62" customFormat="1" ht="12.75" customHeight="1" x14ac:dyDescent="0.2"/>
    <row r="558" s="62" customFormat="1" ht="12.75" customHeight="1" x14ac:dyDescent="0.2"/>
    <row r="559" s="62" customFormat="1" ht="12.75" customHeight="1" x14ac:dyDescent="0.2"/>
    <row r="560" s="62" customFormat="1" ht="12.75" customHeight="1" x14ac:dyDescent="0.2"/>
    <row r="561" s="62" customFormat="1" ht="12.75" customHeight="1" x14ac:dyDescent="0.2"/>
    <row r="562" s="62" customFormat="1" ht="12.75" customHeight="1" x14ac:dyDescent="0.2"/>
    <row r="563" s="62" customFormat="1" ht="12.75" customHeight="1" x14ac:dyDescent="0.2"/>
    <row r="564" s="62" customFormat="1" ht="12.75" customHeight="1" x14ac:dyDescent="0.2"/>
    <row r="565" s="62" customFormat="1" ht="12.75" customHeight="1" x14ac:dyDescent="0.2"/>
    <row r="566" s="62" customFormat="1" ht="12.75" customHeight="1" x14ac:dyDescent="0.2"/>
    <row r="567" s="62" customFormat="1" ht="12.75" customHeight="1" x14ac:dyDescent="0.2"/>
    <row r="568" s="62" customFormat="1" ht="12.75" customHeight="1" x14ac:dyDescent="0.2"/>
    <row r="569" s="62" customFormat="1" ht="12.75" customHeight="1" x14ac:dyDescent="0.2"/>
    <row r="570" s="62" customFormat="1" ht="12.75" customHeight="1" x14ac:dyDescent="0.2"/>
    <row r="571" s="62" customFormat="1" ht="12.75" customHeight="1" x14ac:dyDescent="0.2"/>
    <row r="572" s="62" customFormat="1" ht="12.75" customHeight="1" x14ac:dyDescent="0.2"/>
    <row r="573" s="62" customFormat="1" ht="12.75" customHeight="1" x14ac:dyDescent="0.2"/>
    <row r="574" s="62" customFormat="1" ht="12.75" customHeight="1" x14ac:dyDescent="0.2"/>
    <row r="575" s="62" customFormat="1" ht="12.75" customHeight="1" x14ac:dyDescent="0.2"/>
    <row r="576" s="62" customFormat="1" ht="12.75" customHeight="1" x14ac:dyDescent="0.2"/>
    <row r="577" s="62" customFormat="1" ht="12.75" customHeight="1" x14ac:dyDescent="0.2"/>
    <row r="578" s="62" customFormat="1" ht="12.75" customHeight="1" x14ac:dyDescent="0.2"/>
    <row r="579" s="62" customFormat="1" ht="12.75" customHeight="1" x14ac:dyDescent="0.2"/>
    <row r="580" s="62" customFormat="1" ht="12.75" customHeight="1" x14ac:dyDescent="0.2"/>
    <row r="581" s="62" customFormat="1" ht="12.75" customHeight="1" x14ac:dyDescent="0.2"/>
    <row r="582" s="62" customFormat="1" ht="12.75" customHeight="1" x14ac:dyDescent="0.2"/>
    <row r="583" s="62" customFormat="1" ht="12.75" customHeight="1" x14ac:dyDescent="0.2"/>
    <row r="584" s="62" customFormat="1" ht="12.75" customHeight="1" x14ac:dyDescent="0.2"/>
    <row r="585" s="62" customFormat="1" ht="12.75" customHeight="1" x14ac:dyDescent="0.2"/>
    <row r="586" s="62" customFormat="1" ht="12.75" customHeight="1" x14ac:dyDescent="0.2"/>
    <row r="587" s="62" customFormat="1" ht="12.75" customHeight="1" x14ac:dyDescent="0.2"/>
    <row r="588" s="62" customFormat="1" ht="12.75" customHeight="1" x14ac:dyDescent="0.2"/>
    <row r="589" s="62" customFormat="1" ht="12.75" customHeight="1" x14ac:dyDescent="0.2"/>
    <row r="590" s="62" customFormat="1" ht="12.75" customHeight="1" x14ac:dyDescent="0.2"/>
    <row r="591" s="62" customFormat="1" ht="12.75" customHeight="1" x14ac:dyDescent="0.2"/>
    <row r="592" s="62" customFormat="1" ht="12.75" customHeight="1" x14ac:dyDescent="0.2"/>
    <row r="593" s="62" customFormat="1" ht="12.75" customHeight="1" x14ac:dyDescent="0.2"/>
    <row r="594" s="62" customFormat="1" ht="12.75" customHeight="1" x14ac:dyDescent="0.2"/>
    <row r="595" s="62" customFormat="1" ht="12.75" customHeight="1" x14ac:dyDescent="0.2"/>
    <row r="596" s="62" customFormat="1" ht="12.75" customHeight="1" x14ac:dyDescent="0.2"/>
    <row r="597" s="62" customFormat="1" ht="12.75" customHeight="1" x14ac:dyDescent="0.2"/>
    <row r="598" s="62" customFormat="1" ht="12.75" customHeight="1" x14ac:dyDescent="0.2"/>
    <row r="599" s="62" customFormat="1" ht="12.75" customHeight="1" x14ac:dyDescent="0.2"/>
    <row r="600" s="62" customFormat="1" ht="12.75" customHeight="1" x14ac:dyDescent="0.2"/>
    <row r="601" s="62" customFormat="1" ht="12.75" customHeight="1" x14ac:dyDescent="0.2"/>
    <row r="602" s="62" customFormat="1" ht="12.75" customHeight="1" x14ac:dyDescent="0.2"/>
    <row r="603" s="62" customFormat="1" ht="12.75" customHeight="1" x14ac:dyDescent="0.2"/>
    <row r="604" s="62" customFormat="1" ht="12.75" customHeight="1" x14ac:dyDescent="0.2"/>
    <row r="605" s="62" customFormat="1" ht="12.75" customHeight="1" x14ac:dyDescent="0.2"/>
    <row r="606" s="62" customFormat="1" ht="12.75" customHeight="1" x14ac:dyDescent="0.2"/>
    <row r="607" s="62" customFormat="1" ht="12.75" customHeight="1" x14ac:dyDescent="0.2"/>
    <row r="608" s="62" customFormat="1" ht="12.75" customHeight="1" x14ac:dyDescent="0.2"/>
    <row r="609" s="62" customFormat="1" ht="12.75" customHeight="1" x14ac:dyDescent="0.2"/>
    <row r="610" s="62" customFormat="1" ht="12.75" customHeight="1" x14ac:dyDescent="0.2"/>
    <row r="611" s="62" customFormat="1" ht="12.75" customHeight="1" x14ac:dyDescent="0.2"/>
    <row r="612" s="62" customFormat="1" ht="12.75" customHeight="1" x14ac:dyDescent="0.2"/>
    <row r="613" s="62" customFormat="1" ht="12.75" customHeight="1" x14ac:dyDescent="0.2"/>
    <row r="614" s="62" customFormat="1" ht="12.75" customHeight="1" x14ac:dyDescent="0.2"/>
    <row r="615" s="62" customFormat="1" ht="12.75" customHeight="1" x14ac:dyDescent="0.2"/>
    <row r="616" s="62" customFormat="1" ht="12.75" customHeight="1" x14ac:dyDescent="0.2"/>
    <row r="617" s="62" customFormat="1" ht="12.75" customHeight="1" x14ac:dyDescent="0.2"/>
    <row r="618" s="62" customFormat="1" ht="12.75" customHeight="1" x14ac:dyDescent="0.2"/>
    <row r="619" s="62" customFormat="1" ht="12.75" customHeight="1" x14ac:dyDescent="0.2"/>
    <row r="620" s="62" customFormat="1" ht="12.75" customHeight="1" x14ac:dyDescent="0.2"/>
    <row r="621" s="62" customFormat="1" ht="12.75" customHeight="1" x14ac:dyDescent="0.2"/>
    <row r="622" s="62" customFormat="1" ht="12.75" customHeight="1" x14ac:dyDescent="0.2"/>
    <row r="623" s="62" customFormat="1" ht="12.75" customHeight="1" x14ac:dyDescent="0.2"/>
    <row r="624" s="62" customFormat="1" ht="12.75" customHeight="1" x14ac:dyDescent="0.2"/>
    <row r="625" s="62" customFormat="1" ht="12.75" customHeight="1" x14ac:dyDescent="0.2"/>
    <row r="626" s="62" customFormat="1" ht="12.75" customHeight="1" x14ac:dyDescent="0.2"/>
    <row r="627" s="62" customFormat="1" ht="12.75" customHeight="1" x14ac:dyDescent="0.2"/>
    <row r="628" s="62" customFormat="1" ht="12.75" customHeight="1" x14ac:dyDescent="0.2"/>
    <row r="629" s="62" customFormat="1" ht="12.75" customHeight="1" x14ac:dyDescent="0.2"/>
    <row r="630" s="62" customFormat="1" ht="12.75" customHeight="1" x14ac:dyDescent="0.2"/>
    <row r="631" s="62" customFormat="1" ht="12.75" customHeight="1" x14ac:dyDescent="0.2"/>
    <row r="632" s="62" customFormat="1" ht="12.75" customHeight="1" x14ac:dyDescent="0.2"/>
    <row r="633" s="62" customFormat="1" ht="12.75" customHeight="1" x14ac:dyDescent="0.2"/>
    <row r="634" s="62" customFormat="1" ht="12.75" customHeight="1" x14ac:dyDescent="0.2"/>
    <row r="635" s="62" customFormat="1" ht="12.75" customHeight="1" x14ac:dyDescent="0.2"/>
    <row r="636" s="62" customFormat="1" ht="12.75" customHeight="1" x14ac:dyDescent="0.2"/>
    <row r="637" s="62" customFormat="1" ht="12.75" customHeight="1" x14ac:dyDescent="0.2"/>
    <row r="638" s="62" customFormat="1" ht="12.75" customHeight="1" x14ac:dyDescent="0.2"/>
    <row r="639" s="62" customFormat="1" ht="12.75" customHeight="1" x14ac:dyDescent="0.2"/>
    <row r="640" s="62" customFormat="1" ht="12.75" customHeight="1" x14ac:dyDescent="0.2"/>
    <row r="641" s="62" customFormat="1" ht="12.75" customHeight="1" x14ac:dyDescent="0.2"/>
    <row r="642" s="62" customFormat="1" ht="12.75" customHeight="1" x14ac:dyDescent="0.2"/>
    <row r="643" s="62" customFormat="1" ht="12.75" customHeight="1" x14ac:dyDescent="0.2"/>
    <row r="644" s="62" customFormat="1" ht="12.75" customHeight="1" x14ac:dyDescent="0.2"/>
    <row r="645" s="62" customFormat="1" ht="12.75" customHeight="1" x14ac:dyDescent="0.2"/>
    <row r="646" s="62" customFormat="1" ht="12.75" customHeight="1" x14ac:dyDescent="0.2"/>
    <row r="647" s="62" customFormat="1" ht="12.75" customHeight="1" x14ac:dyDescent="0.2"/>
    <row r="648" s="62" customFormat="1" ht="12.75" customHeight="1" x14ac:dyDescent="0.2"/>
    <row r="649" s="62" customFormat="1" ht="12.75" customHeight="1" x14ac:dyDescent="0.2"/>
    <row r="650" s="62" customFormat="1" ht="12.75" customHeight="1" x14ac:dyDescent="0.2"/>
    <row r="651" s="62" customFormat="1" ht="12.75" customHeight="1" x14ac:dyDescent="0.2"/>
    <row r="652" s="62" customFormat="1" ht="12.75" customHeight="1" x14ac:dyDescent="0.2"/>
    <row r="653" s="62" customFormat="1" ht="12.75" customHeight="1" x14ac:dyDescent="0.2"/>
    <row r="654" s="62" customFormat="1" ht="12.75" customHeight="1" x14ac:dyDescent="0.2"/>
    <row r="655" s="62" customFormat="1" ht="12.75" customHeight="1" x14ac:dyDescent="0.2"/>
    <row r="656" s="62" customFormat="1" ht="12.75" customHeight="1" x14ac:dyDescent="0.2"/>
    <row r="657" s="62" customFormat="1" ht="12.75" customHeight="1" x14ac:dyDescent="0.2"/>
    <row r="658" s="62" customFormat="1" ht="12.75" customHeight="1" x14ac:dyDescent="0.2"/>
    <row r="659" s="62" customFormat="1" ht="12.75" customHeight="1" x14ac:dyDescent="0.2"/>
    <row r="660" s="62" customFormat="1" ht="12.75" customHeight="1" x14ac:dyDescent="0.2"/>
    <row r="661" s="62" customFormat="1" ht="12.75" customHeight="1" x14ac:dyDescent="0.2"/>
    <row r="662" s="62" customFormat="1" ht="12.75" customHeight="1" x14ac:dyDescent="0.2"/>
    <row r="663" s="62" customFormat="1" ht="12.75" customHeight="1" x14ac:dyDescent="0.2"/>
    <row r="664" s="62" customFormat="1" ht="12.75" customHeight="1" x14ac:dyDescent="0.2"/>
    <row r="665" s="62" customFormat="1" ht="12.75" customHeight="1" x14ac:dyDescent="0.2"/>
    <row r="666" s="62" customFormat="1" ht="12.75" customHeight="1" x14ac:dyDescent="0.2"/>
    <row r="667" s="62" customFormat="1" ht="12.75" customHeight="1" x14ac:dyDescent="0.2"/>
    <row r="668" s="62" customFormat="1" ht="12.75" customHeight="1" x14ac:dyDescent="0.2"/>
    <row r="669" s="62" customFormat="1" ht="12.75" customHeight="1" x14ac:dyDescent="0.2"/>
    <row r="670" s="62" customFormat="1" ht="12.75" customHeight="1" x14ac:dyDescent="0.2"/>
    <row r="671" s="62" customFormat="1" ht="12.75" customHeight="1" x14ac:dyDescent="0.2"/>
    <row r="672" s="62" customFormat="1" ht="12.75" customHeight="1" x14ac:dyDescent="0.2"/>
    <row r="673" s="62" customFormat="1" ht="12.75" customHeight="1" x14ac:dyDescent="0.2"/>
    <row r="674" s="62" customFormat="1" ht="12.75" customHeight="1" x14ac:dyDescent="0.2"/>
    <row r="675" s="62" customFormat="1" ht="12.75" customHeight="1" x14ac:dyDescent="0.2"/>
    <row r="676" s="62" customFormat="1" ht="12.75" customHeight="1" x14ac:dyDescent="0.2"/>
    <row r="677" s="62" customFormat="1" ht="12.75" customHeight="1" x14ac:dyDescent="0.2"/>
    <row r="678" s="62" customFormat="1" ht="12.75" customHeight="1" x14ac:dyDescent="0.2"/>
    <row r="679" s="62" customFormat="1" ht="12.75" customHeight="1" x14ac:dyDescent="0.2"/>
    <row r="680" s="62" customFormat="1" ht="12.75" customHeight="1" x14ac:dyDescent="0.2"/>
    <row r="681" s="62" customFormat="1" ht="12.75" customHeight="1" x14ac:dyDescent="0.2"/>
    <row r="682" s="62" customFormat="1" ht="12.75" customHeight="1" x14ac:dyDescent="0.2"/>
    <row r="683" s="62" customFormat="1" ht="12.75" customHeight="1" x14ac:dyDescent="0.2"/>
    <row r="684" s="62" customFormat="1" ht="12.75" customHeight="1" x14ac:dyDescent="0.2"/>
    <row r="685" s="62" customFormat="1" ht="12.75" customHeight="1" x14ac:dyDescent="0.2"/>
    <row r="686" s="62" customFormat="1" ht="12.75" customHeight="1" x14ac:dyDescent="0.2"/>
    <row r="687" s="62" customFormat="1" ht="12.75" customHeight="1" x14ac:dyDescent="0.2"/>
    <row r="688" s="62" customFormat="1" ht="12.75" customHeight="1" x14ac:dyDescent="0.2"/>
    <row r="689" s="62" customFormat="1" ht="12.75" customHeight="1" x14ac:dyDescent="0.2"/>
    <row r="690" s="62" customFormat="1" ht="12.75" customHeight="1" x14ac:dyDescent="0.2"/>
    <row r="691" s="62" customFormat="1" ht="12.75" customHeight="1" x14ac:dyDescent="0.2"/>
    <row r="692" s="62" customFormat="1" ht="12.75" customHeight="1" x14ac:dyDescent="0.2"/>
    <row r="693" s="62" customFormat="1" ht="12.75" customHeight="1" x14ac:dyDescent="0.2"/>
    <row r="694" s="62" customFormat="1" ht="12.75" customHeight="1" x14ac:dyDescent="0.2"/>
    <row r="695" s="62" customFormat="1" ht="12.75" customHeight="1" x14ac:dyDescent="0.2"/>
    <row r="696" s="62" customFormat="1" ht="12.75" customHeight="1" x14ac:dyDescent="0.2"/>
    <row r="697" s="62" customFormat="1" ht="12.75" customHeight="1" x14ac:dyDescent="0.2"/>
    <row r="698" s="62" customFormat="1" ht="12.75" customHeight="1" x14ac:dyDescent="0.2"/>
    <row r="699" s="62" customFormat="1" ht="12.75" customHeight="1" x14ac:dyDescent="0.2"/>
    <row r="700" s="62" customFormat="1" ht="12.75" customHeight="1" x14ac:dyDescent="0.2"/>
    <row r="701" s="62" customFormat="1" ht="12.75" customHeight="1" x14ac:dyDescent="0.2"/>
    <row r="702" s="62" customFormat="1" ht="12.75" customHeight="1" x14ac:dyDescent="0.2"/>
    <row r="703" s="62" customFormat="1" ht="12.75" customHeight="1" x14ac:dyDescent="0.2"/>
    <row r="704" s="62" customFormat="1" ht="12.75" customHeight="1" x14ac:dyDescent="0.2"/>
    <row r="705" s="62" customFormat="1" ht="12.75" customHeight="1" x14ac:dyDescent="0.2"/>
    <row r="706" s="62" customFormat="1" ht="12.75" customHeight="1" x14ac:dyDescent="0.2"/>
    <row r="707" s="62" customFormat="1" ht="12.75" customHeight="1" x14ac:dyDescent="0.2"/>
    <row r="708" s="62" customFormat="1" ht="12.75" customHeight="1" x14ac:dyDescent="0.2"/>
    <row r="709" s="62" customFormat="1" ht="12.75" customHeight="1" x14ac:dyDescent="0.2"/>
    <row r="710" s="62" customFormat="1" ht="12.75" customHeight="1" x14ac:dyDescent="0.2"/>
    <row r="711" s="62" customFormat="1" ht="12.75" customHeight="1" x14ac:dyDescent="0.2"/>
    <row r="712" s="62" customFormat="1" ht="12.75" customHeight="1" x14ac:dyDescent="0.2"/>
    <row r="713" s="62" customFormat="1" ht="12.75" customHeight="1" x14ac:dyDescent="0.2"/>
    <row r="714" s="62" customFormat="1" ht="12.75" customHeight="1" x14ac:dyDescent="0.2"/>
    <row r="715" s="62" customFormat="1" ht="12.75" customHeight="1" x14ac:dyDescent="0.2"/>
    <row r="716" s="62" customFormat="1" ht="12.75" customHeight="1" x14ac:dyDescent="0.2"/>
    <row r="717" s="62" customFormat="1" ht="12.75" customHeight="1" x14ac:dyDescent="0.2"/>
    <row r="718" s="62" customFormat="1" ht="12.75" customHeight="1" x14ac:dyDescent="0.2"/>
    <row r="719" s="62" customFormat="1" ht="12.75" customHeight="1" x14ac:dyDescent="0.2"/>
    <row r="720" s="62" customFormat="1" ht="12.75" customHeight="1" x14ac:dyDescent="0.2"/>
    <row r="721" s="62" customFormat="1" ht="12.75" customHeight="1" x14ac:dyDescent="0.2"/>
    <row r="722" s="62" customFormat="1" ht="12.75" customHeight="1" x14ac:dyDescent="0.2"/>
    <row r="723" s="62" customFormat="1" ht="12.75" customHeight="1" x14ac:dyDescent="0.2"/>
    <row r="724" s="62" customFormat="1" ht="12.75" customHeight="1" x14ac:dyDescent="0.2"/>
    <row r="725" s="62" customFormat="1" ht="12.75" customHeight="1" x14ac:dyDescent="0.2"/>
    <row r="726" s="62" customFormat="1" ht="12.75" customHeight="1" x14ac:dyDescent="0.2"/>
    <row r="727" s="62" customFormat="1" ht="12.75" customHeight="1" x14ac:dyDescent="0.2"/>
    <row r="728" s="62" customFormat="1" ht="12.75" customHeight="1" x14ac:dyDescent="0.2"/>
    <row r="729" s="62" customFormat="1" ht="12.75" customHeight="1" x14ac:dyDescent="0.2"/>
    <row r="730" s="62" customFormat="1" ht="12.75" customHeight="1" x14ac:dyDescent="0.2"/>
    <row r="731" s="62" customFormat="1" ht="12.75" customHeight="1" x14ac:dyDescent="0.2"/>
    <row r="732" s="62" customFormat="1" ht="12.75" customHeight="1" x14ac:dyDescent="0.2"/>
    <row r="733" s="62" customFormat="1" ht="12.75" customHeight="1" x14ac:dyDescent="0.2"/>
    <row r="734" s="62" customFormat="1" ht="12.75" customHeight="1" x14ac:dyDescent="0.2"/>
    <row r="735" s="62" customFormat="1" ht="12.75" customHeight="1" x14ac:dyDescent="0.2"/>
    <row r="736" s="62" customFormat="1" ht="12.75" customHeight="1" x14ac:dyDescent="0.2"/>
    <row r="737" s="62" customFormat="1" ht="12.75" customHeight="1" x14ac:dyDescent="0.2"/>
    <row r="738" s="62" customFormat="1" ht="12.75" customHeight="1" x14ac:dyDescent="0.2"/>
    <row r="739" s="62" customFormat="1" ht="12.75" customHeight="1" x14ac:dyDescent="0.2"/>
    <row r="740" s="62" customFormat="1" ht="12.75" customHeight="1" x14ac:dyDescent="0.2"/>
    <row r="741" s="62" customFormat="1" ht="12.75" customHeight="1" x14ac:dyDescent="0.2"/>
    <row r="742" s="62" customFormat="1" ht="12.75" customHeight="1" x14ac:dyDescent="0.2"/>
    <row r="743" s="62" customFormat="1" ht="12.75" customHeight="1" x14ac:dyDescent="0.2"/>
    <row r="744" s="62" customFormat="1" ht="12.75" customHeight="1" x14ac:dyDescent="0.2"/>
    <row r="745" s="62" customFormat="1" ht="12.75" customHeight="1" x14ac:dyDescent="0.2"/>
    <row r="746" s="62" customFormat="1" ht="12.75" customHeight="1" x14ac:dyDescent="0.2"/>
    <row r="747" s="62" customFormat="1" ht="12.75" customHeight="1" x14ac:dyDescent="0.2"/>
    <row r="748" s="62" customFormat="1" ht="12.75" customHeight="1" x14ac:dyDescent="0.2"/>
    <row r="749" s="62" customFormat="1" ht="12.75" customHeight="1" x14ac:dyDescent="0.2"/>
    <row r="750" s="62" customFormat="1" ht="12.75" customHeight="1" x14ac:dyDescent="0.2"/>
    <row r="751" s="62" customFormat="1" ht="12.75" customHeight="1" x14ac:dyDescent="0.2"/>
    <row r="752" s="62" customFormat="1" ht="12.75" customHeight="1" x14ac:dyDescent="0.2"/>
    <row r="753" s="62" customFormat="1" ht="12.75" customHeight="1" x14ac:dyDescent="0.2"/>
    <row r="754" s="62" customFormat="1" ht="12.75" customHeight="1" x14ac:dyDescent="0.2"/>
    <row r="755" s="62" customFormat="1" ht="12.75" customHeight="1" x14ac:dyDescent="0.2"/>
    <row r="756" s="62" customFormat="1" ht="12.75" customHeight="1" x14ac:dyDescent="0.2"/>
    <row r="757" s="62" customFormat="1" ht="12.75" customHeight="1" x14ac:dyDescent="0.2"/>
    <row r="758" s="62" customFormat="1" ht="12.75" customHeight="1" x14ac:dyDescent="0.2"/>
    <row r="759" s="62" customFormat="1" ht="12.75" customHeight="1" x14ac:dyDescent="0.2"/>
    <row r="760" s="62" customFormat="1" ht="12.75" customHeight="1" x14ac:dyDescent="0.2"/>
    <row r="761" s="62" customFormat="1" ht="12.75" customHeight="1" x14ac:dyDescent="0.2"/>
    <row r="762" s="62" customFormat="1" ht="12.75" customHeight="1" x14ac:dyDescent="0.2"/>
    <row r="763" s="62" customFormat="1" ht="12.75" customHeight="1" x14ac:dyDescent="0.2"/>
    <row r="764" s="62" customFormat="1" ht="12.75" customHeight="1" x14ac:dyDescent="0.2"/>
    <row r="765" s="62" customFormat="1" ht="12.75" customHeight="1" x14ac:dyDescent="0.2"/>
    <row r="766" s="62" customFormat="1" ht="12.75" customHeight="1" x14ac:dyDescent="0.2"/>
    <row r="767" s="62" customFormat="1" ht="12.75" customHeight="1" x14ac:dyDescent="0.2"/>
    <row r="768" s="62" customFormat="1" ht="12.75" customHeight="1" x14ac:dyDescent="0.2"/>
    <row r="769" s="62" customFormat="1" ht="12.75" customHeight="1" x14ac:dyDescent="0.2"/>
    <row r="770" s="62" customFormat="1" ht="12.75" customHeight="1" x14ac:dyDescent="0.2"/>
    <row r="771" s="62" customFormat="1" ht="12.75" customHeight="1" x14ac:dyDescent="0.2"/>
    <row r="772" s="62" customFormat="1" ht="12.75" customHeight="1" x14ac:dyDescent="0.2"/>
    <row r="773" s="62" customFormat="1" ht="12.75" customHeight="1" x14ac:dyDescent="0.2"/>
    <row r="774" s="62" customFormat="1" ht="12.75" customHeight="1" x14ac:dyDescent="0.2"/>
    <row r="775" s="62" customFormat="1" ht="12.75" customHeight="1" x14ac:dyDescent="0.2"/>
    <row r="776" s="62" customFormat="1" ht="12.75" customHeight="1" x14ac:dyDescent="0.2"/>
    <row r="777" s="62" customFormat="1" ht="12.75" customHeight="1" x14ac:dyDescent="0.2"/>
    <row r="778" s="62" customFormat="1" ht="12.75" customHeight="1" x14ac:dyDescent="0.2"/>
    <row r="779" s="62" customFormat="1" ht="12.75" customHeight="1" x14ac:dyDescent="0.2"/>
    <row r="780" s="62" customFormat="1" ht="12.75" customHeight="1" x14ac:dyDescent="0.2"/>
    <row r="781" s="62" customFormat="1" ht="12.75" customHeight="1" x14ac:dyDescent="0.2"/>
    <row r="782" s="62" customFormat="1" ht="12.75" customHeight="1" x14ac:dyDescent="0.2"/>
    <row r="783" s="62" customFormat="1" ht="12.75" customHeight="1" x14ac:dyDescent="0.2"/>
    <row r="784" s="62" customFormat="1" ht="12.75" customHeight="1" x14ac:dyDescent="0.2"/>
    <row r="785" s="62" customFormat="1" ht="12.75" customHeight="1" x14ac:dyDescent="0.2"/>
    <row r="786" s="62" customFormat="1" ht="12.75" customHeight="1" x14ac:dyDescent="0.2"/>
    <row r="787" s="62" customFormat="1" ht="12.75" customHeight="1" x14ac:dyDescent="0.2"/>
    <row r="788" s="62" customFormat="1" ht="12.75" customHeight="1" x14ac:dyDescent="0.2"/>
    <row r="789" s="62" customFormat="1" ht="12.75" customHeight="1" x14ac:dyDescent="0.2"/>
    <row r="790" s="62" customFormat="1" ht="12.75" customHeight="1" x14ac:dyDescent="0.2"/>
    <row r="791" s="62" customFormat="1" ht="12.75" customHeight="1" x14ac:dyDescent="0.2"/>
    <row r="792" s="62" customFormat="1" ht="12.75" customHeight="1" x14ac:dyDescent="0.2"/>
    <row r="793" s="62" customFormat="1" ht="12.75" customHeight="1" x14ac:dyDescent="0.2"/>
    <row r="794" s="62" customFormat="1" ht="12.75" customHeight="1" x14ac:dyDescent="0.2"/>
    <row r="795" s="62" customFormat="1" ht="12.75" customHeight="1" x14ac:dyDescent="0.2"/>
    <row r="796" s="62" customFormat="1" ht="12.75" customHeight="1" x14ac:dyDescent="0.2"/>
    <row r="797" s="62" customFormat="1" ht="12.75" customHeight="1" x14ac:dyDescent="0.2"/>
    <row r="798" s="62" customFormat="1" ht="12.75" customHeight="1" x14ac:dyDescent="0.2"/>
    <row r="799" s="62" customFormat="1" ht="12.75" customHeight="1" x14ac:dyDescent="0.2"/>
    <row r="800" s="62" customFormat="1" ht="12.75" customHeight="1" x14ac:dyDescent="0.2"/>
    <row r="801" s="62" customFormat="1" ht="12.75" customHeight="1" x14ac:dyDescent="0.2"/>
    <row r="802" s="62" customFormat="1" ht="12.75" customHeight="1" x14ac:dyDescent="0.2"/>
    <row r="803" s="62" customFormat="1" ht="12.75" customHeight="1" x14ac:dyDescent="0.2"/>
    <row r="804" s="62" customFormat="1" ht="12.75" customHeight="1" x14ac:dyDescent="0.2"/>
    <row r="805" s="62" customFormat="1" ht="12.75" customHeight="1" x14ac:dyDescent="0.2"/>
    <row r="806" s="62" customFormat="1" ht="12.75" customHeight="1" x14ac:dyDescent="0.2"/>
    <row r="807" s="62" customFormat="1" ht="12.75" customHeight="1" x14ac:dyDescent="0.2"/>
    <row r="808" s="62" customFormat="1" ht="12.75" customHeight="1" x14ac:dyDescent="0.2"/>
    <row r="809" s="62" customFormat="1" ht="12.75" customHeight="1" x14ac:dyDescent="0.2"/>
    <row r="810" s="62" customFormat="1" ht="12.75" customHeight="1" x14ac:dyDescent="0.2"/>
    <row r="811" s="62" customFormat="1" ht="12.75" customHeight="1" x14ac:dyDescent="0.2"/>
    <row r="812" s="62" customFormat="1" ht="12.75" customHeight="1" x14ac:dyDescent="0.2"/>
    <row r="813" s="62" customFormat="1" ht="12.75" customHeight="1" x14ac:dyDescent="0.2"/>
    <row r="814" s="62" customFormat="1" ht="12.75" customHeight="1" x14ac:dyDescent="0.2"/>
    <row r="815" s="62" customFormat="1" ht="12.75" customHeight="1" x14ac:dyDescent="0.2"/>
    <row r="816" s="62" customFormat="1" ht="12.75" customHeight="1" x14ac:dyDescent="0.2"/>
    <row r="817" s="62" customFormat="1" ht="12.75" customHeight="1" x14ac:dyDescent="0.2"/>
    <row r="818" s="62" customFormat="1" ht="12.75" customHeight="1" x14ac:dyDescent="0.2"/>
    <row r="819" s="62" customFormat="1" ht="12.75" customHeight="1" x14ac:dyDescent="0.2"/>
    <row r="820" s="62" customFormat="1" ht="12.75" customHeight="1" x14ac:dyDescent="0.2"/>
    <row r="821" s="62" customFormat="1" ht="12.75" customHeight="1" x14ac:dyDescent="0.2"/>
    <row r="822" s="62" customFormat="1" ht="12.75" customHeight="1" x14ac:dyDescent="0.2"/>
    <row r="823" s="62" customFormat="1" ht="12.75" customHeight="1" x14ac:dyDescent="0.2"/>
    <row r="824" s="62" customFormat="1" ht="12.75" customHeight="1" x14ac:dyDescent="0.2"/>
    <row r="825" s="62" customFormat="1" ht="12.75" customHeight="1" x14ac:dyDescent="0.2"/>
    <row r="826" s="62" customFormat="1" ht="12.75" customHeight="1" x14ac:dyDescent="0.2"/>
    <row r="827" s="62" customFormat="1" ht="12.75" customHeight="1" x14ac:dyDescent="0.2"/>
    <row r="828" s="62" customFormat="1" ht="12.75" customHeight="1" x14ac:dyDescent="0.2"/>
    <row r="829" s="62" customFormat="1" ht="12.75" customHeight="1" x14ac:dyDescent="0.2"/>
    <row r="830" s="62" customFormat="1" ht="12.75" customHeight="1" x14ac:dyDescent="0.2"/>
    <row r="831" s="62" customFormat="1" ht="12.75" customHeight="1" x14ac:dyDescent="0.2"/>
    <row r="832" s="62" customFormat="1" ht="12.75" customHeight="1" x14ac:dyDescent="0.2"/>
    <row r="833" s="62" customFormat="1" ht="12.75" customHeight="1" x14ac:dyDescent="0.2"/>
    <row r="834" s="62" customFormat="1" ht="12.75" customHeight="1" x14ac:dyDescent="0.2"/>
    <row r="835" s="62" customFormat="1" ht="12.75" customHeight="1" x14ac:dyDescent="0.2"/>
    <row r="836" s="62" customFormat="1" ht="12.75" customHeight="1" x14ac:dyDescent="0.2"/>
    <row r="837" s="62" customFormat="1" ht="12.75" customHeight="1" x14ac:dyDescent="0.2"/>
    <row r="838" s="62" customFormat="1" ht="12.75" customHeight="1" x14ac:dyDescent="0.2"/>
    <row r="839" s="62" customFormat="1" ht="12.75" customHeight="1" x14ac:dyDescent="0.2"/>
    <row r="840" s="62" customFormat="1" ht="12.75" customHeight="1" x14ac:dyDescent="0.2"/>
    <row r="841" s="62" customFormat="1" ht="12.75" customHeight="1" x14ac:dyDescent="0.2"/>
    <row r="842" s="62" customFormat="1" ht="12.75" customHeight="1" x14ac:dyDescent="0.2"/>
    <row r="843" s="62" customFormat="1" ht="12.75" customHeight="1" x14ac:dyDescent="0.2"/>
    <row r="844" s="62" customFormat="1" ht="12.75" customHeight="1" x14ac:dyDescent="0.2"/>
    <row r="845" s="62" customFormat="1" ht="12.75" customHeight="1" x14ac:dyDescent="0.2"/>
    <row r="846" s="62" customFormat="1" ht="12.75" customHeight="1" x14ac:dyDescent="0.2"/>
    <row r="847" s="62" customFormat="1" ht="12.75" customHeight="1" x14ac:dyDescent="0.2"/>
    <row r="848" s="62" customFormat="1" ht="12.75" customHeight="1" x14ac:dyDescent="0.2"/>
    <row r="849" s="62" customFormat="1" ht="12.75" customHeight="1" x14ac:dyDescent="0.2"/>
    <row r="850" s="62" customFormat="1" ht="12.75" customHeight="1" x14ac:dyDescent="0.2"/>
    <row r="851" s="62" customFormat="1" ht="12.75" customHeight="1" x14ac:dyDescent="0.2"/>
    <row r="852" s="62" customFormat="1" ht="12.75" customHeight="1" x14ac:dyDescent="0.2"/>
    <row r="853" s="62" customFormat="1" ht="12.75" customHeight="1" x14ac:dyDescent="0.2"/>
    <row r="854" s="62" customFormat="1" ht="12.75" customHeight="1" x14ac:dyDescent="0.2"/>
    <row r="855" s="62" customFormat="1" ht="12.75" customHeight="1" x14ac:dyDescent="0.2"/>
    <row r="856" s="62" customFormat="1" ht="12.75" customHeight="1" x14ac:dyDescent="0.2"/>
    <row r="857" s="62" customFormat="1" ht="12.75" customHeight="1" x14ac:dyDescent="0.2"/>
    <row r="858" s="62" customFormat="1" ht="12.75" customHeight="1" x14ac:dyDescent="0.2"/>
    <row r="859" s="62" customFormat="1" ht="12.75" customHeight="1" x14ac:dyDescent="0.2"/>
    <row r="860" s="62" customFormat="1" ht="12.75" customHeight="1" x14ac:dyDescent="0.2"/>
    <row r="861" s="62" customFormat="1" ht="12.75" customHeight="1" x14ac:dyDescent="0.2"/>
    <row r="862" s="62" customFormat="1" ht="12.75" customHeight="1" x14ac:dyDescent="0.2"/>
    <row r="863" s="62" customFormat="1" ht="12.75" customHeight="1" x14ac:dyDescent="0.2"/>
    <row r="864" s="62" customFormat="1" ht="12.75" customHeight="1" x14ac:dyDescent="0.2"/>
    <row r="865" s="62" customFormat="1" ht="12.75" customHeight="1" x14ac:dyDescent="0.2"/>
    <row r="866" s="62" customFormat="1" ht="12.75" customHeight="1" x14ac:dyDescent="0.2"/>
    <row r="867" s="62" customFormat="1" ht="12.75" customHeight="1" x14ac:dyDescent="0.2"/>
    <row r="868" s="62" customFormat="1" ht="12.75" customHeight="1" x14ac:dyDescent="0.2"/>
    <row r="869" s="62" customFormat="1" ht="12.75" customHeight="1" x14ac:dyDescent="0.2"/>
    <row r="870" s="62" customFormat="1" ht="12.75" customHeight="1" x14ac:dyDescent="0.2"/>
    <row r="871" s="62" customFormat="1" ht="12.75" customHeight="1" x14ac:dyDescent="0.2"/>
    <row r="872" s="62" customFormat="1" ht="12.75" customHeight="1" x14ac:dyDescent="0.2"/>
    <row r="873" s="62" customFormat="1" ht="12.75" customHeight="1" x14ac:dyDescent="0.2"/>
    <row r="874" s="62" customFormat="1" ht="12.75" customHeight="1" x14ac:dyDescent="0.2"/>
    <row r="875" s="62" customFormat="1" ht="12.75" customHeight="1" x14ac:dyDescent="0.2"/>
    <row r="876" s="62" customFormat="1" ht="12.75" customHeight="1" x14ac:dyDescent="0.2"/>
    <row r="877" s="62" customFormat="1" ht="12.75" customHeight="1" x14ac:dyDescent="0.2"/>
    <row r="878" s="62" customFormat="1" ht="12.75" customHeight="1" x14ac:dyDescent="0.2"/>
    <row r="879" s="62" customFormat="1" ht="12.75" customHeight="1" x14ac:dyDescent="0.2"/>
    <row r="880" s="62" customFormat="1" ht="12.75" customHeight="1" x14ac:dyDescent="0.2"/>
    <row r="881" s="62" customFormat="1" ht="12.75" customHeight="1" x14ac:dyDescent="0.2"/>
    <row r="882" s="62" customFormat="1" ht="12.75" customHeight="1" x14ac:dyDescent="0.2"/>
    <row r="883" s="62" customFormat="1" ht="12.75" customHeight="1" x14ac:dyDescent="0.2"/>
    <row r="884" s="62" customFormat="1" ht="12.75" customHeight="1" x14ac:dyDescent="0.2"/>
    <row r="885" s="62" customFormat="1" ht="12.75" customHeight="1" x14ac:dyDescent="0.2"/>
    <row r="886" s="62" customFormat="1" ht="12.75" customHeight="1" x14ac:dyDescent="0.2"/>
    <row r="887" s="62" customFormat="1" ht="12.75" customHeight="1" x14ac:dyDescent="0.2"/>
    <row r="888" s="62" customFormat="1" ht="12.75" customHeight="1" x14ac:dyDescent="0.2"/>
    <row r="889" s="62" customFormat="1" ht="12.75" customHeight="1" x14ac:dyDescent="0.2"/>
    <row r="890" s="62" customFormat="1" ht="12.75" customHeight="1" x14ac:dyDescent="0.2"/>
    <row r="891" s="62" customFormat="1" ht="12.75" customHeight="1" x14ac:dyDescent="0.2"/>
    <row r="892" s="62" customFormat="1" ht="12.75" customHeight="1" x14ac:dyDescent="0.2"/>
    <row r="893" s="62" customFormat="1" ht="12.75" customHeight="1" x14ac:dyDescent="0.2"/>
    <row r="894" s="62" customFormat="1" ht="12.75" customHeight="1" x14ac:dyDescent="0.2"/>
    <row r="895" s="62" customFormat="1" ht="12.75" customHeight="1" x14ac:dyDescent="0.2"/>
    <row r="896" s="62" customFormat="1" ht="12.75" customHeight="1" x14ac:dyDescent="0.2"/>
    <row r="897" s="62" customFormat="1" ht="12.75" customHeight="1" x14ac:dyDescent="0.2"/>
    <row r="898" s="62" customFormat="1" ht="12.75" customHeight="1" x14ac:dyDescent="0.2"/>
    <row r="899" s="62" customFormat="1" ht="12.75" customHeight="1" x14ac:dyDescent="0.2"/>
    <row r="900" s="62" customFormat="1" ht="12.75" customHeight="1" x14ac:dyDescent="0.2"/>
    <row r="901" s="62" customFormat="1" ht="12.75" customHeight="1" x14ac:dyDescent="0.2"/>
    <row r="902" s="62" customFormat="1" ht="12.75" customHeight="1" x14ac:dyDescent="0.2"/>
    <row r="903" s="62" customFormat="1" ht="12.75" customHeight="1" x14ac:dyDescent="0.2"/>
    <row r="904" s="62" customFormat="1" ht="12.75" customHeight="1" x14ac:dyDescent="0.2"/>
    <row r="905" s="62" customFormat="1" ht="12.75" customHeight="1" x14ac:dyDescent="0.2"/>
    <row r="906" s="62" customFormat="1" ht="12.75" customHeight="1" x14ac:dyDescent="0.2"/>
    <row r="907" s="62" customFormat="1" ht="12.75" customHeight="1" x14ac:dyDescent="0.2"/>
    <row r="908" s="62" customFormat="1" ht="12.75" customHeight="1" x14ac:dyDescent="0.2"/>
    <row r="909" s="62" customFormat="1" ht="12.75" customHeight="1" x14ac:dyDescent="0.2"/>
    <row r="910" s="62" customFormat="1" ht="12.75" customHeight="1" x14ac:dyDescent="0.2"/>
    <row r="911" s="62" customFormat="1" ht="12.75" customHeight="1" x14ac:dyDescent="0.2"/>
    <row r="912" s="62" customFormat="1" ht="12.75" customHeight="1" x14ac:dyDescent="0.2"/>
    <row r="913" s="62" customFormat="1" ht="12.75" customHeight="1" x14ac:dyDescent="0.2"/>
    <row r="914" s="62" customFormat="1" ht="12.75" customHeight="1" x14ac:dyDescent="0.2"/>
    <row r="915" s="62" customFormat="1" ht="12.75" customHeight="1" x14ac:dyDescent="0.2"/>
    <row r="916" s="62" customFormat="1" ht="12.75" customHeight="1" x14ac:dyDescent="0.2"/>
    <row r="917" s="62" customFormat="1" ht="12.75" customHeight="1" x14ac:dyDescent="0.2"/>
    <row r="918" s="62" customFormat="1" ht="12.75" customHeight="1" x14ac:dyDescent="0.2"/>
    <row r="919" s="62" customFormat="1" ht="12.75" customHeight="1" x14ac:dyDescent="0.2"/>
    <row r="920" s="62" customFormat="1" ht="12.75" customHeight="1" x14ac:dyDescent="0.2"/>
    <row r="921" s="62" customFormat="1" ht="12.75" customHeight="1" x14ac:dyDescent="0.2"/>
    <row r="922" s="62" customFormat="1" ht="12.75" customHeight="1" x14ac:dyDescent="0.2"/>
    <row r="923" s="62" customFormat="1" ht="12.75" customHeight="1" x14ac:dyDescent="0.2"/>
    <row r="924" s="62" customFormat="1" ht="12.75" customHeight="1" x14ac:dyDescent="0.2"/>
    <row r="925" s="62" customFormat="1" ht="12.75" customHeight="1" x14ac:dyDescent="0.2"/>
    <row r="926" s="62" customFormat="1" ht="12.75" customHeight="1" x14ac:dyDescent="0.2"/>
    <row r="927" s="62" customFormat="1" ht="12.75" customHeight="1" x14ac:dyDescent="0.2"/>
    <row r="928" s="62" customFormat="1" ht="12.75" customHeight="1" x14ac:dyDescent="0.2"/>
    <row r="929" s="62" customFormat="1" ht="12.75" customHeight="1" x14ac:dyDescent="0.2"/>
    <row r="930" s="62" customFormat="1" ht="12.75" customHeight="1" x14ac:dyDescent="0.2"/>
    <row r="931" s="62" customFormat="1" ht="12.75" customHeight="1" x14ac:dyDescent="0.2"/>
    <row r="932" s="62" customFormat="1" ht="12.75" customHeight="1" x14ac:dyDescent="0.2"/>
    <row r="933" s="62" customFormat="1" ht="12.75" customHeight="1" x14ac:dyDescent="0.2"/>
    <row r="934" s="62" customFormat="1" ht="12.75" customHeight="1" x14ac:dyDescent="0.2"/>
    <row r="935" s="62" customFormat="1" ht="12.75" customHeight="1" x14ac:dyDescent="0.2"/>
    <row r="936" s="62" customFormat="1" ht="12.75" customHeight="1" x14ac:dyDescent="0.2"/>
    <row r="937" s="62" customFormat="1" ht="12.75" customHeight="1" x14ac:dyDescent="0.2"/>
    <row r="938" s="62" customFormat="1" ht="12.75" customHeight="1" x14ac:dyDescent="0.2"/>
    <row r="939" s="62" customFormat="1" ht="12.75" customHeight="1" x14ac:dyDescent="0.2"/>
    <row r="940" s="62" customFormat="1" ht="12.75" customHeight="1" x14ac:dyDescent="0.2"/>
    <row r="941" s="62" customFormat="1" ht="12.75" customHeight="1" x14ac:dyDescent="0.2"/>
    <row r="942" s="62" customFormat="1" ht="12.75" customHeight="1" x14ac:dyDescent="0.2"/>
    <row r="943" s="62" customFormat="1" ht="12.75" customHeight="1" x14ac:dyDescent="0.2"/>
    <row r="944" s="62" customFormat="1" ht="12.75" customHeight="1" x14ac:dyDescent="0.2"/>
    <row r="945" s="62" customFormat="1" ht="12.75" customHeight="1" x14ac:dyDescent="0.2"/>
    <row r="946" s="62" customFormat="1" ht="12.75" customHeight="1" x14ac:dyDescent="0.2"/>
    <row r="947" s="62" customFormat="1" ht="12.75" customHeight="1" x14ac:dyDescent="0.2"/>
    <row r="948" s="62" customFormat="1" ht="12.75" customHeight="1" x14ac:dyDescent="0.2"/>
    <row r="949" s="62" customFormat="1" ht="12.75" customHeight="1" x14ac:dyDescent="0.2"/>
    <row r="950" s="62" customFormat="1" ht="12.75" customHeight="1" x14ac:dyDescent="0.2"/>
    <row r="951" s="62" customFormat="1" ht="12.75" customHeight="1" x14ac:dyDescent="0.2"/>
    <row r="952" s="62" customFormat="1" ht="12.75" customHeight="1" x14ac:dyDescent="0.2"/>
    <row r="953" s="62" customFormat="1" ht="12.75" customHeight="1" x14ac:dyDescent="0.2"/>
    <row r="954" s="62" customFormat="1" ht="12.75" customHeight="1" x14ac:dyDescent="0.2"/>
    <row r="955" s="62" customFormat="1" ht="12.75" customHeight="1" x14ac:dyDescent="0.2"/>
    <row r="956" s="62" customFormat="1" ht="12.75" customHeight="1" x14ac:dyDescent="0.2"/>
    <row r="957" s="62" customFormat="1" ht="12.75" customHeight="1" x14ac:dyDescent="0.2"/>
    <row r="958" s="62" customFormat="1" ht="12.75" customHeight="1" x14ac:dyDescent="0.2"/>
    <row r="959" s="62" customFormat="1" ht="12.75" customHeight="1" x14ac:dyDescent="0.2"/>
    <row r="960" s="62" customFormat="1" ht="12.75" customHeight="1" x14ac:dyDescent="0.2"/>
    <row r="961" s="62" customFormat="1" ht="12.75" customHeight="1" x14ac:dyDescent="0.2"/>
    <row r="962" s="62" customFormat="1" ht="12.75" customHeight="1" x14ac:dyDescent="0.2"/>
    <row r="963" s="62" customFormat="1" ht="12.75" customHeight="1" x14ac:dyDescent="0.2"/>
    <row r="964" s="62" customFormat="1" ht="12.75" customHeight="1" x14ac:dyDescent="0.2"/>
    <row r="965" s="62" customFormat="1" ht="12.75" customHeight="1" x14ac:dyDescent="0.2"/>
    <row r="966" s="62" customFormat="1" ht="12.75" customHeight="1" x14ac:dyDescent="0.2"/>
    <row r="967" s="62" customFormat="1" ht="12.75" customHeight="1" x14ac:dyDescent="0.2"/>
    <row r="968" s="62" customFormat="1" ht="12.75" customHeight="1" x14ac:dyDescent="0.2"/>
    <row r="969" s="62" customFormat="1" ht="12.75" customHeight="1" x14ac:dyDescent="0.2"/>
    <row r="970" s="62" customFormat="1" ht="12.75" customHeight="1" x14ac:dyDescent="0.2"/>
    <row r="971" s="62" customFormat="1" ht="12.75" customHeight="1" x14ac:dyDescent="0.2"/>
    <row r="972" s="62" customFormat="1" ht="12.75" customHeight="1" x14ac:dyDescent="0.2"/>
    <row r="973" s="62" customFormat="1" ht="12.75" customHeight="1" x14ac:dyDescent="0.2"/>
    <row r="974" s="62" customFormat="1" ht="12.75" customHeight="1" x14ac:dyDescent="0.2"/>
    <row r="975" s="62" customFormat="1" ht="12.75" customHeight="1" x14ac:dyDescent="0.2"/>
    <row r="976" s="62" customFormat="1" ht="12.75" customHeight="1" x14ac:dyDescent="0.2"/>
    <row r="977" s="62" customFormat="1" ht="12.75" customHeight="1" x14ac:dyDescent="0.2"/>
    <row r="978" s="62" customFormat="1" ht="12.75" customHeight="1" x14ac:dyDescent="0.2"/>
    <row r="979" s="62" customFormat="1" ht="12.75" customHeight="1" x14ac:dyDescent="0.2"/>
    <row r="980" s="62" customFormat="1" ht="12.75" customHeight="1" x14ac:dyDescent="0.2"/>
    <row r="981" s="62" customFormat="1" ht="12.75" customHeight="1" x14ac:dyDescent="0.2"/>
    <row r="982" s="62" customFormat="1" ht="12.75" customHeight="1" x14ac:dyDescent="0.2"/>
    <row r="983" s="62" customFormat="1" ht="12.75" customHeight="1" x14ac:dyDescent="0.2"/>
    <row r="984" s="62" customFormat="1" ht="12.75" customHeight="1" x14ac:dyDescent="0.2"/>
    <row r="985" s="62" customFormat="1" ht="12.75" customHeight="1" x14ac:dyDescent="0.2"/>
    <row r="986" s="62" customFormat="1" ht="12.75" customHeight="1" x14ac:dyDescent="0.2"/>
    <row r="987" s="62" customFormat="1" ht="12.75" customHeight="1" x14ac:dyDescent="0.2"/>
    <row r="988" s="62" customFormat="1" ht="12.75" customHeight="1" x14ac:dyDescent="0.2"/>
    <row r="989" s="62" customFormat="1" ht="12.75" customHeight="1" x14ac:dyDescent="0.2"/>
    <row r="990" s="62" customFormat="1" ht="12.75" customHeight="1" x14ac:dyDescent="0.2"/>
    <row r="991" s="62" customFormat="1" ht="12.75" customHeight="1" x14ac:dyDescent="0.2"/>
    <row r="992" s="62" customFormat="1" ht="12.75" customHeight="1" x14ac:dyDescent="0.2"/>
    <row r="993" s="62" customFormat="1" ht="12.75" customHeight="1" x14ac:dyDescent="0.2"/>
    <row r="994" s="62" customFormat="1" ht="12.75" customHeight="1" x14ac:dyDescent="0.2"/>
    <row r="995" s="62" customFormat="1" ht="12.75" customHeight="1" x14ac:dyDescent="0.2"/>
    <row r="996" s="62" customFormat="1" ht="12.75" customHeight="1" x14ac:dyDescent="0.2"/>
    <row r="997" s="62" customFormat="1" ht="12.75" customHeight="1" x14ac:dyDescent="0.2"/>
    <row r="998" s="62" customFormat="1" ht="12.75" customHeight="1" x14ac:dyDescent="0.2"/>
    <row r="999" s="62" customFormat="1" ht="12.75" customHeight="1" x14ac:dyDescent="0.2"/>
    <row r="1000" s="62" customFormat="1" ht="12.75" customHeight="1" x14ac:dyDescent="0.2"/>
    <row r="1001" s="62" customFormat="1" ht="12.75" customHeight="1" x14ac:dyDescent="0.2"/>
    <row r="1002" s="62" customFormat="1" ht="12.75" customHeight="1" x14ac:dyDescent="0.2"/>
    <row r="1003" s="62" customFormat="1" ht="12.75" customHeight="1" x14ac:dyDescent="0.2"/>
    <row r="1004" s="62" customFormat="1" ht="12.75" customHeight="1" x14ac:dyDescent="0.2"/>
    <row r="1005" s="62" customFormat="1" ht="12.75" customHeight="1" x14ac:dyDescent="0.2"/>
    <row r="1006" s="62" customFormat="1" ht="12.75" customHeight="1" x14ac:dyDescent="0.2"/>
    <row r="1007" s="62" customFormat="1" ht="12.75" customHeight="1" x14ac:dyDescent="0.2"/>
    <row r="1008" s="62" customFormat="1" ht="12.75" customHeight="1" x14ac:dyDescent="0.2"/>
    <row r="1009" s="62" customFormat="1" ht="12.75" customHeight="1" x14ac:dyDescent="0.2"/>
    <row r="1010" s="62" customFormat="1" ht="12.75" customHeight="1" x14ac:dyDescent="0.2"/>
    <row r="1011" s="62" customFormat="1" ht="12.75" customHeight="1" x14ac:dyDescent="0.2"/>
    <row r="1012" s="62" customFormat="1" ht="12.75" customHeight="1" x14ac:dyDescent="0.2"/>
    <row r="1013" s="62" customFormat="1" ht="12.75" customHeight="1" x14ac:dyDescent="0.2"/>
    <row r="1014" s="62" customFormat="1" ht="12.75" customHeight="1" x14ac:dyDescent="0.2"/>
    <row r="1015" s="62" customFormat="1" ht="12.75" customHeight="1" x14ac:dyDescent="0.2"/>
    <row r="1016" s="62" customFormat="1" ht="12.75" customHeight="1" x14ac:dyDescent="0.2"/>
    <row r="1017" s="62" customFormat="1" ht="12.75" customHeight="1" x14ac:dyDescent="0.2"/>
    <row r="1018" s="62" customFormat="1" ht="12.75" customHeight="1" x14ac:dyDescent="0.2"/>
    <row r="1019" s="62" customFormat="1" ht="12.75" customHeight="1" x14ac:dyDescent="0.2"/>
    <row r="1020" s="62" customFormat="1" ht="12.75" customHeight="1" x14ac:dyDescent="0.2"/>
    <row r="1021" s="62" customFormat="1" ht="12.75" customHeight="1" x14ac:dyDescent="0.2"/>
    <row r="1022" s="62" customFormat="1" ht="12.75" customHeight="1" x14ac:dyDescent="0.2"/>
    <row r="1023" s="62" customFormat="1" ht="12.75" customHeight="1" x14ac:dyDescent="0.2"/>
    <row r="1024" s="62" customFormat="1" ht="12.75" customHeight="1" x14ac:dyDescent="0.2"/>
    <row r="1025" s="62" customFormat="1" ht="12.75" customHeight="1" x14ac:dyDescent="0.2"/>
    <row r="1026" s="62" customFormat="1" ht="12.75" customHeight="1" x14ac:dyDescent="0.2"/>
    <row r="1027" s="62" customFormat="1" ht="12.75" customHeight="1" x14ac:dyDescent="0.2"/>
    <row r="1028" s="62" customFormat="1" ht="12.75" customHeight="1" x14ac:dyDescent="0.2"/>
    <row r="1029" s="62" customFormat="1" ht="12.75" customHeight="1" x14ac:dyDescent="0.2"/>
    <row r="1030" s="62" customFormat="1" ht="12.75" customHeight="1" x14ac:dyDescent="0.2"/>
    <row r="1031" s="62" customFormat="1" ht="12.75" customHeight="1" x14ac:dyDescent="0.2"/>
    <row r="1032" s="62" customFormat="1" ht="12.75" customHeight="1" x14ac:dyDescent="0.2"/>
    <row r="1033" s="62" customFormat="1" ht="12.75" customHeight="1" x14ac:dyDescent="0.2"/>
    <row r="1034" s="62" customFormat="1" ht="12.75" customHeight="1" x14ac:dyDescent="0.2"/>
    <row r="1035" s="62" customFormat="1" ht="12.75" customHeight="1" x14ac:dyDescent="0.2"/>
    <row r="1036" s="62" customFormat="1" ht="12.75" customHeight="1" x14ac:dyDescent="0.2"/>
    <row r="1037" s="62" customFormat="1" ht="12.75" customHeight="1" x14ac:dyDescent="0.2"/>
    <row r="1038" s="62" customFormat="1" ht="12.75" customHeight="1" x14ac:dyDescent="0.2"/>
    <row r="1039" s="62" customFormat="1" ht="12.75" customHeight="1" x14ac:dyDescent="0.2"/>
    <row r="1040" s="62" customFormat="1" ht="12.75" customHeight="1" x14ac:dyDescent="0.2"/>
    <row r="1041" s="62" customFormat="1" ht="12.75" customHeight="1" x14ac:dyDescent="0.2"/>
    <row r="1042" s="62" customFormat="1" ht="12.75" customHeight="1" x14ac:dyDescent="0.2"/>
    <row r="1043" s="62" customFormat="1" ht="12.75" customHeight="1" x14ac:dyDescent="0.2"/>
    <row r="1044" s="62" customFormat="1" ht="12.75" customHeight="1" x14ac:dyDescent="0.2"/>
    <row r="1045" s="62" customFormat="1" ht="12.75" customHeight="1" x14ac:dyDescent="0.2"/>
    <row r="1046" s="62" customFormat="1" ht="12.75" customHeight="1" x14ac:dyDescent="0.2"/>
    <row r="1047" s="62" customFormat="1" ht="12.75" customHeight="1" x14ac:dyDescent="0.2"/>
    <row r="1048" s="62" customFormat="1" ht="12.75" customHeight="1" x14ac:dyDescent="0.2"/>
    <row r="1049" s="62" customFormat="1" ht="12.75" customHeight="1" x14ac:dyDescent="0.2"/>
    <row r="1050" s="62" customFormat="1" ht="12.75" customHeight="1" x14ac:dyDescent="0.2"/>
    <row r="1051" s="62" customFormat="1" ht="12.75" customHeight="1" x14ac:dyDescent="0.2"/>
    <row r="1052" s="62" customFormat="1" ht="12.75" customHeight="1" x14ac:dyDescent="0.2"/>
    <row r="1053" s="62" customFormat="1" ht="12.75" customHeight="1" x14ac:dyDescent="0.2"/>
    <row r="1054" s="62" customFormat="1" ht="12.75" customHeight="1" x14ac:dyDescent="0.2"/>
    <row r="1055" s="62" customFormat="1" ht="12.75" customHeight="1" x14ac:dyDescent="0.2"/>
    <row r="1056" s="62" customFormat="1" ht="12.75" customHeight="1" x14ac:dyDescent="0.2"/>
    <row r="1057" s="62" customFormat="1" ht="12.75" customHeight="1" x14ac:dyDescent="0.2"/>
    <row r="1058" s="62" customFormat="1" ht="12.75" customHeight="1" x14ac:dyDescent="0.2"/>
    <row r="1059" s="62" customFormat="1" ht="12.75" customHeight="1" x14ac:dyDescent="0.2"/>
    <row r="1060" s="62" customFormat="1" ht="12.75" customHeight="1" x14ac:dyDescent="0.2"/>
    <row r="1061" s="62" customFormat="1" ht="12.75" customHeight="1" x14ac:dyDescent="0.2"/>
    <row r="1062" s="62" customFormat="1" ht="12.75" customHeight="1" x14ac:dyDescent="0.2"/>
    <row r="1063" s="62" customFormat="1" ht="12.75" customHeight="1" x14ac:dyDescent="0.2"/>
    <row r="1064" s="62" customFormat="1" ht="12.75" customHeight="1" x14ac:dyDescent="0.2"/>
    <row r="1065" s="62" customFormat="1" ht="12.75" customHeight="1" x14ac:dyDescent="0.2"/>
    <row r="1066" s="62" customFormat="1" ht="12.75" customHeight="1" x14ac:dyDescent="0.2"/>
    <row r="1067" s="62" customFormat="1" ht="12.75" customHeight="1" x14ac:dyDescent="0.2"/>
    <row r="1068" s="62" customFormat="1" ht="12.75" customHeight="1" x14ac:dyDescent="0.2"/>
    <row r="1069" s="62" customFormat="1" ht="12.75" customHeight="1" x14ac:dyDescent="0.2"/>
    <row r="1070" s="62" customFormat="1" ht="12.75" customHeight="1" x14ac:dyDescent="0.2"/>
    <row r="1071" s="62" customFormat="1" ht="12.75" customHeight="1" x14ac:dyDescent="0.2"/>
    <row r="1072" s="62" customFormat="1" ht="12.75" customHeight="1" x14ac:dyDescent="0.2"/>
    <row r="1073" s="62" customFormat="1" ht="12.75" customHeight="1" x14ac:dyDescent="0.2"/>
    <row r="1074" s="62" customFormat="1" ht="12.75" customHeight="1" x14ac:dyDescent="0.2"/>
    <row r="1075" s="62" customFormat="1" ht="12.75" customHeight="1" x14ac:dyDescent="0.2"/>
    <row r="1076" s="62" customFormat="1" ht="12.75" customHeight="1" x14ac:dyDescent="0.2"/>
    <row r="1077" s="62" customFormat="1" ht="12.75" customHeight="1" x14ac:dyDescent="0.2"/>
    <row r="1078" s="62" customFormat="1" ht="12.75" customHeight="1" x14ac:dyDescent="0.2"/>
    <row r="1079" s="62" customFormat="1" ht="12.75" customHeight="1" x14ac:dyDescent="0.2"/>
    <row r="1080" s="62" customFormat="1" ht="12.75" customHeight="1" x14ac:dyDescent="0.2"/>
    <row r="1081" s="62" customFormat="1" ht="12.75" customHeight="1" x14ac:dyDescent="0.2"/>
    <row r="1082" s="62" customFormat="1" ht="12.75" customHeight="1" x14ac:dyDescent="0.2"/>
    <row r="1083" s="62" customFormat="1" ht="12.75" customHeight="1" x14ac:dyDescent="0.2"/>
    <row r="1084" s="62" customFormat="1" ht="12.75" customHeight="1" x14ac:dyDescent="0.2"/>
    <row r="1085" s="62" customFormat="1" ht="12.75" customHeight="1" x14ac:dyDescent="0.2"/>
    <row r="1086" s="62" customFormat="1" ht="12.75" customHeight="1" x14ac:dyDescent="0.2"/>
    <row r="1087" s="62" customFormat="1" ht="12.75" customHeight="1" x14ac:dyDescent="0.2"/>
    <row r="1088" s="62" customFormat="1" ht="12.75" customHeight="1" x14ac:dyDescent="0.2"/>
    <row r="1089" s="62" customFormat="1" ht="12.75" customHeight="1" x14ac:dyDescent="0.2"/>
    <row r="1090" s="62" customFormat="1" ht="12.75" customHeight="1" x14ac:dyDescent="0.2"/>
    <row r="1091" s="62" customFormat="1" ht="12.75" customHeight="1" x14ac:dyDescent="0.2"/>
    <row r="1092" s="62" customFormat="1" ht="12.75" customHeight="1" x14ac:dyDescent="0.2"/>
    <row r="1093" s="62" customFormat="1" ht="12.75" customHeight="1" x14ac:dyDescent="0.2"/>
    <row r="1094" s="62" customFormat="1" ht="12.75" customHeight="1" x14ac:dyDescent="0.2"/>
    <row r="1095" s="62" customFormat="1" ht="12.75" customHeight="1" x14ac:dyDescent="0.2"/>
    <row r="1096" s="62" customFormat="1" ht="12.75" customHeight="1" x14ac:dyDescent="0.2"/>
    <row r="1097" s="62" customFormat="1" ht="12.75" customHeight="1" x14ac:dyDescent="0.2"/>
    <row r="1098" s="62" customFormat="1" ht="12.75" customHeight="1" x14ac:dyDescent="0.2"/>
    <row r="1099" s="62" customFormat="1" ht="12.75" customHeight="1" x14ac:dyDescent="0.2"/>
    <row r="1100" s="62" customFormat="1" ht="12.75" customHeight="1" x14ac:dyDescent="0.2"/>
    <row r="1101" s="62" customFormat="1" ht="12.75" customHeight="1" x14ac:dyDescent="0.2"/>
    <row r="1102" s="62" customFormat="1" ht="12.75" customHeight="1" x14ac:dyDescent="0.2"/>
    <row r="1103" s="62" customFormat="1" ht="12.75" customHeight="1" x14ac:dyDescent="0.2"/>
    <row r="1104" s="62" customFormat="1" ht="12.75" customHeight="1" x14ac:dyDescent="0.2"/>
    <row r="1105" s="62" customFormat="1" ht="12.75" customHeight="1" x14ac:dyDescent="0.2"/>
    <row r="1106" s="62" customFormat="1" ht="12.75" customHeight="1" x14ac:dyDescent="0.2"/>
    <row r="1107" s="62" customFormat="1" ht="12.75" customHeight="1" x14ac:dyDescent="0.2"/>
    <row r="1108" s="62" customFormat="1" ht="12.75" customHeight="1" x14ac:dyDescent="0.2"/>
    <row r="1109" s="62" customFormat="1" ht="12.75" customHeight="1" x14ac:dyDescent="0.2"/>
    <row r="1110" s="62" customFormat="1" ht="12.75" customHeight="1" x14ac:dyDescent="0.2"/>
    <row r="1111" s="62" customFormat="1" ht="12.75" customHeight="1" x14ac:dyDescent="0.2"/>
    <row r="1112" s="62" customFormat="1" ht="12.75" customHeight="1" x14ac:dyDescent="0.2"/>
    <row r="1113" s="62" customFormat="1" ht="12.75" customHeight="1" x14ac:dyDescent="0.2"/>
    <row r="1114" s="62" customFormat="1" ht="12.75" customHeight="1" x14ac:dyDescent="0.2"/>
    <row r="1115" s="62" customFormat="1" ht="12.75" customHeight="1" x14ac:dyDescent="0.2"/>
    <row r="1116" s="62" customFormat="1" ht="12.75" customHeight="1" x14ac:dyDescent="0.2"/>
    <row r="1117" s="62" customFormat="1" ht="12.75" customHeight="1" x14ac:dyDescent="0.2"/>
    <row r="1118" s="62" customFormat="1" ht="12.75" customHeight="1" x14ac:dyDescent="0.2"/>
    <row r="1119" s="62" customFormat="1" ht="12.75" customHeight="1" x14ac:dyDescent="0.2"/>
    <row r="1120" s="62" customFormat="1" ht="12.75" customHeight="1" x14ac:dyDescent="0.2"/>
    <row r="1121" s="62" customFormat="1" ht="12.75" customHeight="1" x14ac:dyDescent="0.2"/>
    <row r="1122" s="62" customFormat="1" ht="12.75" customHeight="1" x14ac:dyDescent="0.2"/>
    <row r="1123" s="62" customFormat="1" ht="12.75" customHeight="1" x14ac:dyDescent="0.2"/>
    <row r="1124" s="62" customFormat="1" ht="12.75" customHeight="1" x14ac:dyDescent="0.2"/>
    <row r="1125" s="62" customFormat="1" ht="12.75" customHeight="1" x14ac:dyDescent="0.2"/>
    <row r="1126" s="62" customFormat="1" ht="12.75" customHeight="1" x14ac:dyDescent="0.2"/>
    <row r="1127" s="62" customFormat="1" ht="12.75" customHeight="1" x14ac:dyDescent="0.2"/>
    <row r="1128" s="62" customFormat="1" ht="12.75" customHeight="1" x14ac:dyDescent="0.2"/>
    <row r="1129" s="62" customFormat="1" ht="12.75" customHeight="1" x14ac:dyDescent="0.2"/>
    <row r="1130" s="62" customFormat="1" ht="12.75" customHeight="1" x14ac:dyDescent="0.2"/>
    <row r="1131" s="62" customFormat="1" ht="12.75" customHeight="1" x14ac:dyDescent="0.2"/>
    <row r="1132" s="62" customFormat="1" ht="12.75" customHeight="1" x14ac:dyDescent="0.2"/>
    <row r="1133" s="62" customFormat="1" ht="12.75" customHeight="1" x14ac:dyDescent="0.2"/>
    <row r="1134" s="62" customFormat="1" ht="12.75" customHeight="1" x14ac:dyDescent="0.2"/>
    <row r="1135" s="62" customFormat="1" ht="12.75" customHeight="1" x14ac:dyDescent="0.2"/>
    <row r="1136" s="62" customFormat="1" ht="12.75" customHeight="1" x14ac:dyDescent="0.2"/>
    <row r="1137" s="62" customFormat="1" ht="12.75" customHeight="1" x14ac:dyDescent="0.2"/>
    <row r="1138" s="62" customFormat="1" ht="12.75" customHeight="1" x14ac:dyDescent="0.2"/>
    <row r="1139" s="62" customFormat="1" ht="12.75" customHeight="1" x14ac:dyDescent="0.2"/>
    <row r="1140" s="62" customFormat="1" ht="12.75" customHeight="1" x14ac:dyDescent="0.2"/>
    <row r="1141" s="62" customFormat="1" ht="12.75" customHeight="1" x14ac:dyDescent="0.2"/>
    <row r="1142" s="62" customFormat="1" ht="12.75" customHeight="1" x14ac:dyDescent="0.2"/>
    <row r="1143" s="62" customFormat="1" ht="12.75" customHeight="1" x14ac:dyDescent="0.2"/>
    <row r="1144" s="62" customFormat="1" ht="12.75" customHeight="1" x14ac:dyDescent="0.2"/>
    <row r="1145" s="62" customFormat="1" ht="12.75" customHeight="1" x14ac:dyDescent="0.2"/>
    <row r="1146" s="62" customFormat="1" ht="12.75" customHeight="1" x14ac:dyDescent="0.2"/>
    <row r="1147" s="62" customFormat="1" ht="12.75" customHeight="1" x14ac:dyDescent="0.2"/>
    <row r="1148" s="62" customFormat="1" ht="12.75" customHeight="1" x14ac:dyDescent="0.2"/>
    <row r="1149" s="62" customFormat="1" ht="12.75" customHeight="1" x14ac:dyDescent="0.2"/>
    <row r="1150" s="62" customFormat="1" ht="12.75" customHeight="1" x14ac:dyDescent="0.2"/>
    <row r="1151" s="62" customFormat="1" ht="12.75" customHeight="1" x14ac:dyDescent="0.2"/>
    <row r="1152" s="62" customFormat="1" ht="12.75" customHeight="1" x14ac:dyDescent="0.2"/>
    <row r="1153" s="62" customFormat="1" ht="12.75" customHeight="1" x14ac:dyDescent="0.2"/>
    <row r="1154" s="62" customFormat="1" ht="12.75" customHeight="1" x14ac:dyDescent="0.2"/>
    <row r="1155" s="62" customFormat="1" ht="12.75" customHeight="1" x14ac:dyDescent="0.2"/>
    <row r="1156" s="62" customFormat="1" ht="12.75" customHeight="1" x14ac:dyDescent="0.2"/>
    <row r="1157" s="62" customFormat="1" ht="12.75" customHeight="1" x14ac:dyDescent="0.2"/>
    <row r="1158" s="62" customFormat="1" ht="12.75" customHeight="1" x14ac:dyDescent="0.2"/>
    <row r="1159" s="62" customFormat="1" ht="12.75" customHeight="1" x14ac:dyDescent="0.2"/>
    <row r="1160" s="62" customFormat="1" ht="12.75" customHeight="1" x14ac:dyDescent="0.2"/>
    <row r="1161" s="62" customFormat="1" ht="12.75" customHeight="1" x14ac:dyDescent="0.2"/>
    <row r="1162" s="62" customFormat="1" ht="12.75" customHeight="1" x14ac:dyDescent="0.2"/>
    <row r="1163" s="62" customFormat="1" ht="12.75" customHeight="1" x14ac:dyDescent="0.2"/>
    <row r="1164" s="62" customFormat="1" ht="12.75" customHeight="1" x14ac:dyDescent="0.2"/>
    <row r="1165" s="62" customFormat="1" ht="12.75" customHeight="1" x14ac:dyDescent="0.2"/>
    <row r="1166" s="62" customFormat="1" ht="12.75" customHeight="1" x14ac:dyDescent="0.2"/>
    <row r="1167" s="62" customFormat="1" ht="12.75" customHeight="1" x14ac:dyDescent="0.2"/>
    <row r="1168" s="62" customFormat="1" ht="12.75" customHeight="1" x14ac:dyDescent="0.2"/>
    <row r="1169" s="62" customFormat="1" ht="12.75" customHeight="1" x14ac:dyDescent="0.2"/>
    <row r="1170" s="62" customFormat="1" ht="12.75" customHeight="1" x14ac:dyDescent="0.2"/>
    <row r="1171" s="62" customFormat="1" ht="12.75" customHeight="1" x14ac:dyDescent="0.2"/>
    <row r="1172" s="62" customFormat="1" ht="12.75" customHeight="1" x14ac:dyDescent="0.2"/>
    <row r="1173" s="62" customFormat="1" ht="12.75" customHeight="1" x14ac:dyDescent="0.2"/>
    <row r="1174" s="62" customFormat="1" ht="12.75" customHeight="1" x14ac:dyDescent="0.2"/>
    <row r="1175" s="62" customFormat="1" ht="12.75" customHeight="1" x14ac:dyDescent="0.2"/>
    <row r="1176" s="62" customFormat="1" ht="12.75" customHeight="1" x14ac:dyDescent="0.2"/>
    <row r="1177" s="62" customFormat="1" ht="12.75" customHeight="1" x14ac:dyDescent="0.2"/>
    <row r="1178" s="62" customFormat="1" ht="12.75" customHeight="1" x14ac:dyDescent="0.2"/>
    <row r="1179" s="62" customFormat="1" ht="12.75" customHeight="1" x14ac:dyDescent="0.2"/>
    <row r="1180" s="62" customFormat="1" ht="12.75" customHeight="1" x14ac:dyDescent="0.2"/>
    <row r="1181" s="62" customFormat="1" ht="12.75" customHeight="1" x14ac:dyDescent="0.2"/>
    <row r="1182" s="62" customFormat="1" ht="12.75" customHeight="1" x14ac:dyDescent="0.2"/>
    <row r="1183" s="62" customFormat="1" ht="12.75" customHeight="1" x14ac:dyDescent="0.2"/>
    <row r="1184" s="62" customFormat="1" ht="12.75" customHeight="1" x14ac:dyDescent="0.2"/>
    <row r="1185" s="62" customFormat="1" ht="12.75" customHeight="1" x14ac:dyDescent="0.2"/>
    <row r="1186" s="62" customFormat="1" ht="12.75" customHeight="1" x14ac:dyDescent="0.2"/>
    <row r="1187" s="62" customFormat="1" ht="12.75" customHeight="1" x14ac:dyDescent="0.2"/>
    <row r="1188" s="62" customFormat="1" ht="12.75" customHeight="1" x14ac:dyDescent="0.2"/>
    <row r="1189" s="62" customFormat="1" ht="12.75" customHeight="1" x14ac:dyDescent="0.2"/>
    <row r="1190" s="62" customFormat="1" ht="12.75" customHeight="1" x14ac:dyDescent="0.2"/>
    <row r="1191" s="62" customFormat="1" ht="12.75" customHeight="1" x14ac:dyDescent="0.2"/>
    <row r="1192" s="62" customFormat="1" ht="12.75" customHeight="1" x14ac:dyDescent="0.2"/>
    <row r="1193" s="62" customFormat="1" ht="12.75" customHeight="1" x14ac:dyDescent="0.2"/>
    <row r="1194" s="62" customFormat="1" ht="12.75" customHeight="1" x14ac:dyDescent="0.2"/>
    <row r="1195" s="62" customFormat="1" ht="12.75" customHeight="1" x14ac:dyDescent="0.2"/>
    <row r="1196" s="62" customFormat="1" ht="12.75" customHeight="1" x14ac:dyDescent="0.2"/>
    <row r="1197" s="62" customFormat="1" ht="12.75" customHeight="1" x14ac:dyDescent="0.2"/>
    <row r="1198" s="62" customFormat="1" ht="12.75" customHeight="1" x14ac:dyDescent="0.2"/>
    <row r="1199" s="62" customFormat="1" ht="12.75" customHeight="1" x14ac:dyDescent="0.2"/>
    <row r="1200" s="62" customFormat="1" ht="12.75" customHeight="1" x14ac:dyDescent="0.2"/>
    <row r="1201" s="62" customFormat="1" ht="12.75" customHeight="1" x14ac:dyDescent="0.2"/>
    <row r="1202" s="62" customFormat="1" ht="12.75" customHeight="1" x14ac:dyDescent="0.2"/>
    <row r="1203" s="62" customFormat="1" ht="12.75" customHeight="1" x14ac:dyDescent="0.2"/>
    <row r="1204" s="62" customFormat="1" ht="12.75" customHeight="1" x14ac:dyDescent="0.2"/>
    <row r="1205" s="62" customFormat="1" ht="12.75" customHeight="1" x14ac:dyDescent="0.2"/>
    <row r="1206" s="62" customFormat="1" ht="12.75" customHeight="1" x14ac:dyDescent="0.2"/>
    <row r="1207" s="62" customFormat="1" ht="12.75" customHeight="1" x14ac:dyDescent="0.2"/>
    <row r="1208" s="62" customFormat="1" ht="12.75" customHeight="1" x14ac:dyDescent="0.2"/>
    <row r="1209" s="62" customFormat="1" ht="12.75" customHeight="1" x14ac:dyDescent="0.2"/>
    <row r="1210" s="62" customFormat="1" ht="12.75" customHeight="1" x14ac:dyDescent="0.2"/>
    <row r="1211" s="62" customFormat="1" ht="12.75" customHeight="1" x14ac:dyDescent="0.2"/>
    <row r="1212" s="62" customFormat="1" ht="12.75" customHeight="1" x14ac:dyDescent="0.2"/>
    <row r="1213" s="62" customFormat="1" ht="12.75" customHeight="1" x14ac:dyDescent="0.2"/>
    <row r="1214" s="62" customFormat="1" ht="12.75" customHeight="1" x14ac:dyDescent="0.2"/>
    <row r="1215" s="62" customFormat="1" ht="12.75" customHeight="1" x14ac:dyDescent="0.2"/>
    <row r="1216" s="62" customFormat="1" ht="12.75" customHeight="1" x14ac:dyDescent="0.2"/>
    <row r="1217" s="62" customFormat="1" ht="12.75" customHeight="1" x14ac:dyDescent="0.2"/>
    <row r="1218" s="62" customFormat="1" ht="12.75" customHeight="1" x14ac:dyDescent="0.2"/>
    <row r="1219" s="62" customFormat="1" ht="12.75" customHeight="1" x14ac:dyDescent="0.2"/>
    <row r="1220" s="62" customFormat="1" ht="12.75" customHeight="1" x14ac:dyDescent="0.2"/>
    <row r="1221" s="62" customFormat="1" ht="12.75" customHeight="1" x14ac:dyDescent="0.2"/>
    <row r="1222" s="62" customFormat="1" ht="12.75" customHeight="1" x14ac:dyDescent="0.2"/>
    <row r="1223" s="62" customFormat="1" ht="12.75" customHeight="1" x14ac:dyDescent="0.2"/>
    <row r="1224" s="62" customFormat="1" ht="12.75" customHeight="1" x14ac:dyDescent="0.2"/>
    <row r="1225" s="62" customFormat="1" ht="12.75" customHeight="1" x14ac:dyDescent="0.2"/>
    <row r="1226" s="62" customFormat="1" ht="12.75" customHeight="1" x14ac:dyDescent="0.2"/>
    <row r="1227" s="62" customFormat="1" ht="12.75" customHeight="1" x14ac:dyDescent="0.2"/>
    <row r="1228" s="62" customFormat="1" ht="12.75" customHeight="1" x14ac:dyDescent="0.2"/>
    <row r="1229" s="62" customFormat="1" ht="12.75" customHeight="1" x14ac:dyDescent="0.2"/>
    <row r="1230" s="62" customFormat="1" ht="12.75" customHeight="1" x14ac:dyDescent="0.2"/>
    <row r="1231" s="62" customFormat="1" ht="12.75" customHeight="1" x14ac:dyDescent="0.2"/>
    <row r="1232" s="62" customFormat="1" ht="12.75" customHeight="1" x14ac:dyDescent="0.2"/>
    <row r="1233" s="62" customFormat="1" ht="12.75" customHeight="1" x14ac:dyDescent="0.2"/>
    <row r="1234" s="62" customFormat="1" ht="12.75" customHeight="1" x14ac:dyDescent="0.2"/>
    <row r="1235" s="62" customFormat="1" ht="12.75" customHeight="1" x14ac:dyDescent="0.2"/>
    <row r="1236" s="62" customFormat="1" ht="12.75" customHeight="1" x14ac:dyDescent="0.2"/>
    <row r="1237" s="62" customFormat="1" ht="12.75" customHeight="1" x14ac:dyDescent="0.2"/>
    <row r="1238" s="62" customFormat="1" ht="12.75" customHeight="1" x14ac:dyDescent="0.2"/>
    <row r="1239" s="62" customFormat="1" ht="12.75" customHeight="1" x14ac:dyDescent="0.2"/>
    <row r="1240" s="62" customFormat="1" ht="12.75" customHeight="1" x14ac:dyDescent="0.2"/>
    <row r="1241" s="62" customFormat="1" ht="12.75" customHeight="1" x14ac:dyDescent="0.2"/>
    <row r="1242" s="62" customFormat="1" ht="12.75" customHeight="1" x14ac:dyDescent="0.2"/>
    <row r="1243" s="62" customFormat="1" ht="12.75" customHeight="1" x14ac:dyDescent="0.2"/>
    <row r="1244" s="62" customFormat="1" ht="12.75" customHeight="1" x14ac:dyDescent="0.2"/>
    <row r="1245" s="62" customFormat="1" ht="12.75" customHeight="1" x14ac:dyDescent="0.2"/>
    <row r="1246" s="62" customFormat="1" ht="12.75" customHeight="1" x14ac:dyDescent="0.2"/>
    <row r="1247" s="62" customFormat="1" ht="12.75" customHeight="1" x14ac:dyDescent="0.2"/>
    <row r="1248" s="62" customFormat="1" ht="12.75" customHeight="1" x14ac:dyDescent="0.2"/>
    <row r="1249" s="62" customFormat="1" ht="12.75" customHeight="1" x14ac:dyDescent="0.2"/>
    <row r="1250" s="62" customFormat="1" ht="12.75" customHeight="1" x14ac:dyDescent="0.2"/>
    <row r="1251" s="62" customFormat="1" ht="12.75" customHeight="1" x14ac:dyDescent="0.2"/>
    <row r="1252" s="62" customFormat="1" ht="12.75" customHeight="1" x14ac:dyDescent="0.2"/>
    <row r="1253" s="62" customFormat="1" ht="12.75" customHeight="1" x14ac:dyDescent="0.2"/>
    <row r="1254" s="62" customFormat="1" ht="12.75" customHeight="1" x14ac:dyDescent="0.2"/>
    <row r="1255" s="62" customFormat="1" ht="12.75" customHeight="1" x14ac:dyDescent="0.2"/>
    <row r="1256" s="62" customFormat="1" ht="12.75" customHeight="1" x14ac:dyDescent="0.2"/>
    <row r="1257" s="62" customFormat="1" ht="12.75" customHeight="1" x14ac:dyDescent="0.2"/>
    <row r="1258" s="62" customFormat="1" ht="12.75" customHeight="1" x14ac:dyDescent="0.2"/>
    <row r="1259" s="62" customFormat="1" ht="12.75" customHeight="1" x14ac:dyDescent="0.2"/>
    <row r="1260" s="62" customFormat="1" ht="12.75" customHeight="1" x14ac:dyDescent="0.2"/>
    <row r="1261" s="62" customFormat="1" ht="12.75" customHeight="1" x14ac:dyDescent="0.2"/>
    <row r="1262" s="62" customFormat="1" ht="12.75" customHeight="1" x14ac:dyDescent="0.2"/>
    <row r="1263" s="62" customFormat="1" ht="12.75" customHeight="1" x14ac:dyDescent="0.2"/>
    <row r="1264" s="62" customFormat="1" ht="12.75" customHeight="1" x14ac:dyDescent="0.2"/>
    <row r="1265" s="62" customFormat="1" ht="12.75" customHeight="1" x14ac:dyDescent="0.2"/>
    <row r="1266" s="62" customFormat="1" ht="12.75" customHeight="1" x14ac:dyDescent="0.2"/>
    <row r="1267" s="62" customFormat="1" ht="12.75" customHeight="1" x14ac:dyDescent="0.2"/>
    <row r="1268" s="62" customFormat="1" ht="12.75" customHeight="1" x14ac:dyDescent="0.2"/>
    <row r="1269" s="62" customFormat="1" ht="12.75" customHeight="1" x14ac:dyDescent="0.2"/>
    <row r="1270" s="62" customFormat="1" ht="12.75" customHeight="1" x14ac:dyDescent="0.2"/>
    <row r="1271" s="62" customFormat="1" ht="12.75" customHeight="1" x14ac:dyDescent="0.2"/>
    <row r="1272" s="62" customFormat="1" ht="12.75" customHeight="1" x14ac:dyDescent="0.2"/>
    <row r="1273" s="62" customFormat="1" ht="12.75" customHeight="1" x14ac:dyDescent="0.2"/>
    <row r="1274" s="62" customFormat="1" ht="12.75" customHeight="1" x14ac:dyDescent="0.2"/>
    <row r="1275" s="62" customFormat="1" ht="12.75" customHeight="1" x14ac:dyDescent="0.2"/>
    <row r="1276" s="62" customFormat="1" ht="12.75" customHeight="1" x14ac:dyDescent="0.2"/>
    <row r="1277" s="62" customFormat="1" ht="12.75" customHeight="1" x14ac:dyDescent="0.2"/>
    <row r="1278" s="62" customFormat="1" ht="12.75" customHeight="1" x14ac:dyDescent="0.2"/>
    <row r="1279" s="62" customFormat="1" ht="12.75" customHeight="1" x14ac:dyDescent="0.2"/>
    <row r="1280" s="62" customFormat="1" ht="12.75" customHeight="1" x14ac:dyDescent="0.2"/>
    <row r="1281" s="62" customFormat="1" ht="12.75" customHeight="1" x14ac:dyDescent="0.2"/>
    <row r="1282" s="62" customFormat="1" ht="12.75" customHeight="1" x14ac:dyDescent="0.2"/>
    <row r="1283" s="62" customFormat="1" ht="12.75" customHeight="1" x14ac:dyDescent="0.2"/>
    <row r="1284" s="62" customFormat="1" ht="12.75" customHeight="1" x14ac:dyDescent="0.2"/>
    <row r="1285" s="62" customFormat="1" ht="12.75" customHeight="1" x14ac:dyDescent="0.2"/>
    <row r="1286" s="62" customFormat="1" ht="12.75" customHeight="1" x14ac:dyDescent="0.2"/>
    <row r="1287" s="62" customFormat="1" ht="12.75" customHeight="1" x14ac:dyDescent="0.2"/>
    <row r="1288" s="62" customFormat="1" ht="12.75" customHeight="1" x14ac:dyDescent="0.2"/>
    <row r="1289" s="62" customFormat="1" ht="12.75" customHeight="1" x14ac:dyDescent="0.2"/>
    <row r="1290" s="62" customFormat="1" ht="12.75" customHeight="1" x14ac:dyDescent="0.2"/>
    <row r="1291" s="62" customFormat="1" ht="12.75" customHeight="1" x14ac:dyDescent="0.2"/>
    <row r="1292" s="62" customFormat="1" ht="12.75" customHeight="1" x14ac:dyDescent="0.2"/>
    <row r="1293" s="62" customFormat="1" ht="12.75" customHeight="1" x14ac:dyDescent="0.2"/>
    <row r="1294" s="62" customFormat="1" ht="12.75" customHeight="1" x14ac:dyDescent="0.2"/>
    <row r="1295" s="62" customFormat="1" ht="12.75" customHeight="1" x14ac:dyDescent="0.2"/>
    <row r="1296" s="62" customFormat="1" ht="12.75" customHeight="1" x14ac:dyDescent="0.2"/>
    <row r="1297" s="62" customFormat="1" ht="12.75" customHeight="1" x14ac:dyDescent="0.2"/>
    <row r="1298" s="62" customFormat="1" ht="12.75" customHeight="1" x14ac:dyDescent="0.2"/>
    <row r="1299" s="62" customFormat="1" ht="12.75" customHeight="1" x14ac:dyDescent="0.2"/>
    <row r="1300" s="62" customFormat="1" ht="12.75" customHeight="1" x14ac:dyDescent="0.2"/>
    <row r="1301" s="62" customFormat="1" ht="12.75" customHeight="1" x14ac:dyDescent="0.2"/>
    <row r="1302" s="62" customFormat="1" ht="12.75" customHeight="1" x14ac:dyDescent="0.2"/>
    <row r="1303" s="62" customFormat="1" ht="12.75" customHeight="1" x14ac:dyDescent="0.2"/>
    <row r="1304" s="62" customFormat="1" ht="12.75" customHeight="1" x14ac:dyDescent="0.2"/>
    <row r="1305" s="62" customFormat="1" ht="12.75" customHeight="1" x14ac:dyDescent="0.2"/>
    <row r="1306" s="62" customFormat="1" ht="12.75" customHeight="1" x14ac:dyDescent="0.2"/>
    <row r="1307" s="62" customFormat="1" ht="12.75" customHeight="1" x14ac:dyDescent="0.2"/>
    <row r="1308" s="62" customFormat="1" ht="12.75" customHeight="1" x14ac:dyDescent="0.2"/>
    <row r="1309" s="62" customFormat="1" ht="12.75" customHeight="1" x14ac:dyDescent="0.2"/>
    <row r="1310" s="62" customFormat="1" ht="12.75" customHeight="1" x14ac:dyDescent="0.2"/>
    <row r="1311" s="62" customFormat="1" ht="12.75" customHeight="1" x14ac:dyDescent="0.2"/>
    <row r="1312" s="62" customFormat="1" ht="12.75" customHeight="1" x14ac:dyDescent="0.2"/>
    <row r="1313" s="62" customFormat="1" ht="12.75" customHeight="1" x14ac:dyDescent="0.2"/>
    <row r="1314" s="62" customFormat="1" ht="12.75" customHeight="1" x14ac:dyDescent="0.2"/>
    <row r="1315" s="62" customFormat="1" ht="12.75" customHeight="1" x14ac:dyDescent="0.2"/>
    <row r="1316" s="62" customFormat="1" ht="12.75" customHeight="1" x14ac:dyDescent="0.2"/>
    <row r="1317" s="62" customFormat="1" ht="12.75" customHeight="1" x14ac:dyDescent="0.2"/>
    <row r="1318" s="62" customFormat="1" ht="12.75" customHeight="1" x14ac:dyDescent="0.2"/>
    <row r="1319" s="62" customFormat="1" ht="12.75" customHeight="1" x14ac:dyDescent="0.2"/>
    <row r="1320" s="62" customFormat="1" ht="12.75" customHeight="1" x14ac:dyDescent="0.2"/>
    <row r="1321" s="62" customFormat="1" ht="12.75" customHeight="1" x14ac:dyDescent="0.2"/>
    <row r="1322" s="62" customFormat="1" ht="12.75" customHeight="1" x14ac:dyDescent="0.2"/>
    <row r="1323" s="62" customFormat="1" ht="12.75" customHeight="1" x14ac:dyDescent="0.2"/>
    <row r="1324" s="62" customFormat="1" ht="12.75" customHeight="1" x14ac:dyDescent="0.2"/>
    <row r="1325" s="62" customFormat="1" ht="12.75" customHeight="1" x14ac:dyDescent="0.2"/>
    <row r="1326" s="62" customFormat="1" ht="12.75" customHeight="1" x14ac:dyDescent="0.2"/>
    <row r="1327" s="62" customFormat="1" ht="12.75" customHeight="1" x14ac:dyDescent="0.2"/>
    <row r="1328" s="62" customFormat="1" ht="12.75" customHeight="1" x14ac:dyDescent="0.2"/>
    <row r="1329" s="62" customFormat="1" ht="12.75" customHeight="1" x14ac:dyDescent="0.2"/>
    <row r="1330" s="62" customFormat="1" ht="12.75" customHeight="1" x14ac:dyDescent="0.2"/>
    <row r="1331" s="62" customFormat="1" ht="12.75" customHeight="1" x14ac:dyDescent="0.2"/>
    <row r="1332" s="62" customFormat="1" ht="12.75" customHeight="1" x14ac:dyDescent="0.2"/>
    <row r="1333" s="62" customFormat="1" ht="12.75" customHeight="1" x14ac:dyDescent="0.2"/>
    <row r="1334" s="62" customFormat="1" ht="12.75" customHeight="1" x14ac:dyDescent="0.2"/>
    <row r="1335" s="62" customFormat="1" ht="12.75" customHeight="1" x14ac:dyDescent="0.2"/>
    <row r="1336" s="62" customFormat="1" ht="12.75" customHeight="1" x14ac:dyDescent="0.2"/>
    <row r="1337" s="62" customFormat="1" ht="12.75" customHeight="1" x14ac:dyDescent="0.2"/>
    <row r="1338" s="62" customFormat="1" ht="12.75" customHeight="1" x14ac:dyDescent="0.2"/>
    <row r="1339" s="62" customFormat="1" ht="12.75" customHeight="1" x14ac:dyDescent="0.2"/>
    <row r="1340" s="62" customFormat="1" ht="12.75" customHeight="1" x14ac:dyDescent="0.2"/>
    <row r="1341" s="62" customFormat="1" ht="12.75" customHeight="1" x14ac:dyDescent="0.2"/>
    <row r="1342" s="62" customFormat="1" ht="12.75" customHeight="1" x14ac:dyDescent="0.2"/>
    <row r="1343" s="62" customFormat="1" ht="12.75" customHeight="1" x14ac:dyDescent="0.2"/>
    <row r="1344" s="62" customFormat="1" ht="12.75" customHeight="1" x14ac:dyDescent="0.2"/>
    <row r="1345" s="62" customFormat="1" ht="12.75" customHeight="1" x14ac:dyDescent="0.2"/>
    <row r="1346" s="62" customFormat="1" ht="12.75" customHeight="1" x14ac:dyDescent="0.2"/>
    <row r="1347" s="62" customFormat="1" ht="12.75" customHeight="1" x14ac:dyDescent="0.2"/>
    <row r="1348" s="62" customFormat="1" ht="12.75" customHeight="1" x14ac:dyDescent="0.2"/>
    <row r="1349" s="62" customFormat="1" ht="12.75" customHeight="1" x14ac:dyDescent="0.2"/>
    <row r="1350" s="62" customFormat="1" ht="12.75" customHeight="1" x14ac:dyDescent="0.2"/>
    <row r="1351" s="62" customFormat="1" ht="12.75" customHeight="1" x14ac:dyDescent="0.2"/>
    <row r="1352" s="62" customFormat="1" ht="12.75" customHeight="1" x14ac:dyDescent="0.2"/>
    <row r="1353" s="62" customFormat="1" ht="12.75" customHeight="1" x14ac:dyDescent="0.2"/>
    <row r="1354" s="62" customFormat="1" ht="12.75" customHeight="1" x14ac:dyDescent="0.2"/>
    <row r="1355" s="62" customFormat="1" ht="12.75" customHeight="1" x14ac:dyDescent="0.2"/>
    <row r="1356" s="62" customFormat="1" ht="12.75" customHeight="1" x14ac:dyDescent="0.2"/>
    <row r="1357" s="62" customFormat="1" ht="12.75" customHeight="1" x14ac:dyDescent="0.2"/>
    <row r="1358" s="62" customFormat="1" ht="12.75" customHeight="1" x14ac:dyDescent="0.2"/>
    <row r="1359" s="62" customFormat="1" ht="12.75" customHeight="1" x14ac:dyDescent="0.2"/>
    <row r="1360" s="62" customFormat="1" ht="12.75" customHeight="1" x14ac:dyDescent="0.2"/>
    <row r="1361" s="62" customFormat="1" ht="12.75" customHeight="1" x14ac:dyDescent="0.2"/>
    <row r="1362" s="62" customFormat="1" ht="12.75" customHeight="1" x14ac:dyDescent="0.2"/>
    <row r="1363" s="62" customFormat="1" ht="12.75" customHeight="1" x14ac:dyDescent="0.2"/>
    <row r="1364" s="62" customFormat="1" ht="12.75" customHeight="1" x14ac:dyDescent="0.2"/>
    <row r="1365" s="62" customFormat="1" ht="12.75" customHeight="1" x14ac:dyDescent="0.2"/>
    <row r="1366" s="62" customFormat="1" ht="12.75" customHeight="1" x14ac:dyDescent="0.2"/>
    <row r="1367" s="62" customFormat="1" ht="12.75" customHeight="1" x14ac:dyDescent="0.2"/>
    <row r="1368" s="62" customFormat="1" ht="12.75" customHeight="1" x14ac:dyDescent="0.2"/>
    <row r="1369" s="62" customFormat="1" ht="12.75" customHeight="1" x14ac:dyDescent="0.2"/>
    <row r="1370" s="62" customFormat="1" ht="12.75" customHeight="1" x14ac:dyDescent="0.2"/>
    <row r="1371" s="62" customFormat="1" ht="12.75" customHeight="1" x14ac:dyDescent="0.2"/>
    <row r="1372" s="62" customFormat="1" ht="12.75" customHeight="1" x14ac:dyDescent="0.2"/>
    <row r="1373" s="62" customFormat="1" ht="12.75" customHeight="1" x14ac:dyDescent="0.2"/>
    <row r="1374" s="62" customFormat="1" ht="12.75" customHeight="1" x14ac:dyDescent="0.2"/>
    <row r="1375" s="62" customFormat="1" ht="12.75" customHeight="1" x14ac:dyDescent="0.2"/>
    <row r="1376" s="62" customFormat="1" ht="12.75" customHeight="1" x14ac:dyDescent="0.2"/>
    <row r="1377" s="62" customFormat="1" ht="12.75" customHeight="1" x14ac:dyDescent="0.2"/>
    <row r="1378" s="62" customFormat="1" ht="12.75" customHeight="1" x14ac:dyDescent="0.2"/>
    <row r="1379" s="62" customFormat="1" ht="12.75" customHeight="1" x14ac:dyDescent="0.2"/>
    <row r="1380" s="62" customFormat="1" ht="12.75" customHeight="1" x14ac:dyDescent="0.2"/>
    <row r="1381" s="62" customFormat="1" ht="12.75" customHeight="1" x14ac:dyDescent="0.2"/>
    <row r="1382" s="62" customFormat="1" ht="12.75" customHeight="1" x14ac:dyDescent="0.2"/>
    <row r="1383" s="62" customFormat="1" ht="12.75" customHeight="1" x14ac:dyDescent="0.2"/>
    <row r="1384" s="62" customFormat="1" ht="12.75" customHeight="1" x14ac:dyDescent="0.2"/>
    <row r="1385" s="62" customFormat="1" ht="12.75" customHeight="1" x14ac:dyDescent="0.2"/>
    <row r="1386" s="62" customFormat="1" ht="12.75" customHeight="1" x14ac:dyDescent="0.2"/>
    <row r="1387" s="62" customFormat="1" ht="12.75" customHeight="1" x14ac:dyDescent="0.2"/>
    <row r="1388" s="62" customFormat="1" ht="12.75" customHeight="1" x14ac:dyDescent="0.2"/>
    <row r="1389" s="62" customFormat="1" ht="12.75" customHeight="1" x14ac:dyDescent="0.2"/>
    <row r="1390" s="62" customFormat="1" ht="12.75" customHeight="1" x14ac:dyDescent="0.2"/>
    <row r="1391" s="62" customFormat="1" ht="12.75" customHeight="1" x14ac:dyDescent="0.2"/>
    <row r="1392" s="62" customFormat="1" ht="12.75" customHeight="1" x14ac:dyDescent="0.2"/>
    <row r="1393" s="62" customFormat="1" ht="12.75" customHeight="1" x14ac:dyDescent="0.2"/>
    <row r="1394" s="62" customFormat="1" ht="12.75" customHeight="1" x14ac:dyDescent="0.2"/>
    <row r="1395" s="62" customFormat="1" ht="12.75" customHeight="1" x14ac:dyDescent="0.2"/>
    <row r="1396" s="62" customFormat="1" ht="12.75" customHeight="1" x14ac:dyDescent="0.2"/>
    <row r="1397" s="62" customFormat="1" ht="12.75" customHeight="1" x14ac:dyDescent="0.2"/>
    <row r="1398" s="62" customFormat="1" ht="12.75" customHeight="1" x14ac:dyDescent="0.2"/>
    <row r="1399" s="62" customFormat="1" ht="12.75" customHeight="1" x14ac:dyDescent="0.2"/>
    <row r="1400" s="62" customFormat="1" ht="12.75" customHeight="1" x14ac:dyDescent="0.2"/>
    <row r="1401" s="62" customFormat="1" ht="12.75" customHeight="1" x14ac:dyDescent="0.2"/>
    <row r="1402" s="62" customFormat="1" ht="12.75" customHeight="1" x14ac:dyDescent="0.2"/>
    <row r="1403" s="62" customFormat="1" ht="12.75" customHeight="1" x14ac:dyDescent="0.2"/>
    <row r="1404" s="62" customFormat="1" ht="12.75" customHeight="1" x14ac:dyDescent="0.2"/>
    <row r="1405" s="62" customFormat="1" ht="12.75" customHeight="1" x14ac:dyDescent="0.2"/>
    <row r="1406" s="62" customFormat="1" ht="12.75" customHeight="1" x14ac:dyDescent="0.2"/>
    <row r="1407" s="62" customFormat="1" ht="12.75" customHeight="1" x14ac:dyDescent="0.2"/>
    <row r="1408" s="62" customFormat="1" ht="12.75" customHeight="1" x14ac:dyDescent="0.2"/>
    <row r="1409" s="62" customFormat="1" ht="12.75" customHeight="1" x14ac:dyDescent="0.2"/>
    <row r="1410" s="62" customFormat="1" ht="12.75" customHeight="1" x14ac:dyDescent="0.2"/>
    <row r="1411" s="62" customFormat="1" ht="12.75" customHeight="1" x14ac:dyDescent="0.2"/>
    <row r="1412" s="62" customFormat="1" ht="12.75" customHeight="1" x14ac:dyDescent="0.2"/>
    <row r="1413" s="62" customFormat="1" ht="12.75" customHeight="1" x14ac:dyDescent="0.2"/>
    <row r="1414" s="62" customFormat="1" ht="12.75" customHeight="1" x14ac:dyDescent="0.2"/>
    <row r="1415" s="62" customFormat="1" ht="12.75" customHeight="1" x14ac:dyDescent="0.2"/>
    <row r="1416" s="62" customFormat="1" ht="12.75" customHeight="1" x14ac:dyDescent="0.2"/>
    <row r="1417" s="62" customFormat="1" ht="12.75" customHeight="1" x14ac:dyDescent="0.2"/>
    <row r="1418" s="62" customFormat="1" ht="12.75" customHeight="1" x14ac:dyDescent="0.2"/>
    <row r="1419" s="62" customFormat="1" ht="12.75" customHeight="1" x14ac:dyDescent="0.2"/>
    <row r="1420" s="62" customFormat="1" ht="12.75" customHeight="1" x14ac:dyDescent="0.2"/>
    <row r="1421" s="62" customFormat="1" ht="12.75" customHeight="1" x14ac:dyDescent="0.2"/>
    <row r="1422" s="62" customFormat="1" ht="12.75" customHeight="1" x14ac:dyDescent="0.2"/>
    <row r="1423" s="62" customFormat="1" ht="12.75" customHeight="1" x14ac:dyDescent="0.2"/>
    <row r="1424" s="62" customFormat="1" ht="12.75" customHeight="1" x14ac:dyDescent="0.2"/>
    <row r="1425" s="62" customFormat="1" ht="12.75" customHeight="1" x14ac:dyDescent="0.2"/>
    <row r="1426" s="62" customFormat="1" ht="12.75" customHeight="1" x14ac:dyDescent="0.2"/>
    <row r="1427" s="62" customFormat="1" ht="12.75" customHeight="1" x14ac:dyDescent="0.2"/>
    <row r="1428" s="62" customFormat="1" ht="12.75" customHeight="1" x14ac:dyDescent="0.2"/>
    <row r="1429" s="62" customFormat="1" ht="12.75" customHeight="1" x14ac:dyDescent="0.2"/>
    <row r="1430" s="62" customFormat="1" ht="12.75" customHeight="1" x14ac:dyDescent="0.2"/>
    <row r="1431" s="62" customFormat="1" ht="12.75" customHeight="1" x14ac:dyDescent="0.2"/>
    <row r="1432" s="62" customFormat="1" ht="12.75" customHeight="1" x14ac:dyDescent="0.2"/>
    <row r="1433" s="62" customFormat="1" ht="12.75" customHeight="1" x14ac:dyDescent="0.2"/>
    <row r="1434" s="62" customFormat="1" ht="12.75" customHeight="1" x14ac:dyDescent="0.2"/>
    <row r="1435" s="62" customFormat="1" ht="12.75" customHeight="1" x14ac:dyDescent="0.2"/>
    <row r="1436" s="62" customFormat="1" ht="12.75" customHeight="1" x14ac:dyDescent="0.2"/>
    <row r="1437" s="62" customFormat="1" ht="12.75" customHeight="1" x14ac:dyDescent="0.2"/>
    <row r="1438" s="62" customFormat="1" ht="12.75" customHeight="1" x14ac:dyDescent="0.2"/>
    <row r="1439" s="62" customFormat="1" ht="12.75" customHeight="1" x14ac:dyDescent="0.2"/>
    <row r="1440" s="62" customFormat="1" ht="12.75" customHeight="1" x14ac:dyDescent="0.2"/>
    <row r="1441" s="62" customFormat="1" ht="12.75" customHeight="1" x14ac:dyDescent="0.2"/>
    <row r="1442" s="62" customFormat="1" ht="12.75" customHeight="1" x14ac:dyDescent="0.2"/>
    <row r="1443" s="62" customFormat="1" ht="12.75" customHeight="1" x14ac:dyDescent="0.2"/>
    <row r="1444" s="62" customFormat="1" ht="12.75" customHeight="1" x14ac:dyDescent="0.2"/>
    <row r="1445" s="62" customFormat="1" ht="12.75" customHeight="1" x14ac:dyDescent="0.2"/>
    <row r="1446" s="62" customFormat="1" ht="12.75" customHeight="1" x14ac:dyDescent="0.2"/>
    <row r="1447" s="62" customFormat="1" ht="12.75" customHeight="1" x14ac:dyDescent="0.2"/>
    <row r="1448" s="62" customFormat="1" ht="12.75" customHeight="1" x14ac:dyDescent="0.2"/>
    <row r="1449" s="62" customFormat="1" ht="12.75" customHeight="1" x14ac:dyDescent="0.2"/>
    <row r="1450" s="62" customFormat="1" ht="12.75" customHeight="1" x14ac:dyDescent="0.2"/>
    <row r="1451" s="62" customFormat="1" ht="12.75" customHeight="1" x14ac:dyDescent="0.2"/>
    <row r="1452" s="62" customFormat="1" ht="12.75" customHeight="1" x14ac:dyDescent="0.2"/>
    <row r="1453" s="62" customFormat="1" ht="12.75" customHeight="1" x14ac:dyDescent="0.2"/>
    <row r="1454" s="62" customFormat="1" ht="12.75" customHeight="1" x14ac:dyDescent="0.2"/>
    <row r="1455" s="62" customFormat="1" ht="12.75" customHeight="1" x14ac:dyDescent="0.2"/>
    <row r="1456" s="62" customFormat="1" ht="12.75" customHeight="1" x14ac:dyDescent="0.2"/>
    <row r="1457" s="62" customFormat="1" ht="12.75" customHeight="1" x14ac:dyDescent="0.2"/>
    <row r="1458" s="62" customFormat="1" ht="12.75" customHeight="1" x14ac:dyDescent="0.2"/>
    <row r="1459" s="62" customFormat="1" ht="12.75" customHeight="1" x14ac:dyDescent="0.2"/>
    <row r="1460" s="62" customFormat="1" ht="12.75" customHeight="1" x14ac:dyDescent="0.2"/>
    <row r="1461" s="62" customFormat="1" ht="12.75" customHeight="1" x14ac:dyDescent="0.2"/>
    <row r="1462" s="62" customFormat="1" ht="12.75" customHeight="1" x14ac:dyDescent="0.2"/>
    <row r="1463" s="62" customFormat="1" ht="12.75" customHeight="1" x14ac:dyDescent="0.2"/>
    <row r="1464" s="62" customFormat="1" ht="12.75" customHeight="1" x14ac:dyDescent="0.2"/>
    <row r="1465" s="62" customFormat="1" ht="12.75" customHeight="1" x14ac:dyDescent="0.2"/>
    <row r="1466" s="62" customFormat="1" ht="12.75" customHeight="1" x14ac:dyDescent="0.2"/>
    <row r="1467" s="62" customFormat="1" ht="12.75" customHeight="1" x14ac:dyDescent="0.2"/>
    <row r="1468" s="62" customFormat="1" ht="12.75" customHeight="1" x14ac:dyDescent="0.2"/>
    <row r="1469" s="62" customFormat="1" ht="12.75" customHeight="1" x14ac:dyDescent="0.2"/>
    <row r="1470" s="62" customFormat="1" ht="12.75" customHeight="1" x14ac:dyDescent="0.2"/>
    <row r="1471" s="62" customFormat="1" ht="12.75" customHeight="1" x14ac:dyDescent="0.2"/>
    <row r="1472" s="62" customFormat="1" ht="12.75" customHeight="1" x14ac:dyDescent="0.2"/>
    <row r="1473" s="62" customFormat="1" ht="12.75" customHeight="1" x14ac:dyDescent="0.2"/>
    <row r="1474" s="62" customFormat="1" ht="12.75" customHeight="1" x14ac:dyDescent="0.2"/>
    <row r="1475" s="62" customFormat="1" ht="12.75" customHeight="1" x14ac:dyDescent="0.2"/>
    <row r="1476" s="62" customFormat="1" ht="12.75" customHeight="1" x14ac:dyDescent="0.2"/>
    <row r="1477" s="62" customFormat="1" ht="12.75" customHeight="1" x14ac:dyDescent="0.2"/>
    <row r="1478" s="62" customFormat="1" ht="12.75" customHeight="1" x14ac:dyDescent="0.2"/>
    <row r="1479" s="62" customFormat="1" ht="12.75" customHeight="1" x14ac:dyDescent="0.2"/>
    <row r="1480" s="62" customFormat="1" ht="12.75" customHeight="1" x14ac:dyDescent="0.2"/>
    <row r="1481" s="62" customFormat="1" ht="12.75" customHeight="1" x14ac:dyDescent="0.2"/>
    <row r="1482" s="62" customFormat="1" ht="12.75" customHeight="1" x14ac:dyDescent="0.2"/>
    <row r="1483" s="62" customFormat="1" ht="12.75" customHeight="1" x14ac:dyDescent="0.2"/>
    <row r="1484" s="62" customFormat="1" ht="12.75" customHeight="1" x14ac:dyDescent="0.2"/>
    <row r="1485" s="62" customFormat="1" ht="12.75" customHeight="1" x14ac:dyDescent="0.2"/>
    <row r="1486" s="62" customFormat="1" ht="12.75" customHeight="1" x14ac:dyDescent="0.2"/>
    <row r="1487" s="62" customFormat="1" ht="12.75" customHeight="1" x14ac:dyDescent="0.2"/>
    <row r="1488" s="62" customFormat="1" ht="12.75" customHeight="1" x14ac:dyDescent="0.2"/>
    <row r="1489" s="62" customFormat="1" ht="12.75" customHeight="1" x14ac:dyDescent="0.2"/>
    <row r="1490" s="62" customFormat="1" ht="12.75" customHeight="1" x14ac:dyDescent="0.2"/>
    <row r="1491" s="62" customFormat="1" ht="12.75" customHeight="1" x14ac:dyDescent="0.2"/>
    <row r="1492" s="62" customFormat="1" ht="12.75" customHeight="1" x14ac:dyDescent="0.2"/>
    <row r="1493" s="62" customFormat="1" ht="12.75" customHeight="1" x14ac:dyDescent="0.2"/>
    <row r="1494" s="62" customFormat="1" ht="12.75" customHeight="1" x14ac:dyDescent="0.2"/>
    <row r="1495" s="62" customFormat="1" ht="12.75" customHeight="1" x14ac:dyDescent="0.2"/>
    <row r="1496" s="62" customFormat="1" ht="12.75" customHeight="1" x14ac:dyDescent="0.2"/>
    <row r="1497" s="62" customFormat="1" ht="12.75" customHeight="1" x14ac:dyDescent="0.2"/>
    <row r="1498" s="62" customFormat="1" ht="12.75" customHeight="1" x14ac:dyDescent="0.2"/>
    <row r="1499" s="62" customFormat="1" ht="12.75" customHeight="1" x14ac:dyDescent="0.2"/>
    <row r="1500" s="62" customFormat="1" ht="12.75" customHeight="1" x14ac:dyDescent="0.2"/>
    <row r="1501" s="62" customFormat="1" ht="12.75" customHeight="1" x14ac:dyDescent="0.2"/>
    <row r="1502" s="62" customFormat="1" ht="12.75" customHeight="1" x14ac:dyDescent="0.2"/>
    <row r="1503" s="62" customFormat="1" ht="12.75" customHeight="1" x14ac:dyDescent="0.2"/>
    <row r="1504" s="62" customFormat="1" ht="12.75" customHeight="1" x14ac:dyDescent="0.2"/>
    <row r="1505" s="62" customFormat="1" ht="12.75" customHeight="1" x14ac:dyDescent="0.2"/>
    <row r="1506" s="62" customFormat="1" ht="12.75" customHeight="1" x14ac:dyDescent="0.2"/>
    <row r="1507" s="62" customFormat="1" ht="12.75" customHeight="1" x14ac:dyDescent="0.2"/>
    <row r="1508" s="62" customFormat="1" ht="12.75" customHeight="1" x14ac:dyDescent="0.2"/>
    <row r="1509" s="62" customFormat="1" ht="12.75" customHeight="1" x14ac:dyDescent="0.2"/>
    <row r="1510" s="62" customFormat="1" ht="12.75" customHeight="1" x14ac:dyDescent="0.2"/>
    <row r="1511" s="62" customFormat="1" ht="12.75" customHeight="1" x14ac:dyDescent="0.2"/>
    <row r="1512" s="62" customFormat="1" ht="12.75" customHeight="1" x14ac:dyDescent="0.2"/>
    <row r="1513" s="62" customFormat="1" ht="12.75" customHeight="1" x14ac:dyDescent="0.2"/>
    <row r="1514" s="62" customFormat="1" ht="12.75" customHeight="1" x14ac:dyDescent="0.2"/>
    <row r="1515" s="62" customFormat="1" ht="12.75" customHeight="1" x14ac:dyDescent="0.2"/>
    <row r="1516" s="62" customFormat="1" ht="12.75" customHeight="1" x14ac:dyDescent="0.2"/>
    <row r="1517" s="62" customFormat="1" ht="12.75" customHeight="1" x14ac:dyDescent="0.2"/>
    <row r="1518" s="62" customFormat="1" ht="12.75" customHeight="1" x14ac:dyDescent="0.2"/>
    <row r="1519" s="62" customFormat="1" ht="12.75" customHeight="1" x14ac:dyDescent="0.2"/>
    <row r="1520" s="62" customFormat="1" ht="12.75" customHeight="1" x14ac:dyDescent="0.2"/>
    <row r="1521" s="62" customFormat="1" ht="12.75" customHeight="1" x14ac:dyDescent="0.2"/>
    <row r="1522" s="62" customFormat="1" ht="12.75" customHeight="1" x14ac:dyDescent="0.2"/>
    <row r="1523" s="62" customFormat="1" ht="12.75" customHeight="1" x14ac:dyDescent="0.2"/>
    <row r="1524" s="62" customFormat="1" ht="12.75" customHeight="1" x14ac:dyDescent="0.2"/>
    <row r="1525" s="62" customFormat="1" ht="12.75" customHeight="1" x14ac:dyDescent="0.2"/>
    <row r="1526" s="62" customFormat="1" ht="12.75" customHeight="1" x14ac:dyDescent="0.2"/>
    <row r="1527" s="62" customFormat="1" ht="12.75" customHeight="1" x14ac:dyDescent="0.2"/>
    <row r="1528" s="62" customFormat="1" ht="12.75" customHeight="1" x14ac:dyDescent="0.2"/>
    <row r="1529" s="62" customFormat="1" ht="12.75" customHeight="1" x14ac:dyDescent="0.2"/>
    <row r="1530" s="62" customFormat="1" ht="12.75" customHeight="1" x14ac:dyDescent="0.2"/>
    <row r="1531" s="62" customFormat="1" ht="12.75" customHeight="1" x14ac:dyDescent="0.2"/>
    <row r="1532" s="62" customFormat="1" ht="12.75" customHeight="1" x14ac:dyDescent="0.2"/>
    <row r="1533" s="62" customFormat="1" ht="12.75" customHeight="1" x14ac:dyDescent="0.2"/>
    <row r="1534" s="62" customFormat="1" ht="12.75" customHeight="1" x14ac:dyDescent="0.2"/>
    <row r="1535" s="62" customFormat="1" ht="12.75" customHeight="1" x14ac:dyDescent="0.2"/>
    <row r="1536" s="62" customFormat="1" ht="12.75" customHeight="1" x14ac:dyDescent="0.2"/>
    <row r="1537" s="62" customFormat="1" ht="12.75" customHeight="1" x14ac:dyDescent="0.2"/>
    <row r="1538" s="62" customFormat="1" ht="12.75" customHeight="1" x14ac:dyDescent="0.2"/>
    <row r="1539" s="62" customFormat="1" ht="12.75" customHeight="1" x14ac:dyDescent="0.2"/>
    <row r="1540" s="62" customFormat="1" ht="12.75" customHeight="1" x14ac:dyDescent="0.2"/>
    <row r="1541" s="62" customFormat="1" ht="12.75" customHeight="1" x14ac:dyDescent="0.2"/>
    <row r="1542" s="62" customFormat="1" ht="12.75" customHeight="1" x14ac:dyDescent="0.2"/>
    <row r="1543" s="62" customFormat="1" ht="12.75" customHeight="1" x14ac:dyDescent="0.2"/>
    <row r="1544" s="62" customFormat="1" ht="12.75" customHeight="1" x14ac:dyDescent="0.2"/>
    <row r="1545" s="62" customFormat="1" ht="12.75" customHeight="1" x14ac:dyDescent="0.2"/>
    <row r="1546" s="62" customFormat="1" ht="12.75" customHeight="1" x14ac:dyDescent="0.2"/>
    <row r="1547" s="62" customFormat="1" ht="12.75" customHeight="1" x14ac:dyDescent="0.2"/>
    <row r="1548" s="62" customFormat="1" ht="12.75" customHeight="1" x14ac:dyDescent="0.2"/>
    <row r="1549" s="62" customFormat="1" ht="12.75" customHeight="1" x14ac:dyDescent="0.2"/>
    <row r="1550" s="62" customFormat="1" ht="12.75" customHeight="1" x14ac:dyDescent="0.2"/>
    <row r="1551" s="62" customFormat="1" ht="12.75" customHeight="1" x14ac:dyDescent="0.2"/>
    <row r="1552" s="62" customFormat="1" ht="12.75" customHeight="1" x14ac:dyDescent="0.2"/>
    <row r="1553" s="62" customFormat="1" ht="12.75" customHeight="1" x14ac:dyDescent="0.2"/>
    <row r="1554" s="62" customFormat="1" ht="12.75" customHeight="1" x14ac:dyDescent="0.2"/>
    <row r="1555" s="62" customFormat="1" ht="12.75" customHeight="1" x14ac:dyDescent="0.2"/>
    <row r="1556" s="62" customFormat="1" ht="12.75" customHeight="1" x14ac:dyDescent="0.2"/>
    <row r="1557" s="62" customFormat="1" ht="12.75" customHeight="1" x14ac:dyDescent="0.2"/>
    <row r="1558" s="62" customFormat="1" ht="12.75" customHeight="1" x14ac:dyDescent="0.2"/>
    <row r="1559" s="62" customFormat="1" ht="12.75" customHeight="1" x14ac:dyDescent="0.2"/>
    <row r="1560" s="62" customFormat="1" ht="12.75" customHeight="1" x14ac:dyDescent="0.2"/>
    <row r="1561" s="62" customFormat="1" ht="12.75" customHeight="1" x14ac:dyDescent="0.2"/>
    <row r="1562" s="62" customFormat="1" ht="12.75" customHeight="1" x14ac:dyDescent="0.2"/>
    <row r="1563" s="62" customFormat="1" ht="12.75" customHeight="1" x14ac:dyDescent="0.2"/>
    <row r="1564" s="62" customFormat="1" ht="12.75" customHeight="1" x14ac:dyDescent="0.2"/>
    <row r="1565" s="62" customFormat="1" ht="12.75" customHeight="1" x14ac:dyDescent="0.2"/>
    <row r="1566" s="62" customFormat="1" ht="12.75" customHeight="1" x14ac:dyDescent="0.2"/>
    <row r="1567" s="62" customFormat="1" ht="12.75" customHeight="1" x14ac:dyDescent="0.2"/>
    <row r="1568" s="62" customFormat="1" ht="12.75" customHeight="1" x14ac:dyDescent="0.2"/>
    <row r="1569" s="62" customFormat="1" ht="12.75" customHeight="1" x14ac:dyDescent="0.2"/>
    <row r="1570" s="62" customFormat="1" ht="12.75" customHeight="1" x14ac:dyDescent="0.2"/>
    <row r="1571" s="62" customFormat="1" ht="12.75" customHeight="1" x14ac:dyDescent="0.2"/>
    <row r="1572" s="62" customFormat="1" ht="12.75" customHeight="1" x14ac:dyDescent="0.2"/>
    <row r="1573" s="62" customFormat="1" ht="12.75" customHeight="1" x14ac:dyDescent="0.2"/>
    <row r="1574" s="62" customFormat="1" ht="12.75" customHeight="1" x14ac:dyDescent="0.2"/>
    <row r="1575" s="62" customFormat="1" ht="12.75" customHeight="1" x14ac:dyDescent="0.2"/>
    <row r="1576" s="62" customFormat="1" ht="12.75" customHeight="1" x14ac:dyDescent="0.2"/>
    <row r="1577" s="62" customFormat="1" ht="12.75" customHeight="1" x14ac:dyDescent="0.2"/>
    <row r="1578" s="62" customFormat="1" ht="12.75" customHeight="1" x14ac:dyDescent="0.2"/>
    <row r="1579" s="62" customFormat="1" ht="12.75" customHeight="1" x14ac:dyDescent="0.2"/>
    <row r="1580" s="62" customFormat="1" ht="12.75" customHeight="1" x14ac:dyDescent="0.2"/>
    <row r="1581" s="62" customFormat="1" ht="12.75" customHeight="1" x14ac:dyDescent="0.2"/>
    <row r="1582" s="62" customFormat="1" ht="12.75" customHeight="1" x14ac:dyDescent="0.2"/>
    <row r="1583" s="62" customFormat="1" ht="12.75" customHeight="1" x14ac:dyDescent="0.2"/>
    <row r="1584" s="62" customFormat="1" ht="12.75" customHeight="1" x14ac:dyDescent="0.2"/>
    <row r="1585" s="62" customFormat="1" ht="12.75" customHeight="1" x14ac:dyDescent="0.2"/>
    <row r="1586" s="62" customFormat="1" ht="12.75" customHeight="1" x14ac:dyDescent="0.2"/>
    <row r="1587" s="62" customFormat="1" ht="12.75" customHeight="1" x14ac:dyDescent="0.2"/>
    <row r="1588" s="62" customFormat="1" ht="12.75" customHeight="1" x14ac:dyDescent="0.2"/>
    <row r="1589" s="62" customFormat="1" ht="12.75" customHeight="1" x14ac:dyDescent="0.2"/>
    <row r="1590" s="62" customFormat="1" ht="12.75" customHeight="1" x14ac:dyDescent="0.2"/>
    <row r="1591" s="62" customFormat="1" ht="12.75" customHeight="1" x14ac:dyDescent="0.2"/>
    <row r="1592" s="62" customFormat="1" ht="12.75" customHeight="1" x14ac:dyDescent="0.2"/>
    <row r="1593" s="62" customFormat="1" ht="12.75" customHeight="1" x14ac:dyDescent="0.2"/>
    <row r="1594" s="62" customFormat="1" ht="12.75" customHeight="1" x14ac:dyDescent="0.2"/>
    <row r="1595" s="62" customFormat="1" ht="12.75" customHeight="1" x14ac:dyDescent="0.2"/>
    <row r="1596" s="62" customFormat="1" ht="12.75" customHeight="1" x14ac:dyDescent="0.2"/>
    <row r="1597" s="62" customFormat="1" ht="12.75" customHeight="1" x14ac:dyDescent="0.2"/>
    <row r="1598" s="62" customFormat="1" ht="12.75" customHeight="1" x14ac:dyDescent="0.2"/>
    <row r="1599" s="62" customFormat="1" ht="12.75" customHeight="1" x14ac:dyDescent="0.2"/>
    <row r="1600" s="62" customFormat="1" ht="12.75" customHeight="1" x14ac:dyDescent="0.2"/>
    <row r="1601" s="62" customFormat="1" ht="12.75" customHeight="1" x14ac:dyDescent="0.2"/>
    <row r="1602" s="62" customFormat="1" ht="12.75" customHeight="1" x14ac:dyDescent="0.2"/>
    <row r="1603" s="62" customFormat="1" ht="12.75" customHeight="1" x14ac:dyDescent="0.2"/>
    <row r="1604" s="62" customFormat="1" ht="12.75" customHeight="1" x14ac:dyDescent="0.2"/>
    <row r="1605" s="62" customFormat="1" ht="12.75" customHeight="1" x14ac:dyDescent="0.2"/>
    <row r="1606" s="62" customFormat="1" ht="12.75" customHeight="1" x14ac:dyDescent="0.2"/>
    <row r="1607" s="62" customFormat="1" ht="12.75" customHeight="1" x14ac:dyDescent="0.2"/>
    <row r="1608" s="62" customFormat="1" ht="12.75" customHeight="1" x14ac:dyDescent="0.2"/>
    <row r="1609" s="62" customFormat="1" ht="12.75" customHeight="1" x14ac:dyDescent="0.2"/>
    <row r="1610" s="62" customFormat="1" ht="12.75" customHeight="1" x14ac:dyDescent="0.2"/>
    <row r="1611" s="62" customFormat="1" ht="12.75" customHeight="1" x14ac:dyDescent="0.2"/>
    <row r="1612" s="62" customFormat="1" ht="12.75" customHeight="1" x14ac:dyDescent="0.2"/>
    <row r="1613" s="62" customFormat="1" ht="12.75" customHeight="1" x14ac:dyDescent="0.2"/>
    <row r="1614" s="62" customFormat="1" ht="12.75" customHeight="1" x14ac:dyDescent="0.2"/>
    <row r="1615" s="62" customFormat="1" ht="12.75" customHeight="1" x14ac:dyDescent="0.2"/>
    <row r="1616" s="62" customFormat="1" ht="12.75" customHeight="1" x14ac:dyDescent="0.2"/>
    <row r="1617" s="62" customFormat="1" ht="12.75" customHeight="1" x14ac:dyDescent="0.2"/>
    <row r="1618" s="62" customFormat="1" ht="12.75" customHeight="1" x14ac:dyDescent="0.2"/>
    <row r="1619" s="62" customFormat="1" ht="12.75" customHeight="1" x14ac:dyDescent="0.2"/>
    <row r="1620" s="62" customFormat="1" ht="12.75" customHeight="1" x14ac:dyDescent="0.2"/>
    <row r="1621" s="62" customFormat="1" ht="12.75" customHeight="1" x14ac:dyDescent="0.2"/>
    <row r="1622" s="62" customFormat="1" ht="12.75" customHeight="1" x14ac:dyDescent="0.2"/>
    <row r="1623" s="62" customFormat="1" ht="12.75" customHeight="1" x14ac:dyDescent="0.2"/>
    <row r="1624" s="62" customFormat="1" ht="12.75" customHeight="1" x14ac:dyDescent="0.2"/>
    <row r="1625" s="62" customFormat="1" ht="12.75" customHeight="1" x14ac:dyDescent="0.2"/>
    <row r="1626" s="62" customFormat="1" ht="12.75" customHeight="1" x14ac:dyDescent="0.2"/>
    <row r="1627" s="62" customFormat="1" ht="12.75" customHeight="1" x14ac:dyDescent="0.2"/>
    <row r="1628" s="62" customFormat="1" ht="12.75" customHeight="1" x14ac:dyDescent="0.2"/>
    <row r="1629" s="62" customFormat="1" ht="12.75" customHeight="1" x14ac:dyDescent="0.2"/>
    <row r="1630" s="62" customFormat="1" ht="12.75" customHeight="1" x14ac:dyDescent="0.2"/>
    <row r="1631" s="62" customFormat="1" ht="12.75" customHeight="1" x14ac:dyDescent="0.2"/>
    <row r="1632" s="62" customFormat="1" ht="12.75" customHeight="1" x14ac:dyDescent="0.2"/>
    <row r="1633" s="62" customFormat="1" ht="12.75" customHeight="1" x14ac:dyDescent="0.2"/>
    <row r="1634" s="62" customFormat="1" ht="12.75" customHeight="1" x14ac:dyDescent="0.2"/>
    <row r="1635" s="62" customFormat="1" ht="12.75" customHeight="1" x14ac:dyDescent="0.2"/>
    <row r="1636" s="62" customFormat="1" ht="12.75" customHeight="1" x14ac:dyDescent="0.2"/>
    <row r="1637" s="62" customFormat="1" ht="12.75" customHeight="1" x14ac:dyDescent="0.2"/>
    <row r="1638" s="62" customFormat="1" ht="12.75" customHeight="1" x14ac:dyDescent="0.2"/>
    <row r="1639" s="62" customFormat="1" ht="12.75" customHeight="1" x14ac:dyDescent="0.2"/>
    <row r="1640" s="62" customFormat="1" ht="12.75" customHeight="1" x14ac:dyDescent="0.2"/>
    <row r="1641" s="62" customFormat="1" ht="12.75" customHeight="1" x14ac:dyDescent="0.2"/>
    <row r="1642" s="62" customFormat="1" ht="12.75" customHeight="1" x14ac:dyDescent="0.2"/>
    <row r="1643" s="62" customFormat="1" ht="12.75" customHeight="1" x14ac:dyDescent="0.2"/>
    <row r="1644" s="62" customFormat="1" ht="12.75" customHeight="1" x14ac:dyDescent="0.2"/>
    <row r="1645" s="62" customFormat="1" ht="12.75" customHeight="1" x14ac:dyDescent="0.2"/>
    <row r="1646" s="62" customFormat="1" ht="12.75" customHeight="1" x14ac:dyDescent="0.2"/>
    <row r="1647" s="62" customFormat="1" ht="12.75" customHeight="1" x14ac:dyDescent="0.2"/>
    <row r="1648" s="62" customFormat="1" ht="12.75" customHeight="1" x14ac:dyDescent="0.2"/>
    <row r="1649" s="62" customFormat="1" ht="12.75" customHeight="1" x14ac:dyDescent="0.2"/>
    <row r="1650" s="62" customFormat="1" ht="12.75" customHeight="1" x14ac:dyDescent="0.2"/>
    <row r="1651" s="62" customFormat="1" ht="12.75" customHeight="1" x14ac:dyDescent="0.2"/>
    <row r="1652" s="62" customFormat="1" ht="12.75" customHeight="1" x14ac:dyDescent="0.2"/>
    <row r="1653" s="62" customFormat="1" ht="12.75" customHeight="1" x14ac:dyDescent="0.2"/>
    <row r="1654" s="62" customFormat="1" ht="12.75" customHeight="1" x14ac:dyDescent="0.2"/>
    <row r="1655" s="62" customFormat="1" ht="12.75" customHeight="1" x14ac:dyDescent="0.2"/>
    <row r="1656" s="62" customFormat="1" ht="12.75" customHeight="1" x14ac:dyDescent="0.2"/>
    <row r="1657" s="62" customFormat="1" ht="12.75" customHeight="1" x14ac:dyDescent="0.2"/>
    <row r="1658" s="62" customFormat="1" ht="12.75" customHeight="1" x14ac:dyDescent="0.2"/>
    <row r="1659" s="62" customFormat="1" ht="12.75" customHeight="1" x14ac:dyDescent="0.2"/>
    <row r="1660" s="62" customFormat="1" ht="12.75" customHeight="1" x14ac:dyDescent="0.2"/>
    <row r="1661" s="62" customFormat="1" ht="12.75" customHeight="1" x14ac:dyDescent="0.2"/>
    <row r="1662" s="62" customFormat="1" ht="12.75" customHeight="1" x14ac:dyDescent="0.2"/>
    <row r="1663" s="62" customFormat="1" ht="12.75" customHeight="1" x14ac:dyDescent="0.2"/>
    <row r="1664" s="62" customFormat="1" ht="12.75" customHeight="1" x14ac:dyDescent="0.2"/>
    <row r="1665" spans="1:5" s="62" customFormat="1" ht="12.75" customHeight="1" x14ac:dyDescent="0.2"/>
    <row r="1666" spans="1:5" s="62" customFormat="1" ht="12.75" customHeight="1" x14ac:dyDescent="0.2"/>
    <row r="1667" spans="1:5" s="62" customFormat="1" ht="12.75" customHeight="1" x14ac:dyDescent="0.2"/>
    <row r="1668" spans="1:5" s="62" customFormat="1" ht="12.75" customHeight="1" x14ac:dyDescent="0.2"/>
    <row r="1669" spans="1:5" s="62" customFormat="1" ht="12.75" customHeight="1" x14ac:dyDescent="0.2"/>
    <row r="1670" spans="1:5" s="62" customFormat="1" ht="12.75" customHeight="1" x14ac:dyDescent="0.2"/>
    <row r="1671" spans="1:5" s="62" customFormat="1" ht="12.75" customHeight="1" x14ac:dyDescent="0.2"/>
    <row r="1672" spans="1:5" s="62" customFormat="1" ht="12.75" customHeight="1" x14ac:dyDescent="0.2">
      <c r="C1672" s="70"/>
      <c r="D1672" s="86"/>
      <c r="E1672" s="86"/>
    </row>
    <row r="1673" spans="1:5" s="62" customFormat="1" ht="12.75" customHeight="1" x14ac:dyDescent="0.2">
      <c r="A1673" s="86"/>
      <c r="B1673" s="86"/>
      <c r="C1673" s="86"/>
      <c r="D1673" s="86"/>
      <c r="E1673" s="86"/>
    </row>
    <row r="1674" spans="1:5" s="62" customFormat="1" ht="12.75" customHeight="1" x14ac:dyDescent="0.2">
      <c r="A1674" s="86"/>
      <c r="B1674" s="86"/>
      <c r="C1674" s="86"/>
      <c r="D1674" s="86"/>
      <c r="E1674" s="86"/>
    </row>
    <row r="1675" spans="1:5" s="62" customFormat="1" ht="12.75" customHeight="1" x14ac:dyDescent="0.2">
      <c r="A1675" s="86"/>
      <c r="B1675" s="86"/>
      <c r="C1675" s="86"/>
      <c r="D1675" s="86"/>
      <c r="E1675" s="86"/>
    </row>
    <row r="1676" spans="1:5" s="62" customFormat="1" ht="12.75" customHeight="1" x14ac:dyDescent="0.2">
      <c r="A1676" s="86"/>
      <c r="B1676" s="86"/>
      <c r="C1676" s="86"/>
      <c r="D1676" s="86"/>
      <c r="E1676" s="86"/>
    </row>
    <row r="1677" spans="1:5" s="62" customFormat="1" ht="12.75" customHeight="1" x14ac:dyDescent="0.2">
      <c r="A1677" s="86"/>
      <c r="B1677" s="86"/>
      <c r="C1677" s="86"/>
      <c r="D1677" s="86"/>
      <c r="E1677" s="86"/>
    </row>
    <row r="1678" spans="1:5" s="62" customFormat="1" ht="12.75" customHeight="1" x14ac:dyDescent="0.2">
      <c r="A1678" s="86"/>
      <c r="B1678" s="86"/>
      <c r="C1678" s="86"/>
      <c r="D1678" s="86"/>
      <c r="E1678" s="86"/>
    </row>
    <row r="1679" spans="1:5" s="62" customFormat="1" ht="12.75" customHeight="1" x14ac:dyDescent="0.2">
      <c r="A1679" s="86"/>
      <c r="B1679" s="86"/>
      <c r="C1679" s="86"/>
      <c r="D1679" s="86"/>
      <c r="E1679" s="86"/>
    </row>
    <row r="1680" spans="1:5" s="62" customFormat="1" ht="12.75" customHeight="1" x14ac:dyDescent="0.2">
      <c r="A1680" s="86"/>
      <c r="B1680" s="86"/>
      <c r="C1680" s="86"/>
      <c r="D1680" s="86"/>
      <c r="E1680" s="86"/>
    </row>
    <row r="1681" spans="1:5" s="62" customFormat="1" ht="12.75" customHeight="1" x14ac:dyDescent="0.2">
      <c r="A1681" s="86"/>
      <c r="B1681" s="86"/>
      <c r="C1681" s="86"/>
      <c r="D1681" s="86"/>
      <c r="E1681" s="86"/>
    </row>
    <row r="1682" spans="1:5" s="62" customFormat="1" ht="12.75" customHeight="1" x14ac:dyDescent="0.2">
      <c r="A1682" s="86"/>
      <c r="B1682" s="86"/>
      <c r="C1682" s="86"/>
      <c r="D1682" s="86"/>
      <c r="E1682" s="86"/>
    </row>
    <row r="1683" spans="1:5" s="62" customFormat="1" ht="12.75" customHeight="1" x14ac:dyDescent="0.2">
      <c r="A1683" s="86"/>
      <c r="B1683" s="86"/>
      <c r="C1683" s="86"/>
      <c r="D1683" s="86"/>
      <c r="E1683" s="86"/>
    </row>
    <row r="1684" spans="1:5" s="62" customFormat="1" ht="12.75" customHeight="1" x14ac:dyDescent="0.2">
      <c r="A1684" s="86"/>
      <c r="B1684" s="86"/>
      <c r="C1684" s="86"/>
      <c r="D1684" s="86"/>
      <c r="E1684" s="86"/>
    </row>
    <row r="1685" spans="1:5" s="62" customFormat="1" ht="12.75" customHeight="1" x14ac:dyDescent="0.2">
      <c r="A1685" s="86"/>
      <c r="B1685" s="86"/>
      <c r="C1685" s="86"/>
      <c r="D1685" s="86"/>
      <c r="E1685" s="86"/>
    </row>
    <row r="1686" spans="1:5" s="62" customFormat="1" ht="12.75" customHeight="1" x14ac:dyDescent="0.2">
      <c r="A1686" s="86"/>
      <c r="B1686" s="86"/>
      <c r="C1686" s="86"/>
      <c r="D1686" s="86"/>
      <c r="E1686" s="86"/>
    </row>
    <row r="1687" spans="1:5" s="62" customFormat="1" ht="12.75" customHeight="1" x14ac:dyDescent="0.2">
      <c r="A1687" s="86"/>
      <c r="B1687" s="86"/>
      <c r="C1687" s="86"/>
      <c r="D1687" s="86"/>
      <c r="E1687" s="86"/>
    </row>
  </sheetData>
  <pageMargins left="0" right="0" top="0" bottom="0" header="0" footer="0"/>
  <pageSetup scale="41" fitToHeight="15" orientation="portrait" r:id="rId1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EQ</vt:lpstr>
      <vt:lpstr>Removed Discont</vt:lpstr>
      <vt:lpstr>Updated Price</vt:lpstr>
      <vt:lpstr>2019 as of 04.01.2019</vt:lpstr>
      <vt:lpstr>'2019 as of 04.01.2019'!Print_Titles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Gerber</dc:creator>
  <cp:lastModifiedBy>Kevin F. Bailey</cp:lastModifiedBy>
  <cp:lastPrinted>2019-03-04T18:46:08Z</cp:lastPrinted>
  <dcterms:created xsi:type="dcterms:W3CDTF">2018-11-27T14:13:19Z</dcterms:created>
  <dcterms:modified xsi:type="dcterms:W3CDTF">2019-03-05T17:37:31Z</dcterms:modified>
</cp:coreProperties>
</file>